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harts/chart1.xml" ContentType="application/vnd.openxmlformats-officedocument.drawingml.chart+xml"/>
  <Override PartName="/xl/drawings/drawing5.xml" ContentType="application/vnd.openxmlformats-officedocument.drawingml.chartshapes+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charts/chart2.xml" ContentType="application/vnd.openxmlformats-officedocument.drawingml.chart+xml"/>
  <Override PartName="/xl/drawings/drawing9.xml" ContentType="application/vnd.openxmlformats-officedocument.drawing+xml"/>
  <Override PartName="/xl/charts/chart3.xml" ContentType="application/vnd.openxmlformats-officedocument.drawingml.chart+xml"/>
  <Override PartName="/xl/drawings/drawing10.xml" ContentType="application/vnd.openxmlformats-officedocument.drawing+xml"/>
  <Override PartName="/xl/charts/chart4.xml" ContentType="application/vnd.openxmlformats-officedocument.drawingml.chart+xml"/>
  <Override PartName="/xl/drawings/drawing11.xml" ContentType="application/vnd.openxmlformats-officedocument.drawing+xml"/>
  <Override PartName="/xl/charts/chart5.xml" ContentType="application/vnd.openxmlformats-officedocument.drawingml.chart+xml"/>
  <Override PartName="/xl/drawings/drawing12.xml" ContentType="application/vnd.openxmlformats-officedocument.drawing+xml"/>
  <Override PartName="/xl/charts/chart6.xml" ContentType="application/vnd.openxmlformats-officedocument.drawingml.chart+xml"/>
  <Override PartName="/xl/drawings/drawing13.xml" ContentType="application/vnd.openxmlformats-officedocument.drawing+xml"/>
  <Override PartName="/xl/charts/chart7.xml" ContentType="application/vnd.openxmlformats-officedocument.drawingml.chart+xml"/>
  <Override PartName="/xl/theme/themeOverride1.xml" ContentType="application/vnd.openxmlformats-officedocument.themeOverride+xml"/>
  <Override PartName="/xl/charts/chart8.xml" ContentType="application/vnd.openxmlformats-officedocument.drawingml.chart+xml"/>
  <Override PartName="/xl/theme/themeOverride2.xml" ContentType="application/vnd.openxmlformats-officedocument.themeOverride+xml"/>
  <Override PartName="/xl/drawings/drawing14.xml" ContentType="application/vnd.openxmlformats-officedocument.drawing+xml"/>
  <Override PartName="/xl/drawings/drawing15.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328"/>
  <workbookPr/>
  <mc:AlternateContent xmlns:mc="http://schemas.openxmlformats.org/markup-compatibility/2006">
    <mc:Choice Requires="x15">
      <x15ac:absPath xmlns:x15ac="http://schemas.microsoft.com/office/spreadsheetml/2010/11/ac" url="\\file-sv01\共有\11110000_総務課\財政係（11112000）\03_決算\R7\260917_令和６年度財政状況資料集の作成及び提出について（2回目）\連結提出\"/>
    </mc:Choice>
  </mc:AlternateContent>
  <xr:revisionPtr revIDLastSave="0" documentId="13_ncr:1_{B5A8DA0F-3EDA-46A5-8F5A-0629D0C37AB0}" xr6:coauthVersionLast="47" xr6:coauthVersionMax="47" xr10:uidLastSave="{00000000-0000-0000-0000-000000000000}"/>
  <bookViews>
    <workbookView xWindow="-120" yWindow="-120" windowWidth="29040" windowHeight="15720" xr2:uid="{00000000-000D-0000-FFFF-FFFF00000000}"/>
  </bookViews>
  <sheets>
    <sheet name="総括表" sheetId="10" r:id="rId1"/>
    <sheet name="普通会計の状況" sheetId="11" r:id="rId2"/>
    <sheet name="各会計、関係団体の財政状況及び健全化判断比率" sheetId="12" r:id="rId3"/>
    <sheet name="財政比較分析表" sheetId="13" r:id="rId4"/>
    <sheet name="経常経費分析表（経常収支比率の分析）" sheetId="14" r:id="rId5"/>
    <sheet name="経常経費分析表（人件費・公債費・普通建設事業費の分析）" sheetId="15" r:id="rId6"/>
    <sheet name="性質別歳出決算分析表（住民一人当たりのコスト）" sheetId="16" r:id="rId7"/>
    <sheet name="目的別歳出決算分析表（住民一人当たりのコスト）" sheetId="17" r:id="rId8"/>
    <sheet name="実質収支比率等に係る経年分析" sheetId="4" r:id="rId9"/>
    <sheet name="連結実質赤字比率に係る赤字・黒字の構成分析" sheetId="5" r:id="rId10"/>
    <sheet name="実質公債費比率（分子）の構造" sheetId="6" r:id="rId11"/>
    <sheet name="将来負担比率（分子）の構造" sheetId="7" r:id="rId12"/>
    <sheet name="基金残高に係る経年分析" sheetId="8" r:id="rId13"/>
    <sheet name="公会計指標分析・財政指標組合せ分析表" sheetId="18" r:id="rId14"/>
    <sheet name="施設類型別ストック情報分析表①" sheetId="19" r:id="rId15"/>
    <sheet name="施設類型別ストック情報分析表②" sheetId="20" r:id="rId16"/>
    <sheet name="データシート" sheetId="9" state="hidden" r:id="rId17"/>
  </sheets>
  <calcPr calcId="191029" concurrentManualCount="2"/>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O35" i="10" l="1"/>
  <c r="AO34" i="10"/>
  <c r="W37" i="10"/>
  <c r="W36" i="10"/>
  <c r="W35" i="10"/>
  <c r="W34" i="10"/>
  <c r="CQ43" i="10"/>
  <c r="CQ42" i="10"/>
  <c r="CQ41" i="10"/>
  <c r="CQ40" i="10"/>
  <c r="CQ39" i="10"/>
  <c r="CQ38" i="10"/>
  <c r="CQ37" i="10"/>
  <c r="CQ36" i="10"/>
  <c r="CQ35" i="10"/>
  <c r="CQ34" i="10"/>
  <c r="DG43" i="10"/>
  <c r="DG42" i="10"/>
  <c r="DG41" i="10"/>
  <c r="DG40" i="10"/>
  <c r="DG39" i="10"/>
  <c r="DG38" i="10"/>
  <c r="DG37" i="10"/>
  <c r="DG36" i="10"/>
  <c r="DG35" i="10"/>
  <c r="DG34" i="10"/>
  <c r="BY43" i="10"/>
  <c r="BY42" i="10"/>
  <c r="BY41" i="10"/>
  <c r="BY40" i="10"/>
  <c r="BY39" i="10"/>
  <c r="BY38" i="10"/>
  <c r="BY37" i="10"/>
  <c r="BY36" i="10"/>
  <c r="BY35" i="10"/>
  <c r="BY34" i="10"/>
  <c r="E43" i="10"/>
  <c r="E42" i="10"/>
  <c r="E41" i="10"/>
  <c r="E40" i="10"/>
  <c r="E39" i="10"/>
  <c r="E38" i="10"/>
  <c r="E37" i="10"/>
  <c r="E36" i="10"/>
  <c r="E35" i="10"/>
  <c r="E34" i="10"/>
  <c r="CO43" i="10" l="1"/>
  <c r="BE43" i="10"/>
  <c r="AM43" i="10"/>
  <c r="U43" i="10"/>
  <c r="C43" i="10"/>
  <c r="CO42" i="10"/>
  <c r="BE42" i="10"/>
  <c r="AM42" i="10"/>
  <c r="U42" i="10"/>
  <c r="C42" i="10"/>
  <c r="CO41" i="10"/>
  <c r="BE41" i="10"/>
  <c r="AM41" i="10"/>
  <c r="U41" i="10"/>
  <c r="C41" i="10"/>
  <c r="CO40" i="10"/>
  <c r="BE40" i="10"/>
  <c r="AM40" i="10"/>
  <c r="U40" i="10"/>
  <c r="C40" i="10"/>
  <c r="CO39" i="10"/>
  <c r="BE39" i="10"/>
  <c r="AM39" i="10"/>
  <c r="U39" i="10"/>
  <c r="C39" i="10"/>
  <c r="CO38" i="10"/>
  <c r="BE38" i="10"/>
  <c r="AM38" i="10"/>
  <c r="U38" i="10"/>
  <c r="C38" i="10"/>
  <c r="CO37" i="10"/>
  <c r="BE37" i="10"/>
  <c r="AM37" i="10"/>
  <c r="C37" i="10"/>
  <c r="CO36" i="10"/>
  <c r="BE36" i="10"/>
  <c r="AM36" i="10"/>
  <c r="C36" i="10"/>
  <c r="CO35" i="10"/>
  <c r="BE35" i="10"/>
  <c r="C35" i="10"/>
  <c r="CO34" i="10"/>
  <c r="BW34" i="10"/>
  <c r="BW35" i="10" s="1"/>
  <c r="BW36" i="10" s="1"/>
  <c r="BW37" i="10" s="1"/>
  <c r="BW38" i="10" s="1"/>
  <c r="BW39" i="10" s="1"/>
  <c r="BW40" i="10" s="1"/>
  <c r="BW41" i="10" s="1"/>
  <c r="BW42" i="10" s="1"/>
  <c r="BW43" i="10" s="1"/>
  <c r="BE34" i="10"/>
  <c r="C34" i="10"/>
  <c r="U34" i="10" s="1"/>
  <c r="U35" i="10" s="1"/>
  <c r="U36" i="10" s="1"/>
  <c r="U37" i="10" s="1"/>
  <c r="AM34" i="10" l="1"/>
  <c r="AM35" i="10" s="1"/>
  <c r="D74" i="9"/>
  <c r="C74" i="9"/>
  <c r="B74" i="9"/>
  <c r="D73" i="9"/>
  <c r="C73" i="9"/>
  <c r="B73" i="9"/>
  <c r="D72" i="9"/>
  <c r="C72" i="9"/>
  <c r="B72" i="9"/>
  <c r="D71" i="9"/>
  <c r="C71" i="9"/>
  <c r="B71" i="9"/>
  <c r="P67" i="9"/>
  <c r="O67" i="9"/>
  <c r="N67" i="9"/>
  <c r="M67" i="9"/>
  <c r="L67" i="9"/>
  <c r="K67" i="9"/>
  <c r="J67" i="9"/>
  <c r="I67" i="9"/>
  <c r="H67" i="9"/>
  <c r="G67" i="9"/>
  <c r="F67" i="9"/>
  <c r="E67" i="9"/>
  <c r="D67" i="9"/>
  <c r="C67" i="9"/>
  <c r="B67" i="9"/>
  <c r="N66" i="9"/>
  <c r="K66" i="9"/>
  <c r="H66" i="9"/>
  <c r="E66" i="9"/>
  <c r="B66" i="9"/>
  <c r="N65" i="9"/>
  <c r="K65" i="9"/>
  <c r="H65" i="9"/>
  <c r="E65" i="9"/>
  <c r="B65" i="9"/>
  <c r="N64" i="9"/>
  <c r="K64" i="9"/>
  <c r="H64" i="9"/>
  <c r="E64" i="9"/>
  <c r="B64" i="9"/>
  <c r="N63" i="9"/>
  <c r="K63" i="9"/>
  <c r="H63" i="9"/>
  <c r="E63" i="9"/>
  <c r="B63" i="9"/>
  <c r="N62" i="9"/>
  <c r="K62" i="9"/>
  <c r="H62" i="9"/>
  <c r="E62" i="9"/>
  <c r="B62" i="9"/>
  <c r="N61" i="9"/>
  <c r="K61" i="9"/>
  <c r="H61" i="9"/>
  <c r="E61" i="9"/>
  <c r="B61" i="9"/>
  <c r="N60" i="9"/>
  <c r="K60" i="9"/>
  <c r="H60" i="9"/>
  <c r="E60" i="9"/>
  <c r="B60" i="9"/>
  <c r="N59" i="9"/>
  <c r="K59" i="9"/>
  <c r="H59" i="9"/>
  <c r="E59" i="9"/>
  <c r="B59" i="9"/>
  <c r="P58" i="9"/>
  <c r="M58" i="9"/>
  <c r="J58" i="9"/>
  <c r="G58" i="9"/>
  <c r="D58" i="9"/>
  <c r="P57" i="9"/>
  <c r="M57" i="9"/>
  <c r="J57" i="9"/>
  <c r="G57" i="9"/>
  <c r="D57" i="9"/>
  <c r="P56" i="9"/>
  <c r="M56" i="9"/>
  <c r="J56" i="9"/>
  <c r="G56" i="9"/>
  <c r="D56" i="9"/>
  <c r="N54" i="9"/>
  <c r="K54" i="9"/>
  <c r="H54" i="9"/>
  <c r="E54" i="9"/>
  <c r="B54" i="9"/>
  <c r="P50" i="9"/>
  <c r="O50" i="9"/>
  <c r="N50" i="9"/>
  <c r="M50" i="9"/>
  <c r="L50" i="9"/>
  <c r="K50" i="9"/>
  <c r="J50" i="9"/>
  <c r="I50" i="9"/>
  <c r="H50" i="9"/>
  <c r="G50" i="9"/>
  <c r="F50" i="9"/>
  <c r="E50" i="9"/>
  <c r="D50" i="9"/>
  <c r="C50" i="9"/>
  <c r="B50" i="9"/>
  <c r="N49" i="9"/>
  <c r="K49" i="9"/>
  <c r="H49" i="9"/>
  <c r="E49" i="9"/>
  <c r="B49" i="9"/>
  <c r="N48" i="9"/>
  <c r="K48" i="9"/>
  <c r="H48" i="9"/>
  <c r="E48" i="9"/>
  <c r="B48" i="9"/>
  <c r="N47" i="9"/>
  <c r="K47" i="9"/>
  <c r="H47" i="9"/>
  <c r="E47" i="9"/>
  <c r="B47" i="9"/>
  <c r="N46" i="9"/>
  <c r="K46" i="9"/>
  <c r="H46" i="9"/>
  <c r="E46" i="9"/>
  <c r="B46" i="9"/>
  <c r="N45" i="9"/>
  <c r="K45" i="9"/>
  <c r="H45" i="9"/>
  <c r="E45" i="9"/>
  <c r="B45" i="9"/>
  <c r="N44" i="9"/>
  <c r="K44" i="9"/>
  <c r="H44" i="9"/>
  <c r="E44" i="9"/>
  <c r="B44" i="9"/>
  <c r="N43" i="9"/>
  <c r="K43" i="9"/>
  <c r="H43" i="9"/>
  <c r="E43" i="9"/>
  <c r="B43" i="9"/>
  <c r="P42" i="9"/>
  <c r="M42" i="9"/>
  <c r="J42" i="9"/>
  <c r="G42" i="9"/>
  <c r="D42" i="9"/>
  <c r="N40" i="9"/>
  <c r="K40" i="9"/>
  <c r="H40" i="9"/>
  <c r="E40" i="9"/>
  <c r="B40" i="9"/>
  <c r="K36" i="9"/>
  <c r="J36" i="9"/>
  <c r="I36" i="9"/>
  <c r="H36" i="9"/>
  <c r="G36" i="9"/>
  <c r="F36" i="9"/>
  <c r="E36" i="9"/>
  <c r="D36" i="9"/>
  <c r="C36" i="9"/>
  <c r="B36" i="9"/>
  <c r="A36" i="9"/>
  <c r="K35" i="9"/>
  <c r="J35" i="9"/>
  <c r="I35" i="9"/>
  <c r="H35" i="9"/>
  <c r="G35" i="9"/>
  <c r="F35" i="9"/>
  <c r="E35" i="9"/>
  <c r="D35" i="9"/>
  <c r="C35" i="9"/>
  <c r="B35" i="9"/>
  <c r="A35" i="9"/>
  <c r="K34" i="9"/>
  <c r="J34" i="9"/>
  <c r="I34" i="9"/>
  <c r="H34" i="9"/>
  <c r="G34" i="9"/>
  <c r="F34" i="9"/>
  <c r="E34" i="9"/>
  <c r="D34" i="9"/>
  <c r="C34" i="9"/>
  <c r="B34" i="9"/>
  <c r="A34" i="9"/>
  <c r="K33" i="9"/>
  <c r="J33" i="9"/>
  <c r="I33" i="9"/>
  <c r="H33" i="9"/>
  <c r="G33" i="9"/>
  <c r="F33" i="9"/>
  <c r="E33" i="9"/>
  <c r="D33" i="9"/>
  <c r="C33" i="9"/>
  <c r="B33" i="9"/>
  <c r="A33" i="9"/>
  <c r="K32" i="9"/>
  <c r="J32" i="9"/>
  <c r="I32" i="9"/>
  <c r="H32" i="9"/>
  <c r="G32" i="9"/>
  <c r="F32" i="9"/>
  <c r="E32" i="9"/>
  <c r="D32" i="9"/>
  <c r="C32" i="9"/>
  <c r="B32" i="9"/>
  <c r="A32" i="9"/>
  <c r="K31" i="9"/>
  <c r="J31" i="9"/>
  <c r="I31" i="9"/>
  <c r="H31" i="9"/>
  <c r="G31" i="9"/>
  <c r="F31" i="9"/>
  <c r="E31" i="9"/>
  <c r="D31" i="9"/>
  <c r="C31" i="9"/>
  <c r="B31" i="9"/>
  <c r="A31" i="9"/>
  <c r="K30" i="9"/>
  <c r="J30" i="9"/>
  <c r="I30" i="9"/>
  <c r="H30" i="9"/>
  <c r="G30" i="9"/>
  <c r="F30" i="9"/>
  <c r="E30" i="9"/>
  <c r="D30" i="9"/>
  <c r="C30" i="9"/>
  <c r="B30" i="9"/>
  <c r="A30" i="9"/>
  <c r="K29" i="9"/>
  <c r="J29" i="9"/>
  <c r="I29" i="9"/>
  <c r="H29" i="9"/>
  <c r="G29" i="9"/>
  <c r="F29" i="9"/>
  <c r="E29" i="9"/>
  <c r="D29" i="9"/>
  <c r="C29" i="9"/>
  <c r="B29" i="9"/>
  <c r="A29" i="9"/>
  <c r="K28" i="9"/>
  <c r="J28" i="9"/>
  <c r="I28" i="9"/>
  <c r="H28" i="9"/>
  <c r="G28" i="9"/>
  <c r="F28" i="9"/>
  <c r="E28" i="9"/>
  <c r="D28" i="9"/>
  <c r="C28" i="9"/>
  <c r="B28" i="9"/>
  <c r="A28" i="9"/>
  <c r="K27" i="9"/>
  <c r="J27" i="9"/>
  <c r="I27" i="9"/>
  <c r="H27" i="9"/>
  <c r="G27" i="9"/>
  <c r="F27" i="9"/>
  <c r="E27" i="9"/>
  <c r="D27" i="9"/>
  <c r="C27" i="9"/>
  <c r="B27" i="9"/>
  <c r="A27" i="9"/>
  <c r="J25" i="9"/>
  <c r="H25" i="9"/>
  <c r="F25" i="9"/>
  <c r="D25" i="9"/>
  <c r="B25" i="9"/>
  <c r="F21" i="9"/>
  <c r="E21" i="9"/>
  <c r="D21" i="9"/>
  <c r="C21" i="9"/>
  <c r="B21" i="9"/>
  <c r="F20" i="9"/>
  <c r="E20" i="9"/>
  <c r="D20" i="9"/>
  <c r="C20" i="9"/>
  <c r="B20" i="9"/>
  <c r="F19" i="9"/>
  <c r="E19" i="9"/>
  <c r="D19" i="9"/>
  <c r="C19" i="9"/>
  <c r="B19" i="9"/>
  <c r="F18" i="9"/>
  <c r="E18" i="9"/>
  <c r="D18" i="9"/>
  <c r="C18" i="9"/>
  <c r="B18" i="9"/>
</calcChain>
</file>

<file path=xl/sharedStrings.xml><?xml version="1.0" encoding="utf-8"?>
<sst xmlns="http://schemas.openxmlformats.org/spreadsheetml/2006/main" count="1126" uniqueCount="573">
  <si>
    <t>標準財政規模比（％）</t>
    <phoneticPr fontId="5"/>
  </si>
  <si>
    <t>区分</t>
    <rPh sb="0" eb="2">
      <t>クブン</t>
    </rPh>
    <phoneticPr fontId="5"/>
  </si>
  <si>
    <t>年度</t>
    <rPh sb="0" eb="2">
      <t>ネンド</t>
    </rPh>
    <phoneticPr fontId="5"/>
  </si>
  <si>
    <t>財政調整基金残高</t>
    <rPh sb="0" eb="2">
      <t>ザイセイ</t>
    </rPh>
    <rPh sb="2" eb="4">
      <t>チョウセイ</t>
    </rPh>
    <rPh sb="4" eb="6">
      <t>キキン</t>
    </rPh>
    <rPh sb="6" eb="8">
      <t>ザンダカ</t>
    </rPh>
    <phoneticPr fontId="5"/>
  </si>
  <si>
    <t>実質収支額</t>
    <rPh sb="0" eb="2">
      <t>ジッシツ</t>
    </rPh>
    <rPh sb="2" eb="4">
      <t>シュウシ</t>
    </rPh>
    <rPh sb="4" eb="5">
      <t>ガク</t>
    </rPh>
    <phoneticPr fontId="5"/>
  </si>
  <si>
    <t>実質単年度収支</t>
    <rPh sb="0" eb="2">
      <t>ジッシツ</t>
    </rPh>
    <rPh sb="2" eb="5">
      <t>タンネンド</t>
    </rPh>
    <rPh sb="5" eb="7">
      <t>シュウシ</t>
    </rPh>
    <phoneticPr fontId="5"/>
  </si>
  <si>
    <t>会計</t>
    <rPh sb="0" eb="2">
      <t>カイケイ</t>
    </rPh>
    <phoneticPr fontId="5"/>
  </si>
  <si>
    <t>（百万円）</t>
    <rPh sb="1" eb="2">
      <t>ヒャク</t>
    </rPh>
    <rPh sb="2" eb="4">
      <t>マンエン</t>
    </rPh>
    <phoneticPr fontId="5"/>
  </si>
  <si>
    <t>分子の構造</t>
    <rPh sb="0" eb="2">
      <t>ブンシ</t>
    </rPh>
    <rPh sb="3" eb="5">
      <t>コウゾウ</t>
    </rPh>
    <phoneticPr fontId="5"/>
  </si>
  <si>
    <t>元利償還金等(A)</t>
    <phoneticPr fontId="5"/>
  </si>
  <si>
    <t>元利償還金</t>
  </si>
  <si>
    <t>減債基金積立不足算定額※2</t>
    <phoneticPr fontId="5"/>
  </si>
  <si>
    <t>満期一括償還地方債に係る年度割相当額</t>
    <phoneticPr fontId="5"/>
  </si>
  <si>
    <t>公営企業債の元利償還金に対する繰入金</t>
  </si>
  <si>
    <t>組合等が起こした地方債の元利償還金に対する負担金等</t>
  </si>
  <si>
    <t>債務負担行為に基づく支出額</t>
  </si>
  <si>
    <t>一時借入金の利子</t>
    <phoneticPr fontId="5"/>
  </si>
  <si>
    <t>算入公債費等(B)</t>
    <phoneticPr fontId="5"/>
  </si>
  <si>
    <t>算入公債費等</t>
    <phoneticPr fontId="5"/>
  </si>
  <si>
    <t>(A)－(B)</t>
    <phoneticPr fontId="5"/>
  </si>
  <si>
    <t>実質公債費比率の分子</t>
    <phoneticPr fontId="5"/>
  </si>
  <si>
    <t>※ 減債基金積立不足算定額=(C)×(１－(D)/(E))</t>
    <phoneticPr fontId="5"/>
  </si>
  <si>
    <t>（参考）</t>
    <rPh sb="1" eb="3">
      <t>サンコウ</t>
    </rPh>
    <phoneticPr fontId="5"/>
  </si>
  <si>
    <t>（百万円）</t>
    <phoneticPr fontId="5"/>
  </si>
  <si>
    <t>減債基金
積立状況等（注）</t>
    <rPh sb="0" eb="2">
      <t>ゲンサイ</t>
    </rPh>
    <rPh sb="2" eb="4">
      <t>キキン</t>
    </rPh>
    <rPh sb="5" eb="7">
      <t>ツミタテ</t>
    </rPh>
    <rPh sb="7" eb="9">
      <t>ジョウキョウ</t>
    </rPh>
    <rPh sb="9" eb="10">
      <t>トウ</t>
    </rPh>
    <rPh sb="10" eb="13">
      <t>チュウ</t>
    </rPh>
    <phoneticPr fontId="2"/>
  </si>
  <si>
    <t>満期一括償還地方債に係る実質償還額又は理論償還額のいずれか少ない額(C)</t>
    <phoneticPr fontId="1"/>
  </si>
  <si>
    <t>前年度末減債基金残高(D)</t>
    <phoneticPr fontId="5"/>
  </si>
  <si>
    <t>前年度末減債基金積立相当額(E)</t>
    <rPh sb="0" eb="3">
      <t>ゼンネンド</t>
    </rPh>
    <rPh sb="3" eb="4">
      <t>マツ</t>
    </rPh>
    <rPh sb="4" eb="6">
      <t>ゲンサイ</t>
    </rPh>
    <rPh sb="6" eb="8">
      <t>キキン</t>
    </rPh>
    <rPh sb="8" eb="10">
      <t>ツミタテ</t>
    </rPh>
    <rPh sb="10" eb="12">
      <t>ソウトウ</t>
    </rPh>
    <rPh sb="12" eb="13">
      <t>ガク</t>
    </rPh>
    <phoneticPr fontId="1"/>
  </si>
  <si>
    <t>（注）減債基金のうち、実質公債費比率の算定に用いる満期一括償還地方債の償還の財源に係るもののみを記入。</t>
    <rPh sb="0" eb="3">
      <t>チュウ</t>
    </rPh>
    <rPh sb="3" eb="5">
      <t>ゲンサイ</t>
    </rPh>
    <rPh sb="5" eb="7">
      <t>キキン</t>
    </rPh>
    <rPh sb="11" eb="13">
      <t>ジッシツ</t>
    </rPh>
    <rPh sb="13" eb="16">
      <t>コウサイヒ</t>
    </rPh>
    <rPh sb="16" eb="18">
      <t>ヒリツ</t>
    </rPh>
    <rPh sb="19" eb="21">
      <t>サンテイ</t>
    </rPh>
    <rPh sb="22" eb="23">
      <t>モチ</t>
    </rPh>
    <rPh sb="25" eb="27">
      <t>マンキ</t>
    </rPh>
    <rPh sb="27" eb="29">
      <t>イッカツ</t>
    </rPh>
    <rPh sb="29" eb="31">
      <t>ショウカン</t>
    </rPh>
    <rPh sb="31" eb="34">
      <t>チホウサイ</t>
    </rPh>
    <rPh sb="35" eb="37">
      <t>ショウカン</t>
    </rPh>
    <rPh sb="38" eb="40">
      <t>ザイゲン</t>
    </rPh>
    <rPh sb="41" eb="42">
      <t>カカ</t>
    </rPh>
    <rPh sb="48" eb="50">
      <t>キニュウ</t>
    </rPh>
    <phoneticPr fontId="1"/>
  </si>
  <si>
    <t>　　　減債基金積立金の年度を超えた一般会計又は特別会計への貸付額は控除して記入。</t>
    <rPh sb="3" eb="5">
      <t>ゲンサイ</t>
    </rPh>
    <rPh sb="21" eb="22">
      <t>マタ</t>
    </rPh>
    <rPh sb="23" eb="25">
      <t>トクベツ</t>
    </rPh>
    <rPh sb="25" eb="27">
      <t>カイケイ</t>
    </rPh>
    <rPh sb="31" eb="32">
      <t>ガク</t>
    </rPh>
    <rPh sb="37" eb="39">
      <t>キニュウ</t>
    </rPh>
    <phoneticPr fontId="1"/>
  </si>
  <si>
    <t>将来負担額(A)</t>
    <phoneticPr fontId="5"/>
  </si>
  <si>
    <t>一般会計等に係る地方債の現在高</t>
  </si>
  <si>
    <t>債務負担行為に基づく支出予定額</t>
  </si>
  <si>
    <t>公営企業債等繰入見込額</t>
  </si>
  <si>
    <t>組合等負担等見込額</t>
  </si>
  <si>
    <t>退職手当負担見込額</t>
  </si>
  <si>
    <t>設立法人等の負債額等負担見込額</t>
  </si>
  <si>
    <t>うち、健全化法施行規則附則第三条に係る負担見込額</t>
    <phoneticPr fontId="5"/>
  </si>
  <si>
    <t>連結実質赤字額</t>
  </si>
  <si>
    <t>組合等連結実質赤字額負担見込額</t>
  </si>
  <si>
    <t>充当可能財源等(B)</t>
    <phoneticPr fontId="5"/>
  </si>
  <si>
    <t>充当可能基金</t>
  </si>
  <si>
    <t>充当可能特定歳入</t>
  </si>
  <si>
    <t>基準財政需要額算入見込額</t>
  </si>
  <si>
    <t>将来負担比率の分子</t>
  </si>
  <si>
    <t>（百万円）</t>
    <rPh sb="1" eb="4">
      <t>ヒャクマンエン</t>
    </rPh>
    <phoneticPr fontId="5"/>
  </si>
  <si>
    <t>財政調整基金</t>
    <rPh sb="0" eb="2">
      <t>ザイセイ</t>
    </rPh>
    <rPh sb="2" eb="4">
      <t>チョウセイ</t>
    </rPh>
    <rPh sb="4" eb="6">
      <t>キキン</t>
    </rPh>
    <phoneticPr fontId="5"/>
  </si>
  <si>
    <t>減債基金</t>
    <rPh sb="0" eb="2">
      <t>ゲンサイ</t>
    </rPh>
    <rPh sb="2" eb="4">
      <t>キキン</t>
    </rPh>
    <phoneticPr fontId="5"/>
  </si>
  <si>
    <t>その他特定目的基金</t>
    <rPh sb="2" eb="3">
      <t>タ</t>
    </rPh>
    <rPh sb="3" eb="5">
      <t>トクテイ</t>
    </rPh>
    <rPh sb="5" eb="7">
      <t>モクテキ</t>
    </rPh>
    <rPh sb="7" eb="9">
      <t>キキン</t>
    </rPh>
    <phoneticPr fontId="5"/>
  </si>
  <si>
    <t>基金残高合計</t>
    <rPh sb="0" eb="2">
      <t>キキン</t>
    </rPh>
    <rPh sb="2" eb="4">
      <t>ザンダカ</t>
    </rPh>
    <rPh sb="4" eb="6">
      <t>ゴウケイ</t>
    </rPh>
    <phoneticPr fontId="5"/>
  </si>
  <si>
    <t>当該団体(円)</t>
  </si>
  <si>
    <t>実質収支比率等に係る経年分析</t>
  </si>
  <si>
    <t>実質収支額</t>
    <phoneticPr fontId="16"/>
  </si>
  <si>
    <t>財政調整基金残高</t>
    <phoneticPr fontId="5"/>
  </si>
  <si>
    <t>実質単年度収支</t>
    <rPh sb="0" eb="2">
      <t>ジッシツ</t>
    </rPh>
    <rPh sb="2" eb="5">
      <t>タンネンド</t>
    </rPh>
    <rPh sb="5" eb="7">
      <t>シュウシ</t>
    </rPh>
    <phoneticPr fontId="16"/>
  </si>
  <si>
    <t>連結実質赤字比率に係る赤字・黒字の構成分析</t>
  </si>
  <si>
    <t>赤字額</t>
    <rPh sb="0" eb="2">
      <t>アカジ</t>
    </rPh>
    <rPh sb="2" eb="3">
      <t>ガク</t>
    </rPh>
    <phoneticPr fontId="16"/>
  </si>
  <si>
    <t>黒字額</t>
    <rPh sb="0" eb="2">
      <t>クロジ</t>
    </rPh>
    <rPh sb="2" eb="3">
      <t>ガク</t>
    </rPh>
    <phoneticPr fontId="16"/>
  </si>
  <si>
    <t>実質公債費比率（分子）の構造</t>
  </si>
  <si>
    <t>元利償還金等</t>
    <rPh sb="0" eb="2">
      <t>ガンリ</t>
    </rPh>
    <rPh sb="2" eb="5">
      <t>ショウカンキン</t>
    </rPh>
    <rPh sb="5" eb="6">
      <t>トウ</t>
    </rPh>
    <phoneticPr fontId="5"/>
  </si>
  <si>
    <t>算入公債費等</t>
    <rPh sb="0" eb="2">
      <t>サンニュウ</t>
    </rPh>
    <rPh sb="2" eb="6">
      <t>コウサイヒトウ</t>
    </rPh>
    <phoneticPr fontId="5"/>
  </si>
  <si>
    <t>算入公債費等</t>
    <rPh sb="0" eb="2">
      <t>サンニュウ</t>
    </rPh>
    <rPh sb="2" eb="6">
      <t>コウサイヒトウ</t>
    </rPh>
    <phoneticPr fontId="16"/>
  </si>
  <si>
    <t>債務負担行為に基づく支出額</t>
    <phoneticPr fontId="5"/>
  </si>
  <si>
    <t>組合等が起こした地方債の元利償還金に対する負担金等</t>
    <phoneticPr fontId="5"/>
  </si>
  <si>
    <t>公営企業債の元利償還金に対する繰入金</t>
    <phoneticPr fontId="5"/>
  </si>
  <si>
    <t>減債基金積立不足算定額</t>
    <phoneticPr fontId="5"/>
  </si>
  <si>
    <t>元利償還金</t>
    <phoneticPr fontId="5"/>
  </si>
  <si>
    <t>実質公債費比率の分子</t>
  </si>
  <si>
    <t>将来負担比率（分子）の構造</t>
  </si>
  <si>
    <t>将来負担額</t>
    <rPh sb="0" eb="2">
      <t>ショウライ</t>
    </rPh>
    <rPh sb="2" eb="4">
      <t>フタン</t>
    </rPh>
    <rPh sb="4" eb="5">
      <t>ガク</t>
    </rPh>
    <phoneticPr fontId="5"/>
  </si>
  <si>
    <t>充当可能財源等</t>
    <rPh sb="0" eb="2">
      <t>ジュウトウ</t>
    </rPh>
    <rPh sb="2" eb="4">
      <t>カノウ</t>
    </rPh>
    <rPh sb="4" eb="6">
      <t>ザイゲン</t>
    </rPh>
    <rPh sb="6" eb="7">
      <t>トウ</t>
    </rPh>
    <phoneticPr fontId="5"/>
  </si>
  <si>
    <t>将来負担比率の分子</t>
    <phoneticPr fontId="5"/>
  </si>
  <si>
    <t>基金残高に係る経年分析</t>
    <phoneticPr fontId="19"/>
  </si>
  <si>
    <t>財政調整基金</t>
    <phoneticPr fontId="19"/>
  </si>
  <si>
    <t>減債基金</t>
    <phoneticPr fontId="19"/>
  </si>
  <si>
    <t>その他特定目的基金</t>
    <phoneticPr fontId="19"/>
  </si>
  <si>
    <t>令和6年度　財政状況資料集</t>
    <phoneticPr fontId="5"/>
  </si>
  <si>
    <t>総括表（市町村）</t>
    <rPh sb="0" eb="2">
      <t>ソウカツ</t>
    </rPh>
    <rPh sb="2" eb="3">
      <t>ヒョウ</t>
    </rPh>
    <rPh sb="4" eb="7">
      <t>シチョウソン</t>
    </rPh>
    <phoneticPr fontId="5"/>
  </si>
  <si>
    <t>都道府県名</t>
    <phoneticPr fontId="5"/>
  </si>
  <si>
    <t>和歌山県</t>
    <phoneticPr fontId="5"/>
  </si>
  <si>
    <t>市町村類型</t>
    <phoneticPr fontId="5"/>
  </si>
  <si>
    <t>Ⅲ－１</t>
    <phoneticPr fontId="5"/>
  </si>
  <si>
    <t>指定団体等の指定状況</t>
    <phoneticPr fontId="5"/>
  </si>
  <si>
    <t>令和6年度(千円)</t>
    <rPh sb="0" eb="2">
      <t>レイワ</t>
    </rPh>
    <rPh sb="3" eb="5">
      <t>ネンド</t>
    </rPh>
    <rPh sb="6" eb="8">
      <t>センエン</t>
    </rPh>
    <phoneticPr fontId="5"/>
  </si>
  <si>
    <t>令和5年度(千円)</t>
    <rPh sb="0" eb="2">
      <t>レイワ</t>
    </rPh>
    <rPh sb="3" eb="5">
      <t>ネンド</t>
    </rPh>
    <rPh sb="4" eb="5">
      <t>ド</t>
    </rPh>
    <rPh sb="6" eb="8">
      <t>センエン</t>
    </rPh>
    <phoneticPr fontId="5"/>
  </si>
  <si>
    <t>令和6年度(千円･％)</t>
    <rPh sb="0" eb="2">
      <t>レイワ</t>
    </rPh>
    <rPh sb="3" eb="5">
      <t>ネンド</t>
    </rPh>
    <rPh sb="6" eb="8">
      <t>センエン</t>
    </rPh>
    <phoneticPr fontId="5"/>
  </si>
  <si>
    <t>令和5年度(千円･％)</t>
    <rPh sb="0" eb="2">
      <t>レイワ</t>
    </rPh>
    <rPh sb="3" eb="5">
      <t>ネンド</t>
    </rPh>
    <rPh sb="4" eb="5">
      <t>ド</t>
    </rPh>
    <rPh sb="6" eb="8">
      <t>センエン</t>
    </rPh>
    <phoneticPr fontId="5"/>
  </si>
  <si>
    <t>歳入総額</t>
    <phoneticPr fontId="25"/>
  </si>
  <si>
    <t>実質収支比率</t>
    <rPh sb="0" eb="2">
      <t>ジッシツ</t>
    </rPh>
    <rPh sb="2" eb="4">
      <t>シュウシ</t>
    </rPh>
    <rPh sb="4" eb="6">
      <t>ヒリツ</t>
    </rPh>
    <phoneticPr fontId="5"/>
  </si>
  <si>
    <t>財政健全化等</t>
    <rPh sb="0" eb="2">
      <t>ザイセイ</t>
    </rPh>
    <rPh sb="2" eb="5">
      <t>ケンゼンカ</t>
    </rPh>
    <rPh sb="5" eb="6">
      <t>トウ</t>
    </rPh>
    <phoneticPr fontId="5"/>
  </si>
  <si>
    <t>×</t>
    <phoneticPr fontId="5"/>
  </si>
  <si>
    <t>歳出総額</t>
    <phoneticPr fontId="25"/>
  </si>
  <si>
    <t>経常収支比率</t>
    <rPh sb="0" eb="2">
      <t>ケイジョウ</t>
    </rPh>
    <rPh sb="2" eb="4">
      <t>シュウシ</t>
    </rPh>
    <rPh sb="4" eb="6">
      <t>ヒリツ</t>
    </rPh>
    <phoneticPr fontId="5"/>
  </si>
  <si>
    <t>市町村名</t>
    <rPh sb="0" eb="3">
      <t>シチョウソン</t>
    </rPh>
    <rPh sb="3" eb="4">
      <t>メイ</t>
    </rPh>
    <phoneticPr fontId="5"/>
  </si>
  <si>
    <t>湯浅町</t>
    <phoneticPr fontId="5"/>
  </si>
  <si>
    <t>地方交付税種地</t>
    <rPh sb="0" eb="2">
      <t>チホウ</t>
    </rPh>
    <rPh sb="2" eb="5">
      <t>コウフゼイ</t>
    </rPh>
    <rPh sb="5" eb="6">
      <t>シュ</t>
    </rPh>
    <rPh sb="6" eb="7">
      <t>チ</t>
    </rPh>
    <phoneticPr fontId="5"/>
  </si>
  <si>
    <t>2-2</t>
    <phoneticPr fontId="5"/>
  </si>
  <si>
    <t>財源超過</t>
    <rPh sb="0" eb="2">
      <t>ザイゲン</t>
    </rPh>
    <rPh sb="2" eb="4">
      <t>チョウカ</t>
    </rPh>
    <phoneticPr fontId="5"/>
  </si>
  <si>
    <t>歳入歳出差引</t>
    <phoneticPr fontId="25"/>
  </si>
  <si>
    <t>　　(※1)</t>
    <phoneticPr fontId="5"/>
  </si>
  <si>
    <t>首都</t>
    <rPh sb="0" eb="2">
      <t>シュト</t>
    </rPh>
    <phoneticPr fontId="5"/>
  </si>
  <si>
    <t>翌年度に繰越すべき財源</t>
    <phoneticPr fontId="5"/>
  </si>
  <si>
    <t>標準財政規模</t>
    <rPh sb="0" eb="2">
      <t>ヒョウジュン</t>
    </rPh>
    <rPh sb="2" eb="4">
      <t>ザイセイ</t>
    </rPh>
    <rPh sb="4" eb="6">
      <t>キボ</t>
    </rPh>
    <phoneticPr fontId="5"/>
  </si>
  <si>
    <t>近畿</t>
    <rPh sb="0" eb="2">
      <t>キンキ</t>
    </rPh>
    <phoneticPr fontId="5"/>
  </si>
  <si>
    <t>○</t>
    <phoneticPr fontId="5"/>
  </si>
  <si>
    <t>実質収支</t>
    <phoneticPr fontId="25"/>
  </si>
  <si>
    <t>財政力指数</t>
    <rPh sb="0" eb="3">
      <t>ザイセイリョク</t>
    </rPh>
    <rPh sb="3" eb="5">
      <t>シスウ</t>
    </rPh>
    <phoneticPr fontId="5"/>
  </si>
  <si>
    <t>人口</t>
    <rPh sb="0" eb="2">
      <t>ジンコウ</t>
    </rPh>
    <phoneticPr fontId="5"/>
  </si>
  <si>
    <t>令和2年国調(人)</t>
    <rPh sb="3" eb="4">
      <t>ネン</t>
    </rPh>
    <rPh sb="4" eb="5">
      <t>コク</t>
    </rPh>
    <rPh sb="5" eb="6">
      <t>チョウ</t>
    </rPh>
    <phoneticPr fontId="5"/>
  </si>
  <si>
    <r>
      <t>産業構造</t>
    </r>
    <r>
      <rPr>
        <sz val="9"/>
        <color indexed="8"/>
        <rFont val="ＭＳ ゴシック"/>
        <family val="3"/>
        <charset val="128"/>
      </rPr>
      <t xml:space="preserve"> </t>
    </r>
    <r>
      <rPr>
        <sz val="9"/>
        <color indexed="8"/>
        <rFont val="ＭＳ ゴシック"/>
        <family val="3"/>
        <charset val="128"/>
      </rPr>
      <t>(※</t>
    </r>
    <r>
      <rPr>
        <sz val="9"/>
        <color indexed="8"/>
        <rFont val="ＭＳ ゴシック"/>
        <family val="3"/>
        <charset val="128"/>
      </rPr>
      <t>5</t>
    </r>
    <r>
      <rPr>
        <sz val="9"/>
        <color indexed="8"/>
        <rFont val="ＭＳ ゴシック"/>
        <family val="3"/>
        <charset val="128"/>
      </rPr>
      <t>)</t>
    </r>
    <rPh sb="0" eb="2">
      <t>サンギョウ</t>
    </rPh>
    <rPh sb="2" eb="4">
      <t>コウゾウ</t>
    </rPh>
    <phoneticPr fontId="5"/>
  </si>
  <si>
    <t>中部</t>
    <rPh sb="0" eb="2">
      <t>チュウブ</t>
    </rPh>
    <phoneticPr fontId="5"/>
  </si>
  <si>
    <t>単年度収支</t>
    <phoneticPr fontId="25"/>
  </si>
  <si>
    <t>公債費負担比率</t>
    <rPh sb="0" eb="3">
      <t>コウサイヒ</t>
    </rPh>
    <rPh sb="3" eb="5">
      <t>フタン</t>
    </rPh>
    <rPh sb="5" eb="7">
      <t>ヒリツ</t>
    </rPh>
    <phoneticPr fontId="5"/>
  </si>
  <si>
    <t>平成27年国調(人)</t>
    <rPh sb="4" eb="5">
      <t>ネン</t>
    </rPh>
    <rPh sb="5" eb="6">
      <t>コク</t>
    </rPh>
    <rPh sb="6" eb="7">
      <t>チョウ</t>
    </rPh>
    <phoneticPr fontId="5"/>
  </si>
  <si>
    <t>過疎</t>
    <rPh sb="0" eb="2">
      <t>カソ</t>
    </rPh>
    <phoneticPr fontId="5"/>
  </si>
  <si>
    <t>積立金</t>
    <phoneticPr fontId="25"/>
  </si>
  <si>
    <t>健全化判断比率</t>
    <phoneticPr fontId="5"/>
  </si>
  <si>
    <r>
      <t xml:space="preserve">増減率 </t>
    </r>
    <r>
      <rPr>
        <sz val="9"/>
        <color indexed="8"/>
        <rFont val="ＭＳ ゴシック"/>
        <family val="3"/>
        <charset val="128"/>
      </rPr>
      <t xml:space="preserve"> </t>
    </r>
    <r>
      <rPr>
        <sz val="9"/>
        <color indexed="8"/>
        <rFont val="ＭＳ ゴシック"/>
        <family val="3"/>
        <charset val="128"/>
      </rPr>
      <t>(％)</t>
    </r>
    <rPh sb="0" eb="2">
      <t>ゾウゲン</t>
    </rPh>
    <rPh sb="2" eb="3">
      <t>リツ</t>
    </rPh>
    <phoneticPr fontId="5"/>
  </si>
  <si>
    <t>-8.8</t>
    <phoneticPr fontId="5"/>
  </si>
  <si>
    <t>山振</t>
    <rPh sb="0" eb="1">
      <t>ヤマ</t>
    </rPh>
    <rPh sb="1" eb="2">
      <t>フ</t>
    </rPh>
    <phoneticPr fontId="5"/>
  </si>
  <si>
    <t>繰上償還金</t>
    <phoneticPr fontId="25"/>
  </si>
  <si>
    <t>　実質赤字比率</t>
    <rPh sb="1" eb="3">
      <t>ジッシツ</t>
    </rPh>
    <rPh sb="3" eb="5">
      <t>アカジ</t>
    </rPh>
    <rPh sb="5" eb="7">
      <t>ヒリツ</t>
    </rPh>
    <phoneticPr fontId="5"/>
  </si>
  <si>
    <t>-</t>
    <phoneticPr fontId="5"/>
  </si>
  <si>
    <t>住民基本台帳人口
 (※7)</t>
    <rPh sb="0" eb="2">
      <t>ジュウミン</t>
    </rPh>
    <rPh sb="2" eb="4">
      <t>キホン</t>
    </rPh>
    <rPh sb="4" eb="6">
      <t>ダイチョウ</t>
    </rPh>
    <rPh sb="6" eb="8">
      <t>ジンコウ</t>
    </rPh>
    <phoneticPr fontId="5"/>
  </si>
  <si>
    <t>令07.01.01(人)</t>
    <rPh sb="0" eb="1">
      <t>レイ</t>
    </rPh>
    <phoneticPr fontId="5"/>
  </si>
  <si>
    <t>令和2年国調</t>
    <rPh sb="0" eb="2">
      <t>レイワ</t>
    </rPh>
    <rPh sb="3" eb="4">
      <t>ネン</t>
    </rPh>
    <rPh sb="4" eb="5">
      <t>コク</t>
    </rPh>
    <rPh sb="5" eb="6">
      <t>チョウ</t>
    </rPh>
    <phoneticPr fontId="5"/>
  </si>
  <si>
    <t>平成27年国調</t>
    <rPh sb="4" eb="5">
      <t>ネン</t>
    </rPh>
    <rPh sb="5" eb="6">
      <t>コク</t>
    </rPh>
    <rPh sb="6" eb="7">
      <t>チョウ</t>
    </rPh>
    <phoneticPr fontId="5"/>
  </si>
  <si>
    <t>低開発</t>
    <rPh sb="0" eb="1">
      <t>テイ</t>
    </rPh>
    <rPh sb="1" eb="3">
      <t>カイハツ</t>
    </rPh>
    <phoneticPr fontId="5"/>
  </si>
  <si>
    <t>積立金取崩し額</t>
    <phoneticPr fontId="25"/>
  </si>
  <si>
    <t>　連結実質赤字比率</t>
    <rPh sb="1" eb="3">
      <t>レンケツ</t>
    </rPh>
    <rPh sb="3" eb="5">
      <t>ジッシツ</t>
    </rPh>
    <rPh sb="5" eb="7">
      <t>アカジ</t>
    </rPh>
    <rPh sb="7" eb="9">
      <t>ヒリツ</t>
    </rPh>
    <phoneticPr fontId="5"/>
  </si>
  <si>
    <t>うち日本人(人)</t>
    <phoneticPr fontId="5"/>
  </si>
  <si>
    <t>第1次</t>
    <rPh sb="0" eb="1">
      <t>ダイ</t>
    </rPh>
    <rPh sb="2" eb="3">
      <t>ジ</t>
    </rPh>
    <phoneticPr fontId="5"/>
  </si>
  <si>
    <t>指数表選定</t>
    <rPh sb="0" eb="2">
      <t>シスウ</t>
    </rPh>
    <rPh sb="2" eb="3">
      <t>ヒョウ</t>
    </rPh>
    <rPh sb="3" eb="5">
      <t>センテイ</t>
    </rPh>
    <phoneticPr fontId="5"/>
  </si>
  <si>
    <t>実質単年度収支</t>
    <phoneticPr fontId="25"/>
  </si>
  <si>
    <t>　実質公債費比率</t>
    <rPh sb="1" eb="3">
      <t>ジッシツ</t>
    </rPh>
    <rPh sb="3" eb="6">
      <t>コウサイヒ</t>
    </rPh>
    <rPh sb="6" eb="8">
      <t>ヒリツ</t>
    </rPh>
    <phoneticPr fontId="5"/>
  </si>
  <si>
    <t>令06.01.01(人)</t>
    <phoneticPr fontId="5"/>
  </si>
  <si>
    <t>　将来負担比率</t>
    <rPh sb="1" eb="3">
      <t>ショウライ</t>
    </rPh>
    <rPh sb="3" eb="5">
      <t>フタン</t>
    </rPh>
    <rPh sb="5" eb="7">
      <t>ヒリツ</t>
    </rPh>
    <phoneticPr fontId="5"/>
  </si>
  <si>
    <t>第2次</t>
    <rPh sb="0" eb="1">
      <t>ダイ</t>
    </rPh>
    <rPh sb="2" eb="3">
      <t>ジ</t>
    </rPh>
    <phoneticPr fontId="5"/>
  </si>
  <si>
    <t>基準財政収入額</t>
    <phoneticPr fontId="25"/>
  </si>
  <si>
    <r>
      <t>資金不足比率 (※</t>
    </r>
    <r>
      <rPr>
        <sz val="9"/>
        <color indexed="8"/>
        <rFont val="ＭＳ ゴシック"/>
        <family val="3"/>
        <charset val="128"/>
      </rPr>
      <t>4</t>
    </r>
    <r>
      <rPr>
        <sz val="9"/>
        <color indexed="8"/>
        <rFont val="ＭＳ ゴシック"/>
        <family val="3"/>
        <charset val="128"/>
      </rPr>
      <t>)</t>
    </r>
    <phoneticPr fontId="5"/>
  </si>
  <si>
    <t>増減率  (％)</t>
    <rPh sb="0" eb="2">
      <t>ゾウゲン</t>
    </rPh>
    <rPh sb="2" eb="3">
      <t>リツ</t>
    </rPh>
    <phoneticPr fontId="5"/>
  </si>
  <si>
    <t>-1.9</t>
    <phoneticPr fontId="5"/>
  </si>
  <si>
    <t>基準財政需要額</t>
    <phoneticPr fontId="25"/>
  </si>
  <si>
    <t>うち日本人(％)</t>
    <phoneticPr fontId="5"/>
  </si>
  <si>
    <t>-2.2</t>
    <phoneticPr fontId="5"/>
  </si>
  <si>
    <t>第3次</t>
    <rPh sb="0" eb="1">
      <t>ダイ</t>
    </rPh>
    <rPh sb="2" eb="3">
      <t>ジ</t>
    </rPh>
    <phoneticPr fontId="5"/>
  </si>
  <si>
    <t>標準税収入額等</t>
    <phoneticPr fontId="25"/>
  </si>
  <si>
    <t>面積 (k㎡)</t>
    <rPh sb="0" eb="2">
      <t>メンセキ</t>
    </rPh>
    <phoneticPr fontId="5"/>
  </si>
  <si>
    <t>経常経費充当一般財源等</t>
    <rPh sb="0" eb="2">
      <t>ケイジョウ</t>
    </rPh>
    <rPh sb="2" eb="4">
      <t>ケイヒ</t>
    </rPh>
    <rPh sb="4" eb="6">
      <t>ジュウトウ</t>
    </rPh>
    <rPh sb="6" eb="8">
      <t>イッパン</t>
    </rPh>
    <rPh sb="8" eb="10">
      <t>ザイゲン</t>
    </rPh>
    <rPh sb="10" eb="11">
      <t>トウ</t>
    </rPh>
    <phoneticPr fontId="25"/>
  </si>
  <si>
    <t>人口密度 (人/k㎡)</t>
    <rPh sb="0" eb="2">
      <t>ジンコウ</t>
    </rPh>
    <rPh sb="2" eb="4">
      <t>ミツド</t>
    </rPh>
    <phoneticPr fontId="5"/>
  </si>
  <si>
    <t>歳入一般財源等</t>
    <rPh sb="0" eb="2">
      <t>サイニュウ</t>
    </rPh>
    <rPh sb="2" eb="4">
      <t>イッパン</t>
    </rPh>
    <rPh sb="4" eb="6">
      <t>ザイゲン</t>
    </rPh>
    <rPh sb="6" eb="7">
      <t>トウ</t>
    </rPh>
    <phoneticPr fontId="25"/>
  </si>
  <si>
    <t>世帯数 (世帯)</t>
    <rPh sb="0" eb="3">
      <t>セタイスウ</t>
    </rPh>
    <phoneticPr fontId="5"/>
  </si>
  <si>
    <t>職員の状況 (※8)</t>
    <rPh sb="0" eb="2">
      <t>ショクイン</t>
    </rPh>
    <rPh sb="3" eb="5">
      <t>ジョウキョウ</t>
    </rPh>
    <phoneticPr fontId="5"/>
  </si>
  <si>
    <t>特別職等</t>
    <rPh sb="0" eb="2">
      <t>トクベツ</t>
    </rPh>
    <rPh sb="2" eb="3">
      <t>ショク</t>
    </rPh>
    <rPh sb="3" eb="4">
      <t>トウ</t>
    </rPh>
    <phoneticPr fontId="5"/>
  </si>
  <si>
    <t>定数</t>
    <rPh sb="0" eb="2">
      <t>テイスウ</t>
    </rPh>
    <phoneticPr fontId="5"/>
  </si>
  <si>
    <t>1人あたり平均
給料月額(百円)</t>
    <rPh sb="1" eb="2">
      <t>リ</t>
    </rPh>
    <rPh sb="5" eb="7">
      <t>ヘイキン</t>
    </rPh>
    <rPh sb="8" eb="10">
      <t>キュウリョウ</t>
    </rPh>
    <rPh sb="10" eb="11">
      <t>ツキ</t>
    </rPh>
    <rPh sb="11" eb="12">
      <t>ガク</t>
    </rPh>
    <rPh sb="13" eb="15">
      <t>ヒャクエン</t>
    </rPh>
    <phoneticPr fontId="5"/>
  </si>
  <si>
    <t>一般職員等(※6)</t>
    <rPh sb="0" eb="2">
      <t>イッパン</t>
    </rPh>
    <rPh sb="2" eb="4">
      <t>ショクイン</t>
    </rPh>
    <rPh sb="4" eb="5">
      <t>トウ</t>
    </rPh>
    <phoneticPr fontId="5"/>
  </si>
  <si>
    <t>職員数
(人)</t>
    <rPh sb="0" eb="3">
      <t>ショクインスウ</t>
    </rPh>
    <phoneticPr fontId="5"/>
  </si>
  <si>
    <t>給料月額
(百円)</t>
    <rPh sb="0" eb="2">
      <t>キュウリョウ</t>
    </rPh>
    <rPh sb="2" eb="3">
      <t>ツキ</t>
    </rPh>
    <rPh sb="3" eb="4">
      <t>ガク</t>
    </rPh>
    <rPh sb="6" eb="8">
      <t>ヒャクエン</t>
    </rPh>
    <phoneticPr fontId="5"/>
  </si>
  <si>
    <t>地方債現在高</t>
  </si>
  <si>
    <t>　うち公的資金</t>
    <rPh sb="3" eb="5">
      <t>コウテキ</t>
    </rPh>
    <phoneticPr fontId="5"/>
  </si>
  <si>
    <t>市区町村長</t>
    <rPh sb="0" eb="2">
      <t>シク</t>
    </rPh>
    <rPh sb="2" eb="4">
      <t>チョウソン</t>
    </rPh>
    <rPh sb="4" eb="5">
      <t>チョウ</t>
    </rPh>
    <phoneticPr fontId="5"/>
  </si>
  <si>
    <t>一般職員</t>
    <rPh sb="0" eb="2">
      <t>イッパン</t>
    </rPh>
    <rPh sb="2" eb="4">
      <t>ショクイン</t>
    </rPh>
    <phoneticPr fontId="5"/>
  </si>
  <si>
    <t>地方債現在高（臨時財政対策債除き）</t>
    <phoneticPr fontId="5"/>
  </si>
  <si>
    <t>副市区町村長</t>
    <rPh sb="0" eb="1">
      <t>フク</t>
    </rPh>
    <rPh sb="1" eb="3">
      <t>シク</t>
    </rPh>
    <rPh sb="3" eb="5">
      <t>チョウソン</t>
    </rPh>
    <rPh sb="5" eb="6">
      <t>チョウ</t>
    </rPh>
    <phoneticPr fontId="5"/>
  </si>
  <si>
    <t>　うち消防職員</t>
    <rPh sb="3" eb="5">
      <t>ショウボウ</t>
    </rPh>
    <rPh sb="5" eb="7">
      <t>ショクイン</t>
    </rPh>
    <phoneticPr fontId="5"/>
  </si>
  <si>
    <t>債務負担行為額（支出予定額）</t>
    <rPh sb="0" eb="2">
      <t>サイム</t>
    </rPh>
    <rPh sb="2" eb="4">
      <t>フタン</t>
    </rPh>
    <rPh sb="4" eb="6">
      <t>コウイ</t>
    </rPh>
    <rPh sb="6" eb="7">
      <t>ガク</t>
    </rPh>
    <rPh sb="8" eb="10">
      <t>シシュツ</t>
    </rPh>
    <rPh sb="10" eb="12">
      <t>ヨテイ</t>
    </rPh>
    <rPh sb="12" eb="13">
      <t>ガク</t>
    </rPh>
    <phoneticPr fontId="5"/>
  </si>
  <si>
    <t>教育長</t>
    <phoneticPr fontId="5"/>
  </si>
  <si>
    <t>　うち技能労務職員</t>
    <rPh sb="3" eb="5">
      <t>ギノウ</t>
    </rPh>
    <rPh sb="5" eb="7">
      <t>ロウム</t>
    </rPh>
    <rPh sb="7" eb="9">
      <t>ショクイン</t>
    </rPh>
    <phoneticPr fontId="5"/>
  </si>
  <si>
    <t>収益事業収入</t>
  </si>
  <si>
    <t>議会議長</t>
    <rPh sb="0" eb="2">
      <t>ギカイ</t>
    </rPh>
    <rPh sb="2" eb="4">
      <t>ギチョウ</t>
    </rPh>
    <phoneticPr fontId="5"/>
  </si>
  <si>
    <t>教育公務員</t>
    <rPh sb="0" eb="2">
      <t>キョウイク</t>
    </rPh>
    <rPh sb="2" eb="5">
      <t>コウムイン</t>
    </rPh>
    <phoneticPr fontId="5"/>
  </si>
  <si>
    <t>土地開発基金現在高</t>
    <rPh sb="0" eb="2">
      <t>トチ</t>
    </rPh>
    <rPh sb="2" eb="4">
      <t>カイハツ</t>
    </rPh>
    <rPh sb="4" eb="6">
      <t>キキン</t>
    </rPh>
    <rPh sb="6" eb="8">
      <t>ゲンザイ</t>
    </rPh>
    <rPh sb="8" eb="9">
      <t>タカ</t>
    </rPh>
    <phoneticPr fontId="25"/>
  </si>
  <si>
    <t>議会副議長</t>
    <rPh sb="0" eb="2">
      <t>ギカイ</t>
    </rPh>
    <rPh sb="2" eb="3">
      <t>フク</t>
    </rPh>
    <rPh sb="3" eb="5">
      <t>ギチョウ</t>
    </rPh>
    <phoneticPr fontId="5"/>
  </si>
  <si>
    <t>臨時職員</t>
    <rPh sb="0" eb="2">
      <t>リンジ</t>
    </rPh>
    <rPh sb="2" eb="4">
      <t>ショクイン</t>
    </rPh>
    <phoneticPr fontId="5"/>
  </si>
  <si>
    <t>積立金
現在高</t>
    <rPh sb="4" eb="7">
      <t>ゲンザイダカ</t>
    </rPh>
    <phoneticPr fontId="25"/>
  </si>
  <si>
    <t>議会議員</t>
    <rPh sb="0" eb="2">
      <t>ギカイ</t>
    </rPh>
    <rPh sb="2" eb="4">
      <t>ギイン</t>
    </rPh>
    <phoneticPr fontId="5"/>
  </si>
  <si>
    <t>合計</t>
    <rPh sb="0" eb="2">
      <t>ゴウケイ</t>
    </rPh>
    <phoneticPr fontId="5"/>
  </si>
  <si>
    <t>減債基金</t>
    <rPh sb="0" eb="1">
      <t>ゲン</t>
    </rPh>
    <rPh sb="1" eb="2">
      <t>サイ</t>
    </rPh>
    <rPh sb="2" eb="4">
      <t>キキン</t>
    </rPh>
    <phoneticPr fontId="5"/>
  </si>
  <si>
    <t>ラスパイレス指数</t>
    <rPh sb="6" eb="8">
      <t>シスウ</t>
    </rPh>
    <phoneticPr fontId="5"/>
  </si>
  <si>
    <t>一般会計等の一覧</t>
    <phoneticPr fontId="5"/>
  </si>
  <si>
    <t>事業会計の一覧</t>
    <rPh sb="0" eb="2">
      <t>ジギョウ</t>
    </rPh>
    <rPh sb="2" eb="4">
      <t>カイケイ</t>
    </rPh>
    <phoneticPr fontId="5"/>
  </si>
  <si>
    <t>公営企業（法適）の一覧</t>
    <rPh sb="0" eb="2">
      <t>コウエイ</t>
    </rPh>
    <rPh sb="2" eb="4">
      <t>キギョウ</t>
    </rPh>
    <phoneticPr fontId="5"/>
  </si>
  <si>
    <t>公営企業（法非適）の一覧</t>
    <rPh sb="0" eb="2">
      <t>コウエイ</t>
    </rPh>
    <rPh sb="2" eb="4">
      <t>キギョウ</t>
    </rPh>
    <rPh sb="6" eb="7">
      <t>ヒ</t>
    </rPh>
    <phoneticPr fontId="5"/>
  </si>
  <si>
    <t>関係する一部事務組合等一覧</t>
    <rPh sb="0" eb="2">
      <t>カンケイ</t>
    </rPh>
    <rPh sb="4" eb="6">
      <t>イチブ</t>
    </rPh>
    <rPh sb="6" eb="8">
      <t>ジム</t>
    </rPh>
    <rPh sb="8" eb="10">
      <t>クミアイ</t>
    </rPh>
    <rPh sb="10" eb="11">
      <t>トウ</t>
    </rPh>
    <rPh sb="11" eb="13">
      <t>イチラン</t>
    </rPh>
    <phoneticPr fontId="5"/>
  </si>
  <si>
    <t>地方公社・第三セクター等一覧</t>
    <rPh sb="0" eb="2">
      <t>チホウ</t>
    </rPh>
    <rPh sb="2" eb="4">
      <t>コウシャ</t>
    </rPh>
    <rPh sb="5" eb="6">
      <t>ダイ</t>
    </rPh>
    <rPh sb="6" eb="7">
      <t>３</t>
    </rPh>
    <rPh sb="11" eb="12">
      <t>トウ</t>
    </rPh>
    <rPh sb="12" eb="14">
      <t>イチラン</t>
    </rPh>
    <phoneticPr fontId="5"/>
  </si>
  <si>
    <t>項番</t>
    <phoneticPr fontId="5"/>
  </si>
  <si>
    <t>会計名</t>
    <phoneticPr fontId="5"/>
  </si>
  <si>
    <t>項番</t>
    <rPh sb="0" eb="2">
      <t>コウバン</t>
    </rPh>
    <phoneticPr fontId="5"/>
  </si>
  <si>
    <t>会計名</t>
    <rPh sb="0" eb="2">
      <t>カイケイ</t>
    </rPh>
    <rPh sb="2" eb="3">
      <t>メイ</t>
    </rPh>
    <phoneticPr fontId="5"/>
  </si>
  <si>
    <t>組合等名</t>
    <phoneticPr fontId="5"/>
  </si>
  <si>
    <t>団体名</t>
    <rPh sb="0" eb="2">
      <t>ダンタイ</t>
    </rPh>
    <phoneticPr fontId="5"/>
  </si>
  <si>
    <r>
      <t>(※</t>
    </r>
    <r>
      <rPr>
        <sz val="9"/>
        <color indexed="8"/>
        <rFont val="ＭＳ ゴシック"/>
        <family val="3"/>
        <charset val="128"/>
      </rPr>
      <t>3</t>
    </r>
    <r>
      <rPr>
        <sz val="9"/>
        <color indexed="8"/>
        <rFont val="ＭＳ ゴシック"/>
        <family val="3"/>
        <charset val="128"/>
      </rPr>
      <t>)</t>
    </r>
    <phoneticPr fontId="5"/>
  </si>
  <si>
    <t>（注釈）</t>
    <rPh sb="1" eb="3">
      <t>チュウシャク</t>
    </rPh>
    <phoneticPr fontId="5"/>
  </si>
  <si>
    <t>※1：経常収支比率の( )内の数値は、「減収補塡債（特例分）」及び「臨時財政対策債」を除いて算出したものである。</t>
    <phoneticPr fontId="5"/>
  </si>
  <si>
    <t>※2：各会計の一覧は主な会計（10会計まで）を記載している。</t>
    <rPh sb="3" eb="4">
      <t>カク</t>
    </rPh>
    <rPh sb="4" eb="6">
      <t>カイケイ</t>
    </rPh>
    <rPh sb="7" eb="9">
      <t>イチラン</t>
    </rPh>
    <rPh sb="10" eb="11">
      <t>オモ</t>
    </rPh>
    <rPh sb="12" eb="14">
      <t>カイケイ</t>
    </rPh>
    <rPh sb="17" eb="19">
      <t>カイケイ</t>
    </rPh>
    <rPh sb="23" eb="25">
      <t>キサイ</t>
    </rPh>
    <phoneticPr fontId="28"/>
  </si>
  <si>
    <t>※3：地方公共団体が損失補塡等を行っている出資法人で、健全化法の算出対象となっている団体については、「地方公社・第三セクター等」の団体名に○印を付与している。</t>
    <rPh sb="3" eb="5">
      <t>チホウ</t>
    </rPh>
    <rPh sb="5" eb="7">
      <t>コウキョウ</t>
    </rPh>
    <rPh sb="7" eb="9">
      <t>ダンタイ</t>
    </rPh>
    <rPh sb="10" eb="12">
      <t>ソンシツ</t>
    </rPh>
    <rPh sb="12" eb="13">
      <t>ホ</t>
    </rPh>
    <rPh sb="13" eb="14">
      <t>ウズ</t>
    </rPh>
    <rPh sb="14" eb="15">
      <t>トウ</t>
    </rPh>
    <rPh sb="16" eb="17">
      <t>オコナ</t>
    </rPh>
    <rPh sb="21" eb="23">
      <t>シュッシ</t>
    </rPh>
    <rPh sb="23" eb="25">
      <t>ホウジン</t>
    </rPh>
    <rPh sb="27" eb="30">
      <t>ケンゼンカ</t>
    </rPh>
    <rPh sb="30" eb="31">
      <t>ホウ</t>
    </rPh>
    <rPh sb="32" eb="34">
      <t>サンシュツ</t>
    </rPh>
    <rPh sb="34" eb="36">
      <t>タイショウ</t>
    </rPh>
    <rPh sb="42" eb="44">
      <t>ダンタイ</t>
    </rPh>
    <rPh sb="65" eb="67">
      <t>ダンタイ</t>
    </rPh>
    <rPh sb="67" eb="68">
      <t>メイ</t>
    </rPh>
    <rPh sb="72" eb="74">
      <t>フヨ</t>
    </rPh>
    <phoneticPr fontId="5"/>
  </si>
  <si>
    <t>※4：資金不足比率欄には、資金が不足している会計のみ記載している。</t>
    <rPh sb="3" eb="5">
      <t>シキン</t>
    </rPh>
    <rPh sb="5" eb="7">
      <t>フソク</t>
    </rPh>
    <rPh sb="7" eb="9">
      <t>ヒリツ</t>
    </rPh>
    <rPh sb="9" eb="10">
      <t>ラン</t>
    </rPh>
    <rPh sb="13" eb="15">
      <t>シキン</t>
    </rPh>
    <rPh sb="16" eb="18">
      <t>フソク</t>
    </rPh>
    <rPh sb="22" eb="24">
      <t>カイケイ</t>
    </rPh>
    <rPh sb="26" eb="28">
      <t>キサイ</t>
    </rPh>
    <phoneticPr fontId="5"/>
  </si>
  <si>
    <t>※5：産業構造の比率は、分母を就業人口総数とし、分類不能の産業を除いて算出。</t>
    <phoneticPr fontId="5"/>
  </si>
  <si>
    <t>※6：個人情報保護の観点から、対象となる職員数が1人又は2人の場合は、｢給料月額(百円)｣と｢一人当たり給料月額（百円）｣を｢アスタリスク（＊）｣としている。（その他、数値のない欄については、すべてハイフン（－）としている）。</t>
    <phoneticPr fontId="5"/>
  </si>
  <si>
    <t>※7：人口については、調査対象年度の1月1日現在の住民基本台帳に登載されている人口に基づいている。</t>
    <rPh sb="13" eb="15">
      <t>タイショウ</t>
    </rPh>
    <rPh sb="27" eb="29">
      <t>キホン</t>
    </rPh>
    <rPh sb="42" eb="43">
      <t>モト</t>
    </rPh>
    <phoneticPr fontId="29"/>
  </si>
  <si>
    <t>※8：職員の状況については、調査対象年度の地方公務員給与実態調査に基づいている。</t>
    <phoneticPr fontId="29"/>
  </si>
  <si>
    <t>令和6年度</t>
    <phoneticPr fontId="25"/>
  </si>
  <si>
    <t>和歌山県湯浅町</t>
    <phoneticPr fontId="25"/>
  </si>
  <si>
    <t>(1) 普通会計の状況（市町村）</t>
    <rPh sb="4" eb="6">
      <t>フツウ</t>
    </rPh>
    <rPh sb="6" eb="8">
      <t>カイケイ</t>
    </rPh>
    <rPh sb="9" eb="11">
      <t>ジョウキョウ</t>
    </rPh>
    <rPh sb="12" eb="15">
      <t>シチョウソン</t>
    </rPh>
    <phoneticPr fontId="5"/>
  </si>
  <si>
    <t>歳入の状況（単位 千円・％）</t>
    <rPh sb="0" eb="2">
      <t>サイニュウ</t>
    </rPh>
    <rPh sb="3" eb="5">
      <t>ジョウキョウ</t>
    </rPh>
    <rPh sb="6" eb="8">
      <t>タンイ</t>
    </rPh>
    <rPh sb="9" eb="11">
      <t>センエン</t>
    </rPh>
    <phoneticPr fontId="5"/>
  </si>
  <si>
    <t>地方税の状況（単位 千円・％）</t>
    <rPh sb="0" eb="2">
      <t>チホウ</t>
    </rPh>
    <rPh sb="2" eb="3">
      <t>ゼイ</t>
    </rPh>
    <rPh sb="4" eb="6">
      <t>ジョウキョウ</t>
    </rPh>
    <rPh sb="7" eb="9">
      <t>タンイ</t>
    </rPh>
    <rPh sb="10" eb="12">
      <t>センエン</t>
    </rPh>
    <phoneticPr fontId="5"/>
  </si>
  <si>
    <t>歳出の状況（単位 千円・％）</t>
    <phoneticPr fontId="5"/>
  </si>
  <si>
    <t>決算額</t>
    <rPh sb="0" eb="2">
      <t>ケッサン</t>
    </rPh>
    <rPh sb="2" eb="3">
      <t>ガク</t>
    </rPh>
    <phoneticPr fontId="5"/>
  </si>
  <si>
    <t>構成比</t>
    <rPh sb="0" eb="3">
      <t>コウセイヒ</t>
    </rPh>
    <phoneticPr fontId="5"/>
  </si>
  <si>
    <t>経常一般財源等</t>
    <rPh sb="0" eb="2">
      <t>ケイジョウ</t>
    </rPh>
    <rPh sb="2" eb="4">
      <t>イッパン</t>
    </rPh>
    <rPh sb="4" eb="7">
      <t>ザイゲントウ</t>
    </rPh>
    <phoneticPr fontId="5"/>
  </si>
  <si>
    <t>区分</t>
  </si>
  <si>
    <t>収入済額</t>
    <rPh sb="0" eb="2">
      <t>シュウニュウ</t>
    </rPh>
    <rPh sb="2" eb="3">
      <t>スミ</t>
    </rPh>
    <rPh sb="3" eb="4">
      <t>ガク</t>
    </rPh>
    <phoneticPr fontId="5"/>
  </si>
  <si>
    <t>超過課税分</t>
    <rPh sb="0" eb="2">
      <t>チョウカ</t>
    </rPh>
    <rPh sb="2" eb="4">
      <t>カゼイ</t>
    </rPh>
    <rPh sb="4" eb="5">
      <t>ブン</t>
    </rPh>
    <phoneticPr fontId="5"/>
  </si>
  <si>
    <t>目的別歳出の状況（単位 千円・％）</t>
    <phoneticPr fontId="5"/>
  </si>
  <si>
    <t>地方税</t>
  </si>
  <si>
    <t>普通税</t>
    <rPh sb="0" eb="2">
      <t>フツウ</t>
    </rPh>
    <rPh sb="2" eb="3">
      <t>ゼイ</t>
    </rPh>
    <phoneticPr fontId="24"/>
  </si>
  <si>
    <t>決算額 (A)</t>
    <rPh sb="0" eb="2">
      <t>ケッサン</t>
    </rPh>
    <rPh sb="2" eb="3">
      <t>ガク</t>
    </rPh>
    <phoneticPr fontId="5"/>
  </si>
  <si>
    <t>(A)のうち普通建設事業費</t>
    <rPh sb="6" eb="8">
      <t>フツウ</t>
    </rPh>
    <rPh sb="8" eb="10">
      <t>ケンセツ</t>
    </rPh>
    <rPh sb="10" eb="13">
      <t>ジギョウヒ</t>
    </rPh>
    <phoneticPr fontId="5"/>
  </si>
  <si>
    <t>(A)のうち充当一般財源等</t>
    <rPh sb="6" eb="8">
      <t>ジュウトウ</t>
    </rPh>
    <rPh sb="8" eb="10">
      <t>イッパン</t>
    </rPh>
    <rPh sb="10" eb="12">
      <t>ザイゲン</t>
    </rPh>
    <rPh sb="12" eb="13">
      <t>ナド</t>
    </rPh>
    <phoneticPr fontId="5"/>
  </si>
  <si>
    <t>地方譲与税</t>
    <phoneticPr fontId="5"/>
  </si>
  <si>
    <t>　法定普通税</t>
    <phoneticPr fontId="5"/>
  </si>
  <si>
    <t>議会費</t>
  </si>
  <si>
    <t>利子割交付金</t>
  </si>
  <si>
    <t>　　市町村民税</t>
    <phoneticPr fontId="5"/>
  </si>
  <si>
    <t>総務費</t>
  </si>
  <si>
    <t>配当割交付金</t>
    <rPh sb="0" eb="2">
      <t>ハイトウ</t>
    </rPh>
    <rPh sb="2" eb="3">
      <t>ワリ</t>
    </rPh>
    <rPh sb="3" eb="6">
      <t>コウフキン</t>
    </rPh>
    <phoneticPr fontId="24"/>
  </si>
  <si>
    <t>　　　個人均等割</t>
    <phoneticPr fontId="5"/>
  </si>
  <si>
    <t>民生費</t>
  </si>
  <si>
    <t>株式等譲渡所得割交付金</t>
    <rPh sb="0" eb="2">
      <t>カブシキ</t>
    </rPh>
    <rPh sb="2" eb="3">
      <t>トウ</t>
    </rPh>
    <rPh sb="3" eb="5">
      <t>ジョウト</t>
    </rPh>
    <rPh sb="5" eb="7">
      <t>ショトク</t>
    </rPh>
    <rPh sb="7" eb="8">
      <t>ワリ</t>
    </rPh>
    <rPh sb="8" eb="11">
      <t>コウフキン</t>
    </rPh>
    <phoneticPr fontId="24"/>
  </si>
  <si>
    <t>　　　所得割</t>
    <phoneticPr fontId="5"/>
  </si>
  <si>
    <t>衛生費</t>
  </si>
  <si>
    <t>分離課税所得割交付金</t>
    <phoneticPr fontId="25"/>
  </si>
  <si>
    <t>　　　法人均等割</t>
    <phoneticPr fontId="5"/>
  </si>
  <si>
    <t>労働費</t>
  </si>
  <si>
    <t>地方消費税交付金</t>
  </si>
  <si>
    <t>　　　法人税割</t>
    <phoneticPr fontId="5"/>
  </si>
  <si>
    <t>農林水産業費</t>
  </si>
  <si>
    <t>ゴルフ場利用税交付金</t>
  </si>
  <si>
    <t>　　固定資産税</t>
    <phoneticPr fontId="5"/>
  </si>
  <si>
    <t>商工費</t>
  </si>
  <si>
    <t>自動車取得税交付金</t>
  </si>
  <si>
    <t>　　　うち純固定資産税</t>
    <phoneticPr fontId="5"/>
  </si>
  <si>
    <t>土木費</t>
  </si>
  <si>
    <t>軽油引取税交付金</t>
  </si>
  <si>
    <t>　　軽自動車税</t>
    <phoneticPr fontId="5"/>
  </si>
  <si>
    <t>消防費</t>
  </si>
  <si>
    <t>自動車税環境性能割交付金</t>
    <phoneticPr fontId="5"/>
  </si>
  <si>
    <t>　　市町村たばこ税</t>
    <phoneticPr fontId="5"/>
  </si>
  <si>
    <t>教育費</t>
  </si>
  <si>
    <t>法人事業税交付金</t>
    <phoneticPr fontId="16"/>
  </si>
  <si>
    <t>　　鉱産税</t>
    <phoneticPr fontId="5"/>
  </si>
  <si>
    <t>災害復旧費</t>
  </si>
  <si>
    <t>地方特例交付金等</t>
    <rPh sb="7" eb="8">
      <t>トウ</t>
    </rPh>
    <phoneticPr fontId="16"/>
  </si>
  <si>
    <t>　　特別土地保有税</t>
    <phoneticPr fontId="5"/>
  </si>
  <si>
    <t>公債費</t>
  </si>
  <si>
    <t>　住宅借入金等特別税額控除減収補塡特例交付金</t>
    <phoneticPr fontId="5"/>
  </si>
  <si>
    <t>　法定外普通税</t>
    <phoneticPr fontId="5"/>
  </si>
  <si>
    <t>諸支出金</t>
    <rPh sb="3" eb="4">
      <t>キン</t>
    </rPh>
    <phoneticPr fontId="25"/>
  </si>
  <si>
    <t>　定額減税減収補塡特例交付金</t>
    <phoneticPr fontId="5"/>
  </si>
  <si>
    <t>目的税</t>
  </si>
  <si>
    <t>前年度繰上充用金</t>
    <phoneticPr fontId="5"/>
  </si>
  <si>
    <t>　新型コロナウイルス感染症対策地方税減収補塡特別交付金</t>
    <phoneticPr fontId="5"/>
  </si>
  <si>
    <t>　法定目的税</t>
    <phoneticPr fontId="5"/>
  </si>
  <si>
    <t>歳出合計</t>
  </si>
  <si>
    <t>地方交付税</t>
  </si>
  <si>
    <t>　　入湯税</t>
    <phoneticPr fontId="5"/>
  </si>
  <si>
    <t>　普通交付税</t>
    <phoneticPr fontId="5"/>
  </si>
  <si>
    <t>　　事業所税</t>
    <phoneticPr fontId="5"/>
  </si>
  <si>
    <t>性質別歳出の状況（単位 千円・％）</t>
    <rPh sb="0" eb="2">
      <t>セイシツ</t>
    </rPh>
    <phoneticPr fontId="5"/>
  </si>
  <si>
    <t>　特別交付税</t>
    <phoneticPr fontId="5"/>
  </si>
  <si>
    <t>　　都市計画税</t>
    <phoneticPr fontId="5"/>
  </si>
  <si>
    <t>決算額</t>
  </si>
  <si>
    <t>構成比</t>
    <phoneticPr fontId="5"/>
  </si>
  <si>
    <t>充当一般財源等</t>
    <phoneticPr fontId="5"/>
  </si>
  <si>
    <t>経常経費充当一般財源等</t>
  </si>
  <si>
    <t>経常収支比率</t>
    <rPh sb="0" eb="2">
      <t>ケイジョウ</t>
    </rPh>
    <rPh sb="2" eb="4">
      <t>シュウシ</t>
    </rPh>
    <rPh sb="4" eb="6">
      <t>ヒリツ</t>
    </rPh>
    <phoneticPr fontId="20"/>
  </si>
  <si>
    <t>　震災復興特別交付税</t>
    <phoneticPr fontId="25"/>
  </si>
  <si>
    <t>　　水利地益税等</t>
    <phoneticPr fontId="5"/>
  </si>
  <si>
    <t>義務的経費計</t>
    <rPh sb="0" eb="3">
      <t>ギムテキ</t>
    </rPh>
    <rPh sb="3" eb="5">
      <t>ケイヒ</t>
    </rPh>
    <rPh sb="5" eb="6">
      <t>ケイ</t>
    </rPh>
    <phoneticPr fontId="5"/>
  </si>
  <si>
    <t>(一般財源計)</t>
    <phoneticPr fontId="5"/>
  </si>
  <si>
    <t>　法定外目的税</t>
    <phoneticPr fontId="5"/>
  </si>
  <si>
    <t>　人件費</t>
    <phoneticPr fontId="5"/>
  </si>
  <si>
    <t>交通安全対策特別交付金</t>
    <phoneticPr fontId="5"/>
  </si>
  <si>
    <t>旧法による税</t>
  </si>
  <si>
    <t>　　うち職員給</t>
    <rPh sb="4" eb="6">
      <t>ショクイン</t>
    </rPh>
    <rPh sb="6" eb="7">
      <t>キュウ</t>
    </rPh>
    <phoneticPr fontId="5"/>
  </si>
  <si>
    <t>分担金・負担金</t>
  </si>
  <si>
    <t>合計</t>
  </si>
  <si>
    <t>　扶助費</t>
    <phoneticPr fontId="5"/>
  </si>
  <si>
    <t>使用料</t>
  </si>
  <si>
    <t>　公債費</t>
    <phoneticPr fontId="5"/>
  </si>
  <si>
    <t>手数料</t>
  </si>
  <si>
    <t>内訳</t>
    <rPh sb="0" eb="2">
      <t>ウチワケ</t>
    </rPh>
    <phoneticPr fontId="5"/>
  </si>
  <si>
    <t>国庫支出金</t>
  </si>
  <si>
    <t>令和6年度</t>
    <rPh sb="0" eb="2">
      <t>レイワ</t>
    </rPh>
    <rPh sb="3" eb="5">
      <t>ネンド</t>
    </rPh>
    <phoneticPr fontId="5"/>
  </si>
  <si>
    <t>令和5年度</t>
    <rPh sb="0" eb="2">
      <t>レイワ</t>
    </rPh>
    <rPh sb="3" eb="5">
      <t>ネンド</t>
    </rPh>
    <rPh sb="4" eb="5">
      <t>ド</t>
    </rPh>
    <phoneticPr fontId="5"/>
  </si>
  <si>
    <t>　うち元金</t>
    <phoneticPr fontId="25"/>
  </si>
  <si>
    <t>国有提供交付金(特別区財調交付金)</t>
  </si>
  <si>
    <t>徴収率
(％)</t>
    <rPh sb="0" eb="2">
      <t>チョウシュウ</t>
    </rPh>
    <rPh sb="2" eb="3">
      <t>リツ</t>
    </rPh>
    <phoneticPr fontId="5"/>
  </si>
  <si>
    <t>現年</t>
    <rPh sb="0" eb="1">
      <t>ゲン</t>
    </rPh>
    <rPh sb="1" eb="2">
      <t>ネン</t>
    </rPh>
    <phoneticPr fontId="5"/>
  </si>
  <si>
    <t>　うち利子</t>
    <phoneticPr fontId="25"/>
  </si>
  <si>
    <t>都道府県支出金</t>
  </si>
  <si>
    <t>・計</t>
    <phoneticPr fontId="5"/>
  </si>
  <si>
    <t>市町村民税</t>
    <rPh sb="0" eb="3">
      <t>シチョウソン</t>
    </rPh>
    <rPh sb="3" eb="4">
      <t>ミン</t>
    </rPh>
    <rPh sb="4" eb="5">
      <t>ゼイ</t>
    </rPh>
    <phoneticPr fontId="5"/>
  </si>
  <si>
    <t>一時借入金利子</t>
    <phoneticPr fontId="5"/>
  </si>
  <si>
    <t>財産収入</t>
  </si>
  <si>
    <t>純固定資産税</t>
    <rPh sb="0" eb="1">
      <t>ジュン</t>
    </rPh>
    <rPh sb="1" eb="3">
      <t>コテイ</t>
    </rPh>
    <rPh sb="3" eb="6">
      <t>シサンゼイ</t>
    </rPh>
    <phoneticPr fontId="5"/>
  </si>
  <si>
    <t>その他の経費</t>
    <rPh sb="2" eb="3">
      <t>タ</t>
    </rPh>
    <rPh sb="4" eb="6">
      <t>ケイヒ</t>
    </rPh>
    <phoneticPr fontId="5"/>
  </si>
  <si>
    <t>寄附金</t>
  </si>
  <si>
    <t>　物件費</t>
    <phoneticPr fontId="5"/>
  </si>
  <si>
    <t>繰入金</t>
  </si>
  <si>
    <t>公営事業等への繰出</t>
    <rPh sb="0" eb="2">
      <t>コウエイ</t>
    </rPh>
    <rPh sb="2" eb="4">
      <t>ジギョウ</t>
    </rPh>
    <rPh sb="4" eb="5">
      <t>トウ</t>
    </rPh>
    <rPh sb="7" eb="9">
      <t>クリダ</t>
    </rPh>
    <phoneticPr fontId="5"/>
  </si>
  <si>
    <t>国民健康保険事業会計の状況</t>
    <rPh sb="0" eb="2">
      <t>コクミン</t>
    </rPh>
    <rPh sb="2" eb="4">
      <t>ケンコウ</t>
    </rPh>
    <rPh sb="4" eb="6">
      <t>ホケン</t>
    </rPh>
    <rPh sb="6" eb="8">
      <t>ジギョウ</t>
    </rPh>
    <rPh sb="8" eb="10">
      <t>カイケイ</t>
    </rPh>
    <rPh sb="11" eb="13">
      <t>ジョウキョウ</t>
    </rPh>
    <phoneticPr fontId="5"/>
  </si>
  <si>
    <t>　維持補修費</t>
    <phoneticPr fontId="5"/>
  </si>
  <si>
    <t>繰越金</t>
  </si>
  <si>
    <t>合計</t>
    <phoneticPr fontId="5"/>
  </si>
  <si>
    <t>実質収支</t>
    <rPh sb="0" eb="2">
      <t>ジッシツ</t>
    </rPh>
    <rPh sb="2" eb="4">
      <t>シュウシ</t>
    </rPh>
    <phoneticPr fontId="5"/>
  </si>
  <si>
    <t>　補助費等</t>
    <rPh sb="1" eb="3">
      <t>ホジョ</t>
    </rPh>
    <rPh sb="3" eb="4">
      <t>ヒ</t>
    </rPh>
    <rPh sb="4" eb="5">
      <t>トウ</t>
    </rPh>
    <phoneticPr fontId="5"/>
  </si>
  <si>
    <t>諸収入</t>
  </si>
  <si>
    <t>下水道</t>
    <phoneticPr fontId="5"/>
  </si>
  <si>
    <t>再差引収支</t>
    <rPh sb="0" eb="1">
      <t>サイ</t>
    </rPh>
    <rPh sb="1" eb="3">
      <t>サシヒキ</t>
    </rPh>
    <rPh sb="3" eb="5">
      <t>シュウシ</t>
    </rPh>
    <phoneticPr fontId="5"/>
  </si>
  <si>
    <t>　　うち一部事務組合負担金</t>
    <phoneticPr fontId="5"/>
  </si>
  <si>
    <t>地方債</t>
  </si>
  <si>
    <t>上水道</t>
    <phoneticPr fontId="5"/>
  </si>
  <si>
    <t>加入世帯数(世帯)</t>
  </si>
  <si>
    <t>　繰出金</t>
    <phoneticPr fontId="5"/>
  </si>
  <si>
    <t>　うち減収補塡債(特例分)</t>
    <rPh sb="4" eb="5">
      <t>シュウ</t>
    </rPh>
    <rPh sb="9" eb="10">
      <t>トク</t>
    </rPh>
    <rPh sb="10" eb="11">
      <t>レイ</t>
    </rPh>
    <rPh sb="11" eb="12">
      <t>ブン</t>
    </rPh>
    <phoneticPr fontId="16"/>
  </si>
  <si>
    <t>駐車場整備</t>
    <phoneticPr fontId="5"/>
  </si>
  <si>
    <t>被保険者数(人)</t>
  </si>
  <si>
    <t>　積立金</t>
    <phoneticPr fontId="5"/>
  </si>
  <si>
    <t>　うち臨時財政対策債</t>
    <phoneticPr fontId="5"/>
  </si>
  <si>
    <t>工業用水道</t>
    <phoneticPr fontId="5"/>
  </si>
  <si>
    <t>被保険者
1人当り</t>
    <phoneticPr fontId="5"/>
  </si>
  <si>
    <t>保険税(料)収入額</t>
    <phoneticPr fontId="5"/>
  </si>
  <si>
    <t>　投資・出資金・貸付金</t>
    <phoneticPr fontId="5"/>
  </si>
  <si>
    <t>歳入合計</t>
    <phoneticPr fontId="5"/>
  </si>
  <si>
    <t>国民健康保険</t>
    <phoneticPr fontId="5"/>
  </si>
  <si>
    <t>国庫支出金</t>
    <phoneticPr fontId="5"/>
  </si>
  <si>
    <t>　前年度繰上充用金</t>
    <phoneticPr fontId="5"/>
  </si>
  <si>
    <t>その他</t>
    <phoneticPr fontId="5"/>
  </si>
  <si>
    <t>保険給付費</t>
    <phoneticPr fontId="5"/>
  </si>
  <si>
    <t>投資的経費計</t>
    <rPh sb="5" eb="6">
      <t>ケイ</t>
    </rPh>
    <phoneticPr fontId="5"/>
  </si>
  <si>
    <t>(注釈)</t>
    <rPh sb="1" eb="2">
      <t>チュウ</t>
    </rPh>
    <rPh sb="2" eb="3">
      <t>シャク</t>
    </rPh>
    <phoneticPr fontId="5"/>
  </si>
  <si>
    <t>　　うち人件費</t>
    <phoneticPr fontId="5"/>
  </si>
  <si>
    <t>　　普通建設事業費の補助事業費には受託事業費のうちの補助事業費を含み、</t>
    <rPh sb="2" eb="4">
      <t>フツウ</t>
    </rPh>
    <rPh sb="4" eb="6">
      <t>ケンセツ</t>
    </rPh>
    <rPh sb="6" eb="9">
      <t>ジギョウヒ</t>
    </rPh>
    <rPh sb="10" eb="12">
      <t>ホジョ</t>
    </rPh>
    <rPh sb="12" eb="15">
      <t>ジギョウヒ</t>
    </rPh>
    <rPh sb="17" eb="19">
      <t>ジュタク</t>
    </rPh>
    <rPh sb="19" eb="22">
      <t>ジギョウヒ</t>
    </rPh>
    <rPh sb="26" eb="28">
      <t>ホジョ</t>
    </rPh>
    <rPh sb="28" eb="31">
      <t>ジギョウヒ</t>
    </rPh>
    <rPh sb="32" eb="33">
      <t>フク</t>
    </rPh>
    <phoneticPr fontId="5"/>
  </si>
  <si>
    <t>普通建設事業費</t>
    <phoneticPr fontId="5"/>
  </si>
  <si>
    <t>　単独事業費には同級他団体施行事業負担金及び受託事業費のうちの単独事業費を含む。</t>
    <rPh sb="8" eb="10">
      <t>ドウキュウ</t>
    </rPh>
    <rPh sb="10" eb="13">
      <t>タダンタイ</t>
    </rPh>
    <rPh sb="13" eb="15">
      <t>セコウ</t>
    </rPh>
    <rPh sb="15" eb="17">
      <t>ジギョウ</t>
    </rPh>
    <rPh sb="17" eb="20">
      <t>フタンキン</t>
    </rPh>
    <rPh sb="20" eb="21">
      <t>オヨ</t>
    </rPh>
    <rPh sb="22" eb="24">
      <t>ジュタク</t>
    </rPh>
    <rPh sb="24" eb="26">
      <t>ジギョウ</t>
    </rPh>
    <rPh sb="26" eb="27">
      <t>ヒ</t>
    </rPh>
    <rPh sb="31" eb="33">
      <t>タンドク</t>
    </rPh>
    <rPh sb="33" eb="35">
      <t>ジギョウ</t>
    </rPh>
    <rPh sb="35" eb="36">
      <t>ヒ</t>
    </rPh>
    <rPh sb="37" eb="38">
      <t>フク</t>
    </rPh>
    <phoneticPr fontId="5"/>
  </si>
  <si>
    <t>　うち補助</t>
    <phoneticPr fontId="5"/>
  </si>
  <si>
    <t>　うち単独</t>
    <phoneticPr fontId="5"/>
  </si>
  <si>
    <t>災害復旧事業費</t>
    <phoneticPr fontId="5"/>
  </si>
  <si>
    <t>失業対策事業費</t>
    <phoneticPr fontId="5"/>
  </si>
  <si>
    <t>歳出合計</t>
    <phoneticPr fontId="5"/>
  </si>
  <si>
    <t>(2)各会計、関係団体の財政状況及び健全化判断比率（市町村）</t>
    <rPh sb="26" eb="29">
      <t>シチョウソン</t>
    </rPh>
    <phoneticPr fontId="5"/>
  </si>
  <si>
    <t>令和6年度</t>
  </si>
  <si>
    <t>和歌山県湯浅町</t>
  </si>
  <si>
    <t>一般会計等の財政状況（単位：百万円）</t>
    <rPh sb="0" eb="2">
      <t>イッパン</t>
    </rPh>
    <rPh sb="2" eb="4">
      <t>カイケイ</t>
    </rPh>
    <rPh sb="4" eb="5">
      <t>トウ</t>
    </rPh>
    <rPh sb="6" eb="8">
      <t>ザイセイ</t>
    </rPh>
    <rPh sb="8" eb="10">
      <t>ジョウキョウ</t>
    </rPh>
    <phoneticPr fontId="31"/>
  </si>
  <si>
    <t>地方公社・第三セクター等の経営状況及び地方公共団体の財政的支援の状況（単位：百万円）</t>
    <rPh sb="0" eb="2">
      <t>チホウ</t>
    </rPh>
    <rPh sb="2" eb="4">
      <t>コウシャ</t>
    </rPh>
    <rPh sb="5" eb="6">
      <t>ダイ</t>
    </rPh>
    <rPh sb="6" eb="7">
      <t>３</t>
    </rPh>
    <rPh sb="11" eb="12">
      <t>トウ</t>
    </rPh>
    <rPh sb="13" eb="15">
      <t>ケイエイ</t>
    </rPh>
    <rPh sb="15" eb="17">
      <t>ジョウキョウ</t>
    </rPh>
    <rPh sb="17" eb="18">
      <t>オヨ</t>
    </rPh>
    <rPh sb="19" eb="21">
      <t>チホウ</t>
    </rPh>
    <rPh sb="21" eb="23">
      <t>コウキョウ</t>
    </rPh>
    <rPh sb="23" eb="25">
      <t>ダンタイ</t>
    </rPh>
    <rPh sb="26" eb="28">
      <t>ザイセイ</t>
    </rPh>
    <rPh sb="28" eb="29">
      <t>テキ</t>
    </rPh>
    <rPh sb="29" eb="31">
      <t>シエン</t>
    </rPh>
    <rPh sb="32" eb="34">
      <t>ジョウキョウ</t>
    </rPh>
    <phoneticPr fontId="31"/>
  </si>
  <si>
    <t>会計名</t>
    <rPh sb="0" eb="2">
      <t>カイケイ</t>
    </rPh>
    <rPh sb="2" eb="3">
      <t>メイ</t>
    </rPh>
    <phoneticPr fontId="31"/>
  </si>
  <si>
    <t>歳入</t>
    <rPh sb="0" eb="2">
      <t>サイニュウ</t>
    </rPh>
    <phoneticPr fontId="31"/>
  </si>
  <si>
    <t>歳出</t>
    <phoneticPr fontId="31"/>
  </si>
  <si>
    <t>形式収支</t>
    <phoneticPr fontId="31"/>
  </si>
  <si>
    <t>実質収支</t>
    <phoneticPr fontId="31"/>
  </si>
  <si>
    <t>他会計等
からの
繰入金</t>
    <rPh sb="9" eb="11">
      <t>クリイレ</t>
    </rPh>
    <rPh sb="11" eb="12">
      <t>キン</t>
    </rPh>
    <phoneticPr fontId="31"/>
  </si>
  <si>
    <t>地方債
現在高</t>
    <phoneticPr fontId="5"/>
  </si>
  <si>
    <t>備考</t>
    <rPh sb="0" eb="2">
      <t>ビコウ</t>
    </rPh>
    <phoneticPr fontId="5"/>
  </si>
  <si>
    <t>地方公社・第三セクター等名</t>
    <rPh sb="12" eb="13">
      <t>メイ</t>
    </rPh>
    <phoneticPr fontId="5"/>
  </si>
  <si>
    <t>経常損益</t>
    <phoneticPr fontId="5"/>
  </si>
  <si>
    <t>純資産又は
正味財産</t>
    <phoneticPr fontId="5"/>
  </si>
  <si>
    <t>当該団体
からの
出資金</t>
    <phoneticPr fontId="5"/>
  </si>
  <si>
    <t>当該団体
からの
補助金</t>
    <phoneticPr fontId="5"/>
  </si>
  <si>
    <t>当該団体
からの
貸付金</t>
    <phoneticPr fontId="5"/>
  </si>
  <si>
    <t>当該団体からの債務保証に係る債務残高</t>
    <rPh sb="9" eb="11">
      <t>ホショウ</t>
    </rPh>
    <phoneticPr fontId="5"/>
  </si>
  <si>
    <t>当該団体からの損失補償に係る債務残高</t>
    <phoneticPr fontId="5"/>
  </si>
  <si>
    <t>一般会計等
負担見込額</t>
    <phoneticPr fontId="5"/>
  </si>
  <si>
    <t>一般会計</t>
    <phoneticPr fontId="5"/>
  </si>
  <si>
    <t>実質赤字額</t>
    <rPh sb="0" eb="2">
      <t>ジッシツ</t>
    </rPh>
    <rPh sb="2" eb="5">
      <t>アカジガク</t>
    </rPh>
    <phoneticPr fontId="5"/>
  </si>
  <si>
    <t>計</t>
    <rPh sb="0" eb="1">
      <t>ケイ</t>
    </rPh>
    <phoneticPr fontId="5"/>
  </si>
  <si>
    <t>一般会計等（純計）</t>
    <rPh sb="0" eb="2">
      <t>イッパン</t>
    </rPh>
    <rPh sb="2" eb="4">
      <t>カイケイ</t>
    </rPh>
    <rPh sb="4" eb="5">
      <t>トウ</t>
    </rPh>
    <rPh sb="6" eb="8">
      <t>ジュンケイ</t>
    </rPh>
    <phoneticPr fontId="5"/>
  </si>
  <si>
    <t>　※一般会計等（純計）は、各会計の相互間の繰入・繰出等の重複を控除したものであり、各会計の合計と一致しない場合がある。</t>
    <phoneticPr fontId="5"/>
  </si>
  <si>
    <t>公営企業会計等の財政状況（単位：百万円）</t>
    <rPh sb="0" eb="2">
      <t>コウエイ</t>
    </rPh>
    <rPh sb="2" eb="4">
      <t>キギョウ</t>
    </rPh>
    <rPh sb="4" eb="6">
      <t>カイケイ</t>
    </rPh>
    <rPh sb="6" eb="7">
      <t>トウ</t>
    </rPh>
    <rPh sb="8" eb="10">
      <t>ザイセイ</t>
    </rPh>
    <rPh sb="10" eb="12">
      <t>ジョウキョウ</t>
    </rPh>
    <phoneticPr fontId="5"/>
  </si>
  <si>
    <t>総収益
（歳入）</t>
    <phoneticPr fontId="5"/>
  </si>
  <si>
    <t>総費用
（歳出）</t>
    <phoneticPr fontId="5"/>
  </si>
  <si>
    <t>純損益
（形式収支）</t>
    <phoneticPr fontId="5"/>
  </si>
  <si>
    <t>資金剰余額
/不足額
（実質収支）</t>
    <phoneticPr fontId="5"/>
  </si>
  <si>
    <t>他会計等
からの
繰入金</t>
    <phoneticPr fontId="5"/>
  </si>
  <si>
    <t>企業債
（地方債）
現在高</t>
    <phoneticPr fontId="5"/>
  </si>
  <si>
    <t>左のうち
一般会計等
繰入見込額</t>
    <phoneticPr fontId="5"/>
  </si>
  <si>
    <t>資金不足
比率</t>
    <rPh sb="0" eb="2">
      <t>シキン</t>
    </rPh>
    <rPh sb="2" eb="4">
      <t>フソク</t>
    </rPh>
    <rPh sb="5" eb="7">
      <t>ヒリツ</t>
    </rPh>
    <phoneticPr fontId="5"/>
  </si>
  <si>
    <t>国民健康保険事業特別会計</t>
    <phoneticPr fontId="5"/>
  </si>
  <si>
    <t>介護保険事業特別会計</t>
    <phoneticPr fontId="5"/>
  </si>
  <si>
    <t>後期高齢者医療特別会計</t>
    <phoneticPr fontId="5"/>
  </si>
  <si>
    <t>駐車場事業特別会計</t>
    <phoneticPr fontId="5"/>
  </si>
  <si>
    <t>水道事業会計</t>
    <phoneticPr fontId="5"/>
  </si>
  <si>
    <t>法適用企業</t>
    <phoneticPr fontId="5"/>
  </si>
  <si>
    <t>農業集落排水事業会計</t>
    <phoneticPr fontId="5"/>
  </si>
  <si>
    <t>連結実質赤字額</t>
    <rPh sb="0" eb="2">
      <t>レンケツ</t>
    </rPh>
    <rPh sb="2" eb="4">
      <t>ジッシツ</t>
    </rPh>
    <rPh sb="4" eb="7">
      <t>アカジガク</t>
    </rPh>
    <phoneticPr fontId="5"/>
  </si>
  <si>
    <t>公営企業会計等</t>
    <rPh sb="0" eb="2">
      <t>コウエイ</t>
    </rPh>
    <rPh sb="2" eb="4">
      <t>キギョウ</t>
    </rPh>
    <rPh sb="4" eb="6">
      <t>カイケイ</t>
    </rPh>
    <rPh sb="6" eb="7">
      <t>トウ</t>
    </rPh>
    <phoneticPr fontId="5"/>
  </si>
  <si>
    <t>関係する一部事務組合等の財政状況（単位：百万円）</t>
    <rPh sb="0" eb="2">
      <t>カンケイ</t>
    </rPh>
    <rPh sb="4" eb="6">
      <t>イチブ</t>
    </rPh>
    <rPh sb="6" eb="8">
      <t>ジム</t>
    </rPh>
    <rPh sb="8" eb="10">
      <t>クミアイ</t>
    </rPh>
    <rPh sb="10" eb="11">
      <t>トウ</t>
    </rPh>
    <rPh sb="12" eb="14">
      <t>ザイセイ</t>
    </rPh>
    <rPh sb="14" eb="16">
      <t>ジョウキョウ</t>
    </rPh>
    <phoneticPr fontId="5"/>
  </si>
  <si>
    <t>一部事務組合等名</t>
    <rPh sb="0" eb="2">
      <t>イチブ</t>
    </rPh>
    <rPh sb="2" eb="4">
      <t>ジム</t>
    </rPh>
    <rPh sb="4" eb="6">
      <t>クミアイ</t>
    </rPh>
    <rPh sb="6" eb="7">
      <t>トウ</t>
    </rPh>
    <rPh sb="7" eb="8">
      <t>メイ</t>
    </rPh>
    <phoneticPr fontId="31"/>
  </si>
  <si>
    <t>左のうち
一般会計等
負担見込額</t>
    <phoneticPr fontId="5"/>
  </si>
  <si>
    <t>一部事務組合等</t>
    <rPh sb="0" eb="2">
      <t>イチブ</t>
    </rPh>
    <rPh sb="2" eb="4">
      <t>ジム</t>
    </rPh>
    <rPh sb="4" eb="6">
      <t>クミアイ</t>
    </rPh>
    <rPh sb="6" eb="7">
      <t>トウ</t>
    </rPh>
    <phoneticPr fontId="5"/>
  </si>
  <si>
    <t>地方公社・第三セクター等</t>
    <rPh sb="0" eb="4">
      <t>チホウコウシャ</t>
    </rPh>
    <rPh sb="5" eb="6">
      <t>ダイ</t>
    </rPh>
    <rPh sb="6" eb="7">
      <t>サン</t>
    </rPh>
    <rPh sb="11" eb="12">
      <t>ナド</t>
    </rPh>
    <phoneticPr fontId="5"/>
  </si>
  <si>
    <t>　※地方公共団体が①25%以上出資している法人又は②財政支援を行っている法人を記載している。</t>
    <phoneticPr fontId="5"/>
  </si>
  <si>
    <t>　※地方公共団体財政健全化法に基づき将来負担比率の算定対象となっている法人については、○印を付与している。</t>
    <phoneticPr fontId="5"/>
  </si>
  <si>
    <t>公債費負担の状況</t>
    <rPh sb="0" eb="3">
      <t>コウサイヒ</t>
    </rPh>
    <rPh sb="3" eb="5">
      <t>フタン</t>
    </rPh>
    <rPh sb="6" eb="8">
      <t>ジョウキョウ</t>
    </rPh>
    <phoneticPr fontId="5"/>
  </si>
  <si>
    <t>将来負担の状況</t>
    <phoneticPr fontId="5"/>
  </si>
  <si>
    <t>実質公債費比率　　（千円・％）</t>
    <rPh sb="0" eb="2">
      <t>ジッシツ</t>
    </rPh>
    <rPh sb="2" eb="4">
      <t>コウサイ</t>
    </rPh>
    <rPh sb="4" eb="5">
      <t>ヒ</t>
    </rPh>
    <rPh sb="5" eb="7">
      <t>ヒリツ</t>
    </rPh>
    <rPh sb="10" eb="12">
      <t>センエン</t>
    </rPh>
    <phoneticPr fontId="5"/>
  </si>
  <si>
    <t>将来負担比率　　（千円・％）</t>
    <rPh sb="0" eb="2">
      <t>ショウライ</t>
    </rPh>
    <rPh sb="2" eb="4">
      <t>フタン</t>
    </rPh>
    <phoneticPr fontId="5"/>
  </si>
  <si>
    <t>区分</t>
    <rPh sb="0" eb="1">
      <t>ク</t>
    </rPh>
    <rPh sb="1" eb="2">
      <t>ブン</t>
    </rPh>
    <phoneticPr fontId="31"/>
  </si>
  <si>
    <t>令和4年度</t>
    <rPh sb="0" eb="2">
      <t>レイワ</t>
    </rPh>
    <rPh sb="3" eb="5">
      <t>ネンド</t>
    </rPh>
    <phoneticPr fontId="5"/>
  </si>
  <si>
    <t>令和5年度</t>
    <rPh sb="0" eb="2">
      <t>レイワ</t>
    </rPh>
    <rPh sb="3" eb="5">
      <t>ネンド</t>
    </rPh>
    <phoneticPr fontId="5"/>
  </si>
  <si>
    <t>分母比</t>
    <rPh sb="0" eb="2">
      <t>ブンボ</t>
    </rPh>
    <rPh sb="2" eb="3">
      <t>ヒ</t>
    </rPh>
    <phoneticPr fontId="5"/>
  </si>
  <si>
    <t>内訳</t>
    <rPh sb="0" eb="2">
      <t>ウチワケ</t>
    </rPh>
    <phoneticPr fontId="31"/>
  </si>
  <si>
    <t>元利償還金</t>
    <rPh sb="0" eb="2">
      <t>ガンリ</t>
    </rPh>
    <rPh sb="2" eb="5">
      <t>ショウカンキン</t>
    </rPh>
    <phoneticPr fontId="31"/>
  </si>
  <si>
    <t xml:space="preserve">一般会計等に係る地方債の現在高 </t>
    <rPh sb="0" eb="2">
      <t>イッパン</t>
    </rPh>
    <rPh sb="2" eb="4">
      <t>カイケイ</t>
    </rPh>
    <rPh sb="4" eb="5">
      <t>トウ</t>
    </rPh>
    <rPh sb="6" eb="7">
      <t>カカ</t>
    </rPh>
    <rPh sb="8" eb="11">
      <t>チホウサイ</t>
    </rPh>
    <rPh sb="12" eb="15">
      <t>ゲンザイダカ</t>
    </rPh>
    <phoneticPr fontId="31"/>
  </si>
  <si>
    <t>債務負担行為</t>
    <rPh sb="0" eb="2">
      <t>サイム</t>
    </rPh>
    <rPh sb="2" eb="4">
      <t>フタン</t>
    </rPh>
    <rPh sb="4" eb="6">
      <t>コウイ</t>
    </rPh>
    <phoneticPr fontId="5"/>
  </si>
  <si>
    <t>PFI事業に係るもの</t>
    <rPh sb="3" eb="5">
      <t>ジギョウ</t>
    </rPh>
    <rPh sb="6" eb="7">
      <t>カカ</t>
    </rPh>
    <phoneticPr fontId="31"/>
  </si>
  <si>
    <t>減債基金積立不足算定額</t>
    <rPh sb="0" eb="2">
      <t>ゲンサイ</t>
    </rPh>
    <rPh sb="2" eb="4">
      <t>キキン</t>
    </rPh>
    <rPh sb="4" eb="6">
      <t>ツミタテ</t>
    </rPh>
    <rPh sb="6" eb="8">
      <t>ブソク</t>
    </rPh>
    <rPh sb="8" eb="10">
      <t>サンテイ</t>
    </rPh>
    <rPh sb="10" eb="11">
      <t>ガク</t>
    </rPh>
    <phoneticPr fontId="5"/>
  </si>
  <si>
    <t xml:space="preserve">債務負担行為に基づく支出予定額 </t>
    <rPh sb="0" eb="2">
      <t>サイム</t>
    </rPh>
    <rPh sb="2" eb="4">
      <t>フタン</t>
    </rPh>
    <rPh sb="4" eb="6">
      <t>コウイ</t>
    </rPh>
    <rPh sb="7" eb="8">
      <t>モト</t>
    </rPh>
    <rPh sb="10" eb="12">
      <t>シシュツ</t>
    </rPh>
    <rPh sb="12" eb="15">
      <t>ヨテイガク</t>
    </rPh>
    <phoneticPr fontId="31"/>
  </si>
  <si>
    <t>いわゆる五省協定等に係るもの</t>
    <rPh sb="4" eb="6">
      <t>ゴショウ</t>
    </rPh>
    <rPh sb="6" eb="9">
      <t>キョウテイトウ</t>
    </rPh>
    <rPh sb="10" eb="11">
      <t>カカ</t>
    </rPh>
    <phoneticPr fontId="31"/>
  </si>
  <si>
    <t>準元利償還金</t>
    <rPh sb="0" eb="1">
      <t>ジュン</t>
    </rPh>
    <rPh sb="1" eb="3">
      <t>ガンリ</t>
    </rPh>
    <rPh sb="3" eb="6">
      <t>ショウカンキン</t>
    </rPh>
    <phoneticPr fontId="31"/>
  </si>
  <si>
    <t>満期一括償還地方債に係る年度割相当額</t>
    <rPh sb="0" eb="2">
      <t>マンキ</t>
    </rPh>
    <rPh sb="2" eb="4">
      <t>イッカツ</t>
    </rPh>
    <rPh sb="4" eb="6">
      <t>ショウカン</t>
    </rPh>
    <rPh sb="6" eb="9">
      <t>チホウサイ</t>
    </rPh>
    <rPh sb="10" eb="11">
      <t>カカ</t>
    </rPh>
    <rPh sb="12" eb="14">
      <t>ネンド</t>
    </rPh>
    <rPh sb="14" eb="15">
      <t>ワ</t>
    </rPh>
    <rPh sb="15" eb="18">
      <t>ソウトウガク</t>
    </rPh>
    <phoneticPr fontId="31"/>
  </si>
  <si>
    <t xml:space="preserve">公営企業債等繰入見込額 </t>
    <rPh sb="0" eb="2">
      <t>コウエイ</t>
    </rPh>
    <rPh sb="2" eb="5">
      <t>キギョウサイ</t>
    </rPh>
    <rPh sb="5" eb="6">
      <t>トウ</t>
    </rPh>
    <rPh sb="6" eb="8">
      <t>クリイ</t>
    </rPh>
    <rPh sb="8" eb="11">
      <t>ミコミガク</t>
    </rPh>
    <phoneticPr fontId="31"/>
  </si>
  <si>
    <t>国営土地改良事業に係るもの</t>
    <rPh sb="0" eb="2">
      <t>コクエイ</t>
    </rPh>
    <rPh sb="2" eb="4">
      <t>トチ</t>
    </rPh>
    <rPh sb="4" eb="6">
      <t>カイリョウ</t>
    </rPh>
    <rPh sb="6" eb="8">
      <t>ジギョウ</t>
    </rPh>
    <rPh sb="9" eb="10">
      <t>カカ</t>
    </rPh>
    <phoneticPr fontId="31"/>
  </si>
  <si>
    <t>公営企業債の元利償還金
に対する繰入金</t>
    <rPh sb="0" eb="2">
      <t>コウエイ</t>
    </rPh>
    <rPh sb="2" eb="5">
      <t>キギョウサイ</t>
    </rPh>
    <rPh sb="6" eb="8">
      <t>ガンリ</t>
    </rPh>
    <rPh sb="8" eb="9">
      <t>ショウ</t>
    </rPh>
    <rPh sb="9" eb="10">
      <t>カン</t>
    </rPh>
    <rPh sb="10" eb="11">
      <t>キン</t>
    </rPh>
    <rPh sb="13" eb="14">
      <t>タイ</t>
    </rPh>
    <rPh sb="16" eb="19">
      <t>クリイレキン</t>
    </rPh>
    <phoneticPr fontId="31"/>
  </si>
  <si>
    <t xml:space="preserve">組合等負担等見込額 </t>
    <rPh sb="0" eb="2">
      <t>クミアイ</t>
    </rPh>
    <rPh sb="2" eb="3">
      <t>トウ</t>
    </rPh>
    <rPh sb="3" eb="5">
      <t>フタン</t>
    </rPh>
    <rPh sb="5" eb="6">
      <t>トウ</t>
    </rPh>
    <rPh sb="6" eb="9">
      <t>ミコミガク</t>
    </rPh>
    <phoneticPr fontId="31"/>
  </si>
  <si>
    <t>森林総合研究所等が行う事業に係るもの</t>
    <phoneticPr fontId="5"/>
  </si>
  <si>
    <t>組合等が起こした地方債の元利
償還金に対する負担金等</t>
    <rPh sb="0" eb="2">
      <t>クミアイ</t>
    </rPh>
    <rPh sb="2" eb="3">
      <t>トウ</t>
    </rPh>
    <rPh sb="4" eb="5">
      <t>オ</t>
    </rPh>
    <rPh sb="8" eb="11">
      <t>チホウサイ</t>
    </rPh>
    <rPh sb="12" eb="14">
      <t>ガンリ</t>
    </rPh>
    <rPh sb="15" eb="18">
      <t>ショウカンキン</t>
    </rPh>
    <rPh sb="19" eb="20">
      <t>タイ</t>
    </rPh>
    <rPh sb="22" eb="25">
      <t>フタンキン</t>
    </rPh>
    <rPh sb="25" eb="26">
      <t>トウ</t>
    </rPh>
    <phoneticPr fontId="31"/>
  </si>
  <si>
    <t xml:space="preserve">退職手当負担見込額 </t>
    <rPh sb="0" eb="2">
      <t>タイショク</t>
    </rPh>
    <rPh sb="2" eb="4">
      <t>テアテ</t>
    </rPh>
    <rPh sb="4" eb="6">
      <t>フタン</t>
    </rPh>
    <rPh sb="6" eb="9">
      <t>ミコミガク</t>
    </rPh>
    <phoneticPr fontId="31"/>
  </si>
  <si>
    <t>地方公務員等共済組合に係るもの</t>
    <rPh sb="0" eb="2">
      <t>チホウ</t>
    </rPh>
    <rPh sb="2" eb="5">
      <t>コウムイン</t>
    </rPh>
    <rPh sb="5" eb="6">
      <t>トウ</t>
    </rPh>
    <rPh sb="6" eb="8">
      <t>キョウサイ</t>
    </rPh>
    <rPh sb="8" eb="10">
      <t>クミアイ</t>
    </rPh>
    <rPh sb="11" eb="12">
      <t>カカ</t>
    </rPh>
    <phoneticPr fontId="5"/>
  </si>
  <si>
    <t>債務負担行為に基づく支出額（公債費に準ずるもの）</t>
    <rPh sb="0" eb="2">
      <t>サイム</t>
    </rPh>
    <rPh sb="2" eb="4">
      <t>フタン</t>
    </rPh>
    <rPh sb="4" eb="6">
      <t>コウイ</t>
    </rPh>
    <rPh sb="7" eb="8">
      <t>モト</t>
    </rPh>
    <rPh sb="10" eb="13">
      <t>シシュツガク</t>
    </rPh>
    <rPh sb="14" eb="17">
      <t>コウサイヒ</t>
    </rPh>
    <rPh sb="18" eb="19">
      <t>ジュン</t>
    </rPh>
    <phoneticPr fontId="31"/>
  </si>
  <si>
    <t xml:space="preserve">設立法人等の負債額等負担見込額 </t>
    <rPh sb="0" eb="2">
      <t>セツリツ</t>
    </rPh>
    <rPh sb="2" eb="4">
      <t>ホウジン</t>
    </rPh>
    <rPh sb="4" eb="5">
      <t>トウ</t>
    </rPh>
    <rPh sb="6" eb="9">
      <t>フサイガク</t>
    </rPh>
    <rPh sb="9" eb="10">
      <t>トウ</t>
    </rPh>
    <rPh sb="10" eb="12">
      <t>フタン</t>
    </rPh>
    <rPh sb="12" eb="15">
      <t>ミコミガク</t>
    </rPh>
    <phoneticPr fontId="31"/>
  </si>
  <si>
    <t>依頼土地の買い戻しに係るもの</t>
    <rPh sb="0" eb="2">
      <t>イライ</t>
    </rPh>
    <rPh sb="2" eb="4">
      <t>トチ</t>
    </rPh>
    <rPh sb="5" eb="6">
      <t>カ</t>
    </rPh>
    <rPh sb="7" eb="8">
      <t>モド</t>
    </rPh>
    <rPh sb="10" eb="11">
      <t>カカ</t>
    </rPh>
    <phoneticPr fontId="5"/>
  </si>
  <si>
    <t>一時借入金の利子</t>
    <rPh sb="0" eb="2">
      <t>イチジ</t>
    </rPh>
    <rPh sb="2" eb="5">
      <t>カリイレキン</t>
    </rPh>
    <rPh sb="6" eb="8">
      <t>リシ</t>
    </rPh>
    <phoneticPr fontId="31"/>
  </si>
  <si>
    <t>　うち、健全化法施行規則附則第三条に係る負担見込額</t>
    <phoneticPr fontId="5"/>
  </si>
  <si>
    <t>社会福祉法人の施設建設費に係るもの</t>
    <rPh sb="0" eb="2">
      <t>シャカイ</t>
    </rPh>
    <rPh sb="2" eb="4">
      <t>フクシ</t>
    </rPh>
    <rPh sb="4" eb="6">
      <t>ホウジン</t>
    </rPh>
    <rPh sb="7" eb="9">
      <t>シセツ</t>
    </rPh>
    <rPh sb="9" eb="12">
      <t>ケンセツヒ</t>
    </rPh>
    <rPh sb="13" eb="14">
      <t>カカ</t>
    </rPh>
    <phoneticPr fontId="5"/>
  </si>
  <si>
    <t>(Ａ)</t>
    <phoneticPr fontId="5"/>
  </si>
  <si>
    <t xml:space="preserve">連結実質赤字額 </t>
    <phoneticPr fontId="5"/>
  </si>
  <si>
    <t>損失補償・債務保証の履行に係るもの</t>
    <rPh sb="0" eb="2">
      <t>ソンシツ</t>
    </rPh>
    <rPh sb="2" eb="4">
      <t>ホショウ</t>
    </rPh>
    <rPh sb="5" eb="7">
      <t>サイム</t>
    </rPh>
    <rPh sb="7" eb="9">
      <t>ホショウ</t>
    </rPh>
    <rPh sb="10" eb="12">
      <t>リコウ</t>
    </rPh>
    <rPh sb="13" eb="14">
      <t>カカ</t>
    </rPh>
    <phoneticPr fontId="5"/>
  </si>
  <si>
    <t xml:space="preserve">組合等連結実質赤字額負担見込額 </t>
    <rPh sb="0" eb="2">
      <t>クミアイ</t>
    </rPh>
    <rPh sb="2" eb="3">
      <t>トウ</t>
    </rPh>
    <rPh sb="3" eb="5">
      <t>レンケツ</t>
    </rPh>
    <rPh sb="5" eb="7">
      <t>ジッシツ</t>
    </rPh>
    <rPh sb="7" eb="10">
      <t>アカジガク</t>
    </rPh>
    <rPh sb="10" eb="12">
      <t>フタン</t>
    </rPh>
    <rPh sb="12" eb="15">
      <t>ミコミガク</t>
    </rPh>
    <phoneticPr fontId="31"/>
  </si>
  <si>
    <t>引き受けた債務の履行に係るもの</t>
    <rPh sb="0" eb="1">
      <t>ヒ</t>
    </rPh>
    <rPh sb="2" eb="3">
      <t>ウ</t>
    </rPh>
    <rPh sb="5" eb="7">
      <t>サイム</t>
    </rPh>
    <rPh sb="8" eb="10">
      <t>リコウ</t>
    </rPh>
    <rPh sb="11" eb="12">
      <t>カカ</t>
    </rPh>
    <phoneticPr fontId="5"/>
  </si>
  <si>
    <t>(Ｅ)</t>
    <phoneticPr fontId="5"/>
  </si>
  <si>
    <t>その他上記に準ずるもの</t>
    <rPh sb="2" eb="3">
      <t>タ</t>
    </rPh>
    <rPh sb="3" eb="5">
      <t>ジョウキ</t>
    </rPh>
    <rPh sb="6" eb="7">
      <t>ジュン</t>
    </rPh>
    <phoneticPr fontId="5"/>
  </si>
  <si>
    <t>充当可能
財源等</t>
    <rPh sb="0" eb="2">
      <t>ジュウトウ</t>
    </rPh>
    <rPh sb="2" eb="3">
      <t>カ</t>
    </rPh>
    <rPh sb="3" eb="4">
      <t>ノウ</t>
    </rPh>
    <rPh sb="5" eb="8">
      <t>ザイゲントウ</t>
    </rPh>
    <phoneticPr fontId="5"/>
  </si>
  <si>
    <t xml:space="preserve">充当可能基金 </t>
    <rPh sb="0" eb="2">
      <t>ジュウトウ</t>
    </rPh>
    <rPh sb="2" eb="4">
      <t>カノウ</t>
    </rPh>
    <rPh sb="4" eb="6">
      <t>キキン</t>
    </rPh>
    <phoneticPr fontId="31"/>
  </si>
  <si>
    <t>企業債等
繰入見込額</t>
    <rPh sb="0" eb="2">
      <t>キギョウ</t>
    </rPh>
    <rPh sb="2" eb="3">
      <t>サイ</t>
    </rPh>
    <rPh sb="3" eb="4">
      <t>トウ</t>
    </rPh>
    <rPh sb="5" eb="7">
      <t>クリイレ</t>
    </rPh>
    <rPh sb="7" eb="9">
      <t>ミコ</t>
    </rPh>
    <rPh sb="9" eb="10">
      <t>ガク</t>
    </rPh>
    <phoneticPr fontId="5"/>
  </si>
  <si>
    <t>国営土地改良事業・森林総合研究所等が行う事業に係るもの</t>
    <rPh sb="0" eb="2">
      <t>コクエイ</t>
    </rPh>
    <rPh sb="2" eb="4">
      <t>トチ</t>
    </rPh>
    <rPh sb="4" eb="6">
      <t>カイリョウ</t>
    </rPh>
    <rPh sb="6" eb="8">
      <t>ジギョウ</t>
    </rPh>
    <rPh sb="9" eb="11">
      <t>シンリン</t>
    </rPh>
    <rPh sb="11" eb="13">
      <t>ソウゴウ</t>
    </rPh>
    <rPh sb="13" eb="16">
      <t>ケンキュウジョ</t>
    </rPh>
    <rPh sb="16" eb="17">
      <t>トウ</t>
    </rPh>
    <rPh sb="18" eb="19">
      <t>オコナ</t>
    </rPh>
    <rPh sb="20" eb="22">
      <t>ジギョウ</t>
    </rPh>
    <rPh sb="23" eb="24">
      <t>カカ</t>
    </rPh>
    <phoneticPr fontId="31"/>
  </si>
  <si>
    <t xml:space="preserve">充当可能特定歳入 </t>
    <rPh sb="0" eb="2">
      <t>ジュウトウ</t>
    </rPh>
    <rPh sb="2" eb="4">
      <t>カノウ</t>
    </rPh>
    <rPh sb="4" eb="6">
      <t>トクテイ</t>
    </rPh>
    <rPh sb="6" eb="8">
      <t>サイニュウ</t>
    </rPh>
    <phoneticPr fontId="31"/>
  </si>
  <si>
    <t xml:space="preserve">基準財政需要額算入見込額 </t>
    <rPh sb="0" eb="2">
      <t>キジュン</t>
    </rPh>
    <rPh sb="2" eb="4">
      <t>ザイセイ</t>
    </rPh>
    <rPh sb="4" eb="7">
      <t>ジュヨウガク</t>
    </rPh>
    <rPh sb="7" eb="9">
      <t>サンニュウ</t>
    </rPh>
    <rPh sb="9" eb="12">
      <t>ミコミガク</t>
    </rPh>
    <phoneticPr fontId="31"/>
  </si>
  <si>
    <t>(Ｆ)</t>
    <phoneticPr fontId="5"/>
  </si>
  <si>
    <t>将来負担比率（(Ｅ)－(Ｆ)）／（(Ｃ)－(Ｄ)）×１００</t>
    <rPh sb="0" eb="2">
      <t>ショウライ</t>
    </rPh>
    <rPh sb="2" eb="4">
      <t>フタン</t>
    </rPh>
    <rPh sb="4" eb="6">
      <t>ヒリツ</t>
    </rPh>
    <phoneticPr fontId="5"/>
  </si>
  <si>
    <t>その他の会計</t>
    <phoneticPr fontId="5"/>
  </si>
  <si>
    <t>公社・
三セク等</t>
    <rPh sb="0" eb="2">
      <t>コウシャ</t>
    </rPh>
    <rPh sb="4" eb="5">
      <t>サン</t>
    </rPh>
    <rPh sb="7" eb="8">
      <t>トウ</t>
    </rPh>
    <phoneticPr fontId="5"/>
  </si>
  <si>
    <t>地方道路公社に係る将来負担額</t>
    <rPh sb="0" eb="2">
      <t>チホウ</t>
    </rPh>
    <rPh sb="2" eb="4">
      <t>ドウロ</t>
    </rPh>
    <rPh sb="4" eb="6">
      <t>コウシャ</t>
    </rPh>
    <rPh sb="7" eb="8">
      <t>カカ</t>
    </rPh>
    <rPh sb="9" eb="11">
      <t>ショウライ</t>
    </rPh>
    <rPh sb="11" eb="14">
      <t>フタンガク</t>
    </rPh>
    <phoneticPr fontId="31"/>
  </si>
  <si>
    <t>土地開発公社に係る将来負担額</t>
    <rPh sb="0" eb="2">
      <t>トチ</t>
    </rPh>
    <rPh sb="2" eb="4">
      <t>カイハツ</t>
    </rPh>
    <rPh sb="4" eb="6">
      <t>コウシャ</t>
    </rPh>
    <rPh sb="7" eb="8">
      <t>カカ</t>
    </rPh>
    <rPh sb="9" eb="11">
      <t>ショウライ</t>
    </rPh>
    <rPh sb="11" eb="14">
      <t>フタンガク</t>
    </rPh>
    <phoneticPr fontId="31"/>
  </si>
  <si>
    <t>利子補給に係るもの</t>
  </si>
  <si>
    <t>健全化判断比率</t>
    <rPh sb="0" eb="3">
      <t>ケンゼンカ</t>
    </rPh>
    <rPh sb="3" eb="5">
      <t>ハンダン</t>
    </rPh>
    <rPh sb="5" eb="7">
      <t>ヒリツ</t>
    </rPh>
    <phoneticPr fontId="20"/>
  </si>
  <si>
    <t>令和6年度</t>
    <rPh sb="0" eb="2">
      <t>レイワ</t>
    </rPh>
    <rPh sb="3" eb="5">
      <t>ネンド</t>
    </rPh>
    <phoneticPr fontId="20"/>
  </si>
  <si>
    <t>早期健全化基準</t>
    <phoneticPr fontId="5"/>
  </si>
  <si>
    <t>財政再生基準</t>
    <phoneticPr fontId="5"/>
  </si>
  <si>
    <t>地方独立行政法人に係る将来負担額</t>
    <phoneticPr fontId="5"/>
  </si>
  <si>
    <t>特定財源の額</t>
    <rPh sb="0" eb="2">
      <t>トクテイ</t>
    </rPh>
    <rPh sb="2" eb="4">
      <t>ザイゲン</t>
    </rPh>
    <rPh sb="5" eb="6">
      <t>ガク</t>
    </rPh>
    <phoneticPr fontId="5"/>
  </si>
  <si>
    <t>(Ｂ)</t>
    <phoneticPr fontId="5"/>
  </si>
  <si>
    <t>実質赤字比率</t>
    <rPh sb="0" eb="2">
      <t>ジッシツ</t>
    </rPh>
    <rPh sb="2" eb="4">
      <t>アカジ</t>
    </rPh>
    <rPh sb="4" eb="6">
      <t>ヒリツ</t>
    </rPh>
    <phoneticPr fontId="20"/>
  </si>
  <si>
    <t>その他第三セクター等に係る将来負担額</t>
    <rPh sb="2" eb="3">
      <t>ホカ</t>
    </rPh>
    <rPh sb="3" eb="4">
      <t>ダイ</t>
    </rPh>
    <rPh sb="4" eb="5">
      <t>サン</t>
    </rPh>
    <rPh sb="9" eb="10">
      <t>トウ</t>
    </rPh>
    <rPh sb="11" eb="12">
      <t>カカ</t>
    </rPh>
    <rPh sb="13" eb="15">
      <t>ショウライ</t>
    </rPh>
    <rPh sb="15" eb="18">
      <t>フタンガク</t>
    </rPh>
    <phoneticPr fontId="31"/>
  </si>
  <si>
    <t>(Ｃ)</t>
    <phoneticPr fontId="5"/>
  </si>
  <si>
    <t>連結実質赤字比率</t>
    <rPh sb="0" eb="2">
      <t>レンケツ</t>
    </rPh>
    <rPh sb="2" eb="4">
      <t>ジッシツ</t>
    </rPh>
    <rPh sb="4" eb="6">
      <t>アカジ</t>
    </rPh>
    <rPh sb="6" eb="8">
      <t>ヒリツ</t>
    </rPh>
    <phoneticPr fontId="20"/>
  </si>
  <si>
    <t>算入公債費等の額</t>
    <rPh sb="0" eb="2">
      <t>サンニュウ</t>
    </rPh>
    <rPh sb="2" eb="4">
      <t>コウサイ</t>
    </rPh>
    <rPh sb="4" eb="5">
      <t>ヒ</t>
    </rPh>
    <rPh sb="5" eb="6">
      <t>トウ</t>
    </rPh>
    <rPh sb="7" eb="8">
      <t>ガク</t>
    </rPh>
    <phoneticPr fontId="5"/>
  </si>
  <si>
    <t>(Ｄ)</t>
    <phoneticPr fontId="5"/>
  </si>
  <si>
    <t>実質公債費比率</t>
    <rPh sb="0" eb="2">
      <t>ジッシツ</t>
    </rPh>
    <rPh sb="2" eb="5">
      <t>コウサイヒ</t>
    </rPh>
    <rPh sb="5" eb="7">
      <t>ヒリツ</t>
    </rPh>
    <phoneticPr fontId="20"/>
  </si>
  <si>
    <t>(Ｃ)－(Ｄ)</t>
    <phoneticPr fontId="5"/>
  </si>
  <si>
    <t>将来負担比率</t>
    <rPh sb="0" eb="2">
      <t>ショウライ</t>
    </rPh>
    <rPh sb="2" eb="4">
      <t>フタン</t>
    </rPh>
    <rPh sb="4" eb="6">
      <t>ヒリツ</t>
    </rPh>
    <phoneticPr fontId="20"/>
  </si>
  <si>
    <t>実質公債費比率
（(Ａ)－((Ｂ)＋(Ｄ))）／（(Ｃ)－(Ｄ)）×１００</t>
    <rPh sb="0" eb="2">
      <t>ジッシツ</t>
    </rPh>
    <rPh sb="2" eb="4">
      <t>コウサイ</t>
    </rPh>
    <rPh sb="4" eb="5">
      <t>ヒ</t>
    </rPh>
    <rPh sb="5" eb="7">
      <t>ヒリツ</t>
    </rPh>
    <phoneticPr fontId="5"/>
  </si>
  <si>
    <t>(単年度)</t>
    <rPh sb="1" eb="4">
      <t>タンネンド</t>
    </rPh>
    <phoneticPr fontId="5"/>
  </si>
  <si>
    <t>(3ヵ年平均)</t>
    <rPh sb="3" eb="4">
      <t>ネン</t>
    </rPh>
    <rPh sb="4" eb="6">
      <t>ヘイキン</t>
    </rPh>
    <phoneticPr fontId="5"/>
  </si>
  <si>
    <t xml:space="preserve"> </t>
    <phoneticPr fontId="5"/>
  </si>
  <si>
    <t>人件費及び人件費に準ずる費用の分析</t>
    <rPh sb="0" eb="3">
      <t>ジンケンヒ</t>
    </rPh>
    <rPh sb="3" eb="4">
      <t>オヨ</t>
    </rPh>
    <rPh sb="5" eb="8">
      <t>ジンケンヒ</t>
    </rPh>
    <rPh sb="9" eb="10">
      <t>ジュン</t>
    </rPh>
    <rPh sb="12" eb="14">
      <t>ヒヨウ</t>
    </rPh>
    <rPh sb="15" eb="17">
      <t>ブンセキ</t>
    </rPh>
    <phoneticPr fontId="5"/>
  </si>
  <si>
    <t>人件費及び人件費に準ずる費用</t>
    <rPh sb="0" eb="3">
      <t>ジンケンヒ</t>
    </rPh>
    <rPh sb="3" eb="4">
      <t>オヨ</t>
    </rPh>
    <rPh sb="5" eb="8">
      <t>ジンケンヒ</t>
    </rPh>
    <rPh sb="9" eb="10">
      <t>ジュン</t>
    </rPh>
    <rPh sb="12" eb="14">
      <t>ヒヨウ</t>
    </rPh>
    <phoneticPr fontId="5"/>
  </si>
  <si>
    <t>当該団体決算額
（千円）</t>
    <rPh sb="0" eb="2">
      <t>トウガイ</t>
    </rPh>
    <rPh sb="2" eb="4">
      <t>ダンタイ</t>
    </rPh>
    <rPh sb="4" eb="6">
      <t>ケッサン</t>
    </rPh>
    <rPh sb="6" eb="7">
      <t>ガク</t>
    </rPh>
    <rPh sb="9" eb="11">
      <t>センエン</t>
    </rPh>
    <phoneticPr fontId="5"/>
  </si>
  <si>
    <t>人口1人当たり決算額</t>
    <rPh sb="0" eb="2">
      <t>ジンコウ</t>
    </rPh>
    <rPh sb="2" eb="4">
      <t>ヒトリ</t>
    </rPh>
    <rPh sb="4" eb="5">
      <t>ア</t>
    </rPh>
    <rPh sb="7" eb="9">
      <t>ケッサン</t>
    </rPh>
    <rPh sb="9" eb="10">
      <t>ガク</t>
    </rPh>
    <phoneticPr fontId="5"/>
  </si>
  <si>
    <t>当該団体（円）</t>
    <rPh sb="0" eb="2">
      <t>トウガイ</t>
    </rPh>
    <rPh sb="2" eb="4">
      <t>ダンタイ</t>
    </rPh>
    <rPh sb="5" eb="6">
      <t>エン</t>
    </rPh>
    <phoneticPr fontId="5"/>
  </si>
  <si>
    <t>類似団体平均（円）</t>
    <rPh sb="0" eb="2">
      <t>ルイジ</t>
    </rPh>
    <rPh sb="2" eb="4">
      <t>ダンタイ</t>
    </rPh>
    <rPh sb="4" eb="6">
      <t>ヘイキン</t>
    </rPh>
    <rPh sb="7" eb="8">
      <t>エン</t>
    </rPh>
    <phoneticPr fontId="5"/>
  </si>
  <si>
    <t>対比（％）</t>
    <rPh sb="0" eb="2">
      <t>タイヒ</t>
    </rPh>
    <phoneticPr fontId="5"/>
  </si>
  <si>
    <t>人件費</t>
    <rPh sb="0" eb="3">
      <t>ジンケンヒ</t>
    </rPh>
    <phoneticPr fontId="5"/>
  </si>
  <si>
    <t>一部事務組合負担金（補助費等）</t>
    <rPh sb="0" eb="2">
      <t>イチブ</t>
    </rPh>
    <rPh sb="2" eb="4">
      <t>ジム</t>
    </rPh>
    <rPh sb="4" eb="6">
      <t>クミアイ</t>
    </rPh>
    <rPh sb="6" eb="9">
      <t>フタンキン</t>
    </rPh>
    <rPh sb="10" eb="13">
      <t>ホジョヒ</t>
    </rPh>
    <rPh sb="13" eb="14">
      <t>トウ</t>
    </rPh>
    <phoneticPr fontId="5"/>
  </si>
  <si>
    <t>公営企業（法適）等に対する繰出し（補助費等）</t>
    <rPh sb="0" eb="2">
      <t>コウエイ</t>
    </rPh>
    <rPh sb="2" eb="4">
      <t>キギョウ</t>
    </rPh>
    <rPh sb="5" eb="6">
      <t>ホウ</t>
    </rPh>
    <rPh sb="6" eb="7">
      <t>テキ</t>
    </rPh>
    <rPh sb="8" eb="9">
      <t>ナド</t>
    </rPh>
    <rPh sb="10" eb="11">
      <t>タイ</t>
    </rPh>
    <rPh sb="13" eb="15">
      <t>クリダ</t>
    </rPh>
    <rPh sb="17" eb="20">
      <t>ホジョヒ</t>
    </rPh>
    <rPh sb="20" eb="21">
      <t>トウ</t>
    </rPh>
    <phoneticPr fontId="5"/>
  </si>
  <si>
    <t>-</t>
  </si>
  <si>
    <t>公営企業（法適）等に対する繰出し（投資及び出資金・貸付金）</t>
    <rPh sb="0" eb="2">
      <t>コウエイ</t>
    </rPh>
    <rPh sb="2" eb="4">
      <t>キギョウ</t>
    </rPh>
    <rPh sb="5" eb="6">
      <t>ホウ</t>
    </rPh>
    <rPh sb="6" eb="7">
      <t>テキ</t>
    </rPh>
    <rPh sb="8" eb="9">
      <t>ナド</t>
    </rPh>
    <rPh sb="10" eb="11">
      <t>タイ</t>
    </rPh>
    <rPh sb="13" eb="15">
      <t>クリダ</t>
    </rPh>
    <rPh sb="17" eb="19">
      <t>トウシ</t>
    </rPh>
    <rPh sb="19" eb="20">
      <t>オヨ</t>
    </rPh>
    <rPh sb="21" eb="23">
      <t>シュッシ</t>
    </rPh>
    <rPh sb="23" eb="24">
      <t>キン</t>
    </rPh>
    <rPh sb="25" eb="27">
      <t>カシツケ</t>
    </rPh>
    <rPh sb="27" eb="28">
      <t>キン</t>
    </rPh>
    <phoneticPr fontId="5"/>
  </si>
  <si>
    <t>公営企業（法非適）等に対する繰出し（繰出金）</t>
    <rPh sb="0" eb="2">
      <t>コウエイ</t>
    </rPh>
    <rPh sb="2" eb="4">
      <t>キギョウ</t>
    </rPh>
    <rPh sb="5" eb="6">
      <t>ホウ</t>
    </rPh>
    <rPh sb="6" eb="7">
      <t>ヒ</t>
    </rPh>
    <rPh sb="7" eb="8">
      <t>テキ</t>
    </rPh>
    <rPh sb="9" eb="10">
      <t>ナド</t>
    </rPh>
    <rPh sb="11" eb="12">
      <t>タイ</t>
    </rPh>
    <rPh sb="14" eb="16">
      <t>クリダ</t>
    </rPh>
    <rPh sb="18" eb="20">
      <t>ソウシュツ</t>
    </rPh>
    <rPh sb="20" eb="21">
      <t>キン</t>
    </rPh>
    <phoneticPr fontId="5"/>
  </si>
  <si>
    <t>事業費支弁に係る職員の人件費（投資的経費）</t>
    <rPh sb="0" eb="3">
      <t>ジギョウヒ</t>
    </rPh>
    <rPh sb="3" eb="5">
      <t>シベン</t>
    </rPh>
    <rPh sb="6" eb="7">
      <t>カカ</t>
    </rPh>
    <rPh sb="8" eb="10">
      <t>ショクイン</t>
    </rPh>
    <rPh sb="11" eb="14">
      <t>ジンケンヒ</t>
    </rPh>
    <rPh sb="15" eb="18">
      <t>トウシテキ</t>
    </rPh>
    <rPh sb="18" eb="20">
      <t>ケイヒ</t>
    </rPh>
    <phoneticPr fontId="5"/>
  </si>
  <si>
    <t>▲退職金</t>
    <rPh sb="1" eb="3">
      <t>タイショク</t>
    </rPh>
    <rPh sb="3" eb="4">
      <t>キン</t>
    </rPh>
    <phoneticPr fontId="5"/>
  </si>
  <si>
    <t>参考</t>
    <rPh sb="0" eb="2">
      <t>サンコウ</t>
    </rPh>
    <phoneticPr fontId="5"/>
  </si>
  <si>
    <t>当該団体</t>
    <rPh sb="0" eb="2">
      <t>トウガイ</t>
    </rPh>
    <rPh sb="2" eb="4">
      <t>ダンタイ</t>
    </rPh>
    <phoneticPr fontId="5"/>
  </si>
  <si>
    <t>類似団体平均</t>
    <rPh sb="0" eb="2">
      <t>ルイジ</t>
    </rPh>
    <rPh sb="2" eb="4">
      <t>ダンタイ</t>
    </rPh>
    <rPh sb="4" eb="6">
      <t>ヘイキン</t>
    </rPh>
    <phoneticPr fontId="5"/>
  </si>
  <si>
    <t>対比（差引）</t>
    <rPh sb="0" eb="2">
      <t>タイヒ</t>
    </rPh>
    <rPh sb="3" eb="5">
      <t>サシヒキ</t>
    </rPh>
    <phoneticPr fontId="5"/>
  </si>
  <si>
    <t>人口1,000人当たり職員数（人）</t>
    <rPh sb="0" eb="2">
      <t>ジンコウ</t>
    </rPh>
    <rPh sb="7" eb="8">
      <t>ニン</t>
    </rPh>
    <rPh sb="8" eb="9">
      <t>ア</t>
    </rPh>
    <rPh sb="11" eb="14">
      <t>ショクインスウ</t>
    </rPh>
    <rPh sb="15" eb="16">
      <t>ヒト</t>
    </rPh>
    <phoneticPr fontId="5"/>
  </si>
  <si>
    <t>ラスパイレス指数</t>
    <rPh sb="6" eb="8">
      <t>シスウ</t>
    </rPh>
    <phoneticPr fontId="3"/>
  </si>
  <si>
    <t>（注）人口については、各調査対象年度の1月1日現在の住民基本台帳に登載されている人口に基づいている。</t>
    <rPh sb="14" eb="16">
      <t>タイショウ</t>
    </rPh>
    <phoneticPr fontId="5"/>
  </si>
  <si>
    <t>公債費及び公債費に準ずる費用の分析</t>
    <rPh sb="0" eb="3">
      <t>コウサイヒ</t>
    </rPh>
    <rPh sb="3" eb="4">
      <t>オヨ</t>
    </rPh>
    <rPh sb="5" eb="8">
      <t>コウサイヒ</t>
    </rPh>
    <rPh sb="9" eb="10">
      <t>ジュン</t>
    </rPh>
    <rPh sb="12" eb="14">
      <t>ヒヨウ</t>
    </rPh>
    <rPh sb="15" eb="17">
      <t>ブンセキ</t>
    </rPh>
    <phoneticPr fontId="5"/>
  </si>
  <si>
    <t>公債費及び公債費に準ずる費用（実質公債費比率の構成要素）</t>
    <rPh sb="0" eb="3">
      <t>コウサイヒ</t>
    </rPh>
    <rPh sb="3" eb="4">
      <t>オヨ</t>
    </rPh>
    <rPh sb="5" eb="8">
      <t>コウサイヒ</t>
    </rPh>
    <rPh sb="9" eb="10">
      <t>ジュン</t>
    </rPh>
    <rPh sb="12" eb="14">
      <t>ヒヨウ</t>
    </rPh>
    <rPh sb="15" eb="17">
      <t>ジッシツ</t>
    </rPh>
    <rPh sb="17" eb="20">
      <t>コウサイヒ</t>
    </rPh>
    <rPh sb="20" eb="22">
      <t>ヒリツ</t>
    </rPh>
    <rPh sb="23" eb="25">
      <t>コウセイ</t>
    </rPh>
    <rPh sb="25" eb="27">
      <t>ヨウソ</t>
    </rPh>
    <phoneticPr fontId="5"/>
  </si>
  <si>
    <t>元利償還金の額
（繰上償還額等を除く）</t>
    <rPh sb="0" eb="2">
      <t>ガンリ</t>
    </rPh>
    <rPh sb="2" eb="5">
      <t>ショウカンキン</t>
    </rPh>
    <rPh sb="6" eb="7">
      <t>ガク</t>
    </rPh>
    <rPh sb="9" eb="11">
      <t>クリアゲ</t>
    </rPh>
    <rPh sb="11" eb="13">
      <t>ショウカン</t>
    </rPh>
    <rPh sb="13" eb="14">
      <t>ガク</t>
    </rPh>
    <rPh sb="14" eb="15">
      <t>トウ</t>
    </rPh>
    <rPh sb="16" eb="17">
      <t>ノゾ</t>
    </rPh>
    <phoneticPr fontId="5"/>
  </si>
  <si>
    <t>積立不足額を考慮して算定した額</t>
    <rPh sb="0" eb="1">
      <t>ツ</t>
    </rPh>
    <rPh sb="1" eb="2">
      <t>タ</t>
    </rPh>
    <rPh sb="2" eb="5">
      <t>フソクガク</t>
    </rPh>
    <rPh sb="6" eb="8">
      <t>コウリョ</t>
    </rPh>
    <rPh sb="10" eb="12">
      <t>サンテイ</t>
    </rPh>
    <rPh sb="14" eb="15">
      <t>ガク</t>
    </rPh>
    <phoneticPr fontId="17"/>
  </si>
  <si>
    <t>満期一括償還地方債の一年当たりの元金償還金に相当するもの
（年度割相当額）</t>
  </si>
  <si>
    <t>公営企業に要する経費の財源とする地方債の償還の財源に
充てたと認められる繰入金</t>
    <phoneticPr fontId="5"/>
  </si>
  <si>
    <t>一部事務組合等の起こした地方債に充てたと認められる
補助金又は負担金</t>
    <phoneticPr fontId="5"/>
  </si>
  <si>
    <t>公債費に準ずる債務負担行為に係るもの</t>
    <phoneticPr fontId="5"/>
  </si>
  <si>
    <t>一時借入金利子
（同一団体における会計間の現金運用に係る利子は除く）</t>
  </si>
  <si>
    <t>▲特定財源の額</t>
  </si>
  <si>
    <t>▲地方債に係る元利償還金及び準元利償還金に要する経費として
普通交付税の額の算定に用いる基準財政需要額に算入された額</t>
  </si>
  <si>
    <t>（参考）　普通建設事業費の分析</t>
    <rPh sb="1" eb="3">
      <t>サンコウ</t>
    </rPh>
    <rPh sb="5" eb="7">
      <t>フツウ</t>
    </rPh>
    <rPh sb="7" eb="9">
      <t>ケンセツ</t>
    </rPh>
    <rPh sb="9" eb="11">
      <t>ジギョウ</t>
    </rPh>
    <rPh sb="11" eb="12">
      <t>ヒ</t>
    </rPh>
    <rPh sb="13" eb="15">
      <t>ブンセキ</t>
    </rPh>
    <phoneticPr fontId="5"/>
  </si>
  <si>
    <t>普通建設事業費</t>
    <rPh sb="0" eb="2">
      <t>フツウ</t>
    </rPh>
    <rPh sb="2" eb="4">
      <t>ケンセツ</t>
    </rPh>
    <rPh sb="4" eb="7">
      <t>ジギョウヒ</t>
    </rPh>
    <phoneticPr fontId="5"/>
  </si>
  <si>
    <t>人口１人当たり決算額</t>
    <rPh sb="0" eb="2">
      <t>ジンコウ</t>
    </rPh>
    <rPh sb="2" eb="4">
      <t>ヒトリ</t>
    </rPh>
    <rPh sb="4" eb="5">
      <t>ア</t>
    </rPh>
    <rPh sb="7" eb="10">
      <t>ケッサンガク</t>
    </rPh>
    <phoneticPr fontId="5"/>
  </si>
  <si>
    <t>当該団体(円)</t>
    <rPh sb="0" eb="2">
      <t>トウガイ</t>
    </rPh>
    <rPh sb="2" eb="4">
      <t>ダンタイ</t>
    </rPh>
    <rPh sb="5" eb="6">
      <t>エン</t>
    </rPh>
    <phoneticPr fontId="5"/>
  </si>
  <si>
    <t>増減率(%)(A)</t>
    <rPh sb="0" eb="3">
      <t>ゾウゲンリツ</t>
    </rPh>
    <phoneticPr fontId="5"/>
  </si>
  <si>
    <t>類似団体平均(円)</t>
    <rPh sb="0" eb="2">
      <t>ルイジ</t>
    </rPh>
    <rPh sb="2" eb="4">
      <t>ダンタイ</t>
    </rPh>
    <rPh sb="4" eb="6">
      <t>ヘイキン</t>
    </rPh>
    <rPh sb="7" eb="8">
      <t>エン</t>
    </rPh>
    <phoneticPr fontId="5"/>
  </si>
  <si>
    <t>増減率(%)(B)</t>
    <rPh sb="0" eb="3">
      <t>ゾウゲンリツ</t>
    </rPh>
    <phoneticPr fontId="5"/>
  </si>
  <si>
    <t>(A)-(B)</t>
  </si>
  <si>
    <t xml:space="preserve"> R02</t>
  </si>
  <si>
    <t>うち単独分</t>
    <rPh sb="2" eb="4">
      <t>タンドク</t>
    </rPh>
    <rPh sb="4" eb="5">
      <t>ブン</t>
    </rPh>
    <phoneticPr fontId="5"/>
  </si>
  <si>
    <t xml:space="preserve"> R03</t>
  </si>
  <si>
    <t xml:space="preserve"> R04</t>
  </si>
  <si>
    <t xml:space="preserve"> R05</t>
  </si>
  <si>
    <t xml:space="preserve"> R06</t>
  </si>
  <si>
    <t xml:space="preserve"> 過去５年間平均</t>
    <rPh sb="1" eb="3">
      <t>カコ</t>
    </rPh>
    <rPh sb="4" eb="6">
      <t>ネンカン</t>
    </rPh>
    <rPh sb="6" eb="8">
      <t>ヘイキン</t>
    </rPh>
    <phoneticPr fontId="5"/>
  </si>
  <si>
    <t>類似団体内平均(円)</t>
    <rPh sb="0" eb="2">
      <t>ルイジ</t>
    </rPh>
    <rPh sb="2" eb="4">
      <t>ダンタイ</t>
    </rPh>
    <phoneticPr fontId="5"/>
  </si>
  <si>
    <t>R02</t>
  </si>
  <si>
    <t>R03</t>
  </si>
  <si>
    <t>R04</t>
  </si>
  <si>
    <t>R05</t>
  </si>
  <si>
    <t>R06</t>
  </si>
  <si>
    <t>▲ 3.51</t>
  </si>
  <si>
    <t>一般会計</t>
  </si>
  <si>
    <t>介護保険事業特別会計</t>
  </si>
  <si>
    <t>国民健康保険事業特別会計</t>
  </si>
  <si>
    <t>水道事業会計</t>
  </si>
  <si>
    <t>後期高齢者医療特別会計</t>
  </si>
  <si>
    <t>駐車場事業特別会計</t>
  </si>
  <si>
    <t>農業集落排水事業会計</t>
  </si>
  <si>
    <t>その他会計（赤字）</t>
  </si>
  <si>
    <t>▲ 0.61</t>
  </si>
  <si>
    <t>その他会計（黒字）</t>
  </si>
  <si>
    <t>R02</t>
    <phoneticPr fontId="5"/>
  </si>
  <si>
    <t>R03</t>
    <phoneticPr fontId="5"/>
  </si>
  <si>
    <t>R04</t>
    <phoneticPr fontId="5"/>
  </si>
  <si>
    <t>R05</t>
    <phoneticPr fontId="5"/>
  </si>
  <si>
    <t>R06</t>
    <phoneticPr fontId="5"/>
  </si>
  <si>
    <t>有田周辺広域圏事務組合</t>
    <rPh sb="0" eb="2">
      <t>アリダ</t>
    </rPh>
    <rPh sb="2" eb="4">
      <t>シュウヘン</t>
    </rPh>
    <rPh sb="4" eb="7">
      <t>コウイキケン</t>
    </rPh>
    <rPh sb="7" eb="9">
      <t>ジム</t>
    </rPh>
    <rPh sb="9" eb="11">
      <t>クミアイ</t>
    </rPh>
    <phoneticPr fontId="2"/>
  </si>
  <si>
    <t>湯浅広川消防組合</t>
    <rPh sb="0" eb="2">
      <t>ユアサ</t>
    </rPh>
    <rPh sb="2" eb="4">
      <t>ヒロガワ</t>
    </rPh>
    <rPh sb="4" eb="6">
      <t>ショウボウ</t>
    </rPh>
    <rPh sb="6" eb="8">
      <t>クミアイ</t>
    </rPh>
    <phoneticPr fontId="2"/>
  </si>
  <si>
    <t>有田郡老人福祉施設事務組合</t>
    <rPh sb="0" eb="3">
      <t>アリダグン</t>
    </rPh>
    <rPh sb="3" eb="5">
      <t>ロウジン</t>
    </rPh>
    <rPh sb="5" eb="7">
      <t>フクシ</t>
    </rPh>
    <rPh sb="7" eb="9">
      <t>シセツ</t>
    </rPh>
    <rPh sb="9" eb="11">
      <t>ジム</t>
    </rPh>
    <rPh sb="11" eb="13">
      <t>クミアイ</t>
    </rPh>
    <phoneticPr fontId="2"/>
  </si>
  <si>
    <t>和歌山県市町村総合事務組合</t>
    <rPh sb="0" eb="4">
      <t>ワカヤマケン</t>
    </rPh>
    <rPh sb="4" eb="7">
      <t>シチョウソン</t>
    </rPh>
    <rPh sb="7" eb="9">
      <t>ソウゴウ</t>
    </rPh>
    <rPh sb="9" eb="11">
      <t>ジム</t>
    </rPh>
    <rPh sb="11" eb="13">
      <t>クミアイ</t>
    </rPh>
    <phoneticPr fontId="2"/>
  </si>
  <si>
    <t>有田衛生施設事務組合</t>
    <rPh sb="0" eb="2">
      <t>アリダ</t>
    </rPh>
    <rPh sb="2" eb="4">
      <t>エイセイ</t>
    </rPh>
    <rPh sb="4" eb="6">
      <t>シセツ</t>
    </rPh>
    <rPh sb="6" eb="8">
      <t>ジム</t>
    </rPh>
    <rPh sb="8" eb="10">
      <t>クミアイ</t>
    </rPh>
    <phoneticPr fontId="2"/>
  </si>
  <si>
    <t>和歌山県地方税回収機構</t>
    <rPh sb="0" eb="4">
      <t>ワカヤマケン</t>
    </rPh>
    <rPh sb="4" eb="7">
      <t>チホウゼイ</t>
    </rPh>
    <rPh sb="7" eb="9">
      <t>カイシュウ</t>
    </rPh>
    <rPh sb="9" eb="11">
      <t>キコウ</t>
    </rPh>
    <phoneticPr fontId="2"/>
  </si>
  <si>
    <t>和歌山県後期高齢者医療広域連合</t>
    <rPh sb="0" eb="4">
      <t>ワカヤマケン</t>
    </rPh>
    <rPh sb="4" eb="6">
      <t>コウキ</t>
    </rPh>
    <rPh sb="6" eb="9">
      <t>コウレイシャ</t>
    </rPh>
    <rPh sb="9" eb="11">
      <t>イリョウ</t>
    </rPh>
    <rPh sb="11" eb="13">
      <t>コウイキ</t>
    </rPh>
    <rPh sb="13" eb="15">
      <t>レンゴウ</t>
    </rPh>
    <phoneticPr fontId="2"/>
  </si>
  <si>
    <t>和歌山県住宅新築資金等貸付金回収管理組合</t>
    <rPh sb="0" eb="4">
      <t>ワカヤマケン</t>
    </rPh>
    <rPh sb="4" eb="6">
      <t>ジュウタク</t>
    </rPh>
    <rPh sb="6" eb="8">
      <t>シンチク</t>
    </rPh>
    <rPh sb="8" eb="10">
      <t>シキン</t>
    </rPh>
    <rPh sb="10" eb="11">
      <t>トウ</t>
    </rPh>
    <rPh sb="11" eb="13">
      <t>カシツケ</t>
    </rPh>
    <rPh sb="13" eb="14">
      <t>キン</t>
    </rPh>
    <rPh sb="14" eb="16">
      <t>カイシュウ</t>
    </rPh>
    <rPh sb="16" eb="18">
      <t>カンリ</t>
    </rPh>
    <rPh sb="18" eb="20">
      <t>クミアイ</t>
    </rPh>
    <phoneticPr fontId="2"/>
  </si>
  <si>
    <t>有田周辺広域圏事務組合（公営企業会計）</t>
    <rPh sb="0" eb="2">
      <t>アリダ</t>
    </rPh>
    <rPh sb="2" eb="4">
      <t>シュウヘン</t>
    </rPh>
    <rPh sb="4" eb="7">
      <t>コウイキケン</t>
    </rPh>
    <rPh sb="7" eb="11">
      <t>ジムクミアイ</t>
    </rPh>
    <rPh sb="12" eb="14">
      <t>コウエイ</t>
    </rPh>
    <rPh sb="14" eb="16">
      <t>キギョウ</t>
    </rPh>
    <rPh sb="16" eb="18">
      <t>カイケイ</t>
    </rPh>
    <phoneticPr fontId="2"/>
  </si>
  <si>
    <t>和歌山県後期高齢者医療広域連合（特別会計）</t>
    <rPh sb="0" eb="4">
      <t>ワカヤマケン</t>
    </rPh>
    <rPh sb="4" eb="6">
      <t>コウキ</t>
    </rPh>
    <rPh sb="6" eb="9">
      <t>コウレイシャ</t>
    </rPh>
    <rPh sb="9" eb="11">
      <t>イリョウ</t>
    </rPh>
    <rPh sb="11" eb="13">
      <t>コウイキ</t>
    </rPh>
    <rPh sb="13" eb="15">
      <t>レンゴウ</t>
    </rPh>
    <rPh sb="16" eb="18">
      <t>トクベツ</t>
    </rPh>
    <rPh sb="18" eb="20">
      <t>カイケイ</t>
    </rPh>
    <phoneticPr fontId="2"/>
  </si>
  <si>
    <t>-</t>
    <phoneticPr fontId="38"/>
  </si>
  <si>
    <t>ふるさとまちづくり基金</t>
    <rPh sb="9" eb="11">
      <t>キキン</t>
    </rPh>
    <phoneticPr fontId="5"/>
  </si>
  <si>
    <t>都市計画事業基金</t>
    <rPh sb="0" eb="2">
      <t>トシ</t>
    </rPh>
    <rPh sb="2" eb="4">
      <t>ケイカク</t>
    </rPh>
    <rPh sb="4" eb="6">
      <t>ジギョウ</t>
    </rPh>
    <rPh sb="6" eb="8">
      <t>キキン</t>
    </rPh>
    <phoneticPr fontId="38"/>
  </si>
  <si>
    <t>町営住宅基金</t>
    <rPh sb="0" eb="2">
      <t>チョウエイ</t>
    </rPh>
    <rPh sb="2" eb="4">
      <t>ジュウタク</t>
    </rPh>
    <rPh sb="4" eb="6">
      <t>キキン</t>
    </rPh>
    <phoneticPr fontId="38"/>
  </si>
  <si>
    <t>老人福祉施設整備基金</t>
    <rPh sb="0" eb="2">
      <t>ロウジン</t>
    </rPh>
    <rPh sb="2" eb="4">
      <t>フクシ</t>
    </rPh>
    <rPh sb="4" eb="6">
      <t>シセツ</t>
    </rPh>
    <rPh sb="6" eb="8">
      <t>セイビ</t>
    </rPh>
    <rPh sb="8" eb="10">
      <t>キキン</t>
    </rPh>
    <phoneticPr fontId="38"/>
  </si>
  <si>
    <t>小学校緑化推進基金</t>
    <phoneticPr fontId="38"/>
  </si>
  <si>
    <t>将来負担比率及び有形固定資産減価償却率の組合せによる分析</t>
    <rPh sb="6" eb="7">
      <t>オヨ</t>
    </rPh>
    <rPh sb="8" eb="10">
      <t>ユウケイ</t>
    </rPh>
    <rPh sb="10" eb="12">
      <t>コテイ</t>
    </rPh>
    <rPh sb="12" eb="14">
      <t>シサン</t>
    </rPh>
    <rPh sb="14" eb="16">
      <t>ゲンカ</t>
    </rPh>
    <rPh sb="16" eb="18">
      <t>ショウキャク</t>
    </rPh>
    <rPh sb="18" eb="19">
      <t>リツ</t>
    </rPh>
    <rPh sb="20" eb="21">
      <t>ク</t>
    </rPh>
    <rPh sb="21" eb="22">
      <t>ア</t>
    </rPh>
    <rPh sb="26" eb="28">
      <t>ブンセキ</t>
    </rPh>
    <phoneticPr fontId="5"/>
  </si>
  <si>
    <t>分析欄</t>
    <rPh sb="0" eb="2">
      <t>ブンセキ</t>
    </rPh>
    <rPh sb="2" eb="3">
      <t>ラン</t>
    </rPh>
    <phoneticPr fontId="5"/>
  </si>
  <si>
    <r>
      <t>既往債の償還が終了したことに加え、財政調整基金やふるさとまちづくり基金への積立に伴う充当可能基金の増により、将来負担比率は算定されない結果となった。有形固定資産減価償却率については、令和</t>
    </r>
    <r>
      <rPr>
        <sz val="10"/>
        <color rgb="FF000000"/>
        <rFont val="MS UI Gothic"/>
        <family val="3"/>
        <charset val="128"/>
      </rPr>
      <t>6</t>
    </r>
    <r>
      <rPr>
        <sz val="10"/>
        <color rgb="FF000000"/>
        <rFont val="游ゴシック 本文"/>
        <family val="3"/>
        <charset val="128"/>
      </rPr>
      <t>年度に実施した防災行政無線システム更新事業や、令和</t>
    </r>
    <r>
      <rPr>
        <sz val="10"/>
        <color rgb="FF000000"/>
        <rFont val="MS UI Gothic"/>
        <family val="3"/>
        <charset val="128"/>
      </rPr>
      <t>4</t>
    </r>
    <r>
      <rPr>
        <sz val="10"/>
        <color rgb="FF000000"/>
        <rFont val="游ゴシック 本文"/>
        <family val="3"/>
        <charset val="128"/>
      </rPr>
      <t>年度に実施した地域福祉センターの建替え事業等が影響し、類似団体内平均値より低くなっている。しかし、公民館や体育館・プール等の有形固定資産減価償却率は高い水準となっているため、今後についても財政状況を踏まえながら、個別施設計画に定めた方針に沿って、老朽化施設対策に取り組んでいく。</t>
    </r>
    <rPh sb="17" eb="23">
      <t>ザイセイチョウセイキキン</t>
    </rPh>
    <rPh sb="33" eb="35">
      <t>キキン</t>
    </rPh>
    <rPh sb="37" eb="39">
      <t>ツミタテ</t>
    </rPh>
    <rPh sb="40" eb="41">
      <t>トモナ</t>
    </rPh>
    <rPh sb="49" eb="50">
      <t>ゾウ</t>
    </rPh>
    <rPh sb="101" eb="103">
      <t>ボウサイ</t>
    </rPh>
    <rPh sb="103" eb="105">
      <t>ギョウセイ</t>
    </rPh>
    <rPh sb="105" eb="107">
      <t>ムセン</t>
    </rPh>
    <rPh sb="111" eb="113">
      <t>コウシン</t>
    </rPh>
    <rPh sb="113" eb="115">
      <t>ジギョウ</t>
    </rPh>
    <rPh sb="123" eb="125">
      <t>ジッシ</t>
    </rPh>
    <rPh sb="173" eb="176">
      <t>タイイクカン</t>
    </rPh>
    <rPh sb="180" eb="181">
      <t>ナド</t>
    </rPh>
    <phoneticPr fontId="5"/>
  </si>
  <si>
    <t>(　参考　）</t>
    <rPh sb="2" eb="4">
      <t>サンコウ</t>
    </rPh>
    <phoneticPr fontId="5"/>
  </si>
  <si>
    <t>当該団体値</t>
    <rPh sb="0" eb="2">
      <t>トウガイ</t>
    </rPh>
    <rPh sb="2" eb="4">
      <t>ダンタイ</t>
    </rPh>
    <rPh sb="4" eb="5">
      <t>アタイ</t>
    </rPh>
    <phoneticPr fontId="5"/>
  </si>
  <si>
    <t>将来負担比率</t>
    <phoneticPr fontId="5"/>
  </si>
  <si>
    <t>有形固定資産減価償却率</t>
    <phoneticPr fontId="5"/>
  </si>
  <si>
    <t>類似団体内平均値</t>
    <phoneticPr fontId="5"/>
  </si>
  <si>
    <t>将来負担比率及び実質公債費比率の組合せによる分析</t>
    <rPh sb="6" eb="7">
      <t>オヨ</t>
    </rPh>
    <rPh sb="8" eb="10">
      <t>ジッシツ</t>
    </rPh>
    <rPh sb="10" eb="13">
      <t>コウサイヒ</t>
    </rPh>
    <rPh sb="13" eb="15">
      <t>ヒリツ</t>
    </rPh>
    <rPh sb="16" eb="17">
      <t>ク</t>
    </rPh>
    <rPh sb="17" eb="18">
      <t>ア</t>
    </rPh>
    <rPh sb="22" eb="24">
      <t>ブンセキ</t>
    </rPh>
    <phoneticPr fontId="5"/>
  </si>
  <si>
    <t>令和2年度に借り入れたこども園建設事業に係る緊急防災・減災事業債の元金償還が開始となったものの、地方交付税の増加に伴い標準財政規模が増となったため、単年度実質公債費比率としては前年度比1.1ポイント減の8.4％となった。一方で3カ年平均で算定する実質公債費比率については、令和3年度の単年度実質公債費比率（6.8％）が本年の算定から外れることが影響し、0.6ポイント増の8.9％となった。今後については大型事業による地方債残高の増や元金償還の開始による公債費の増が見込まれるため、更なる比率上昇が見込まれる。そのため、財政状況を踏まえながら、基金への積み立てや起債の新規借入の精査等の対策を講じながら、安定的な財政運営に努める。</t>
    <rPh sb="14" eb="15">
      <t>エン</t>
    </rPh>
    <rPh sb="15" eb="17">
      <t>ケンセツ</t>
    </rPh>
    <rPh sb="17" eb="19">
      <t>ジギョウ</t>
    </rPh>
    <rPh sb="20" eb="21">
      <t>カカ</t>
    </rPh>
    <rPh sb="57" eb="58">
      <t>トモナ</t>
    </rPh>
    <rPh sb="88" eb="92">
      <t>ゼンネンドヒ</t>
    </rPh>
    <rPh sb="110" eb="112">
      <t>イッポウ</t>
    </rPh>
    <rPh sb="115" eb="116">
      <t>ネン</t>
    </rPh>
    <rPh sb="116" eb="118">
      <t>ヘイキン</t>
    </rPh>
    <rPh sb="136" eb="138">
      <t>レイワ</t>
    </rPh>
    <rPh sb="159" eb="161">
      <t>ホンネン</t>
    </rPh>
    <rPh sb="172" eb="174">
      <t>エイキョウ</t>
    </rPh>
    <rPh sb="183" eb="184">
      <t>ゾウ</t>
    </rPh>
    <phoneticPr fontId="5"/>
  </si>
  <si>
    <t>実質公債費比率</t>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</si>
</sst>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6">
    <numFmt numFmtId="176" formatCode="0.00;&quot;▲ &quot;0.00"/>
    <numFmt numFmtId="177" formatCode="#,##0;&quot;▲ &quot;#,##0"/>
    <numFmt numFmtId="178" formatCode="#,##0_ "/>
    <numFmt numFmtId="179" formatCode="#,##0;&quot;△ &quot;#,##0"/>
    <numFmt numFmtId="180" formatCode="#,##0.0;&quot;△ &quot;#,##0.0"/>
    <numFmt numFmtId="181" formatCode="0.0_ "/>
    <numFmt numFmtId="182" formatCode="&quot;( &quot;0.0&quot; )&quot;;&quot;( &quot;\-0.0&quot; )&quot;"/>
    <numFmt numFmtId="183" formatCode="0.00_ "/>
    <numFmt numFmtId="184" formatCode="0_ "/>
    <numFmt numFmtId="185" formatCode="@&quot; &quot;"/>
    <numFmt numFmtId="186" formatCode="&quot;(&quot;0&quot;)&quot;"/>
    <numFmt numFmtId="187" formatCode="#,##0.0;&quot;▲ &quot;#,##0.0"/>
    <numFmt numFmtId="188" formatCode="0.0;&quot;▲ &quot;0.0"/>
    <numFmt numFmtId="189" formatCode="#,##0.0_ "/>
    <numFmt numFmtId="190" formatCode="#,##0.00;&quot;▲ &quot;#,##0.00"/>
    <numFmt numFmtId="191" formatCode="#,##0.0_);[Red]\(#,##0.0\)"/>
  </numFmts>
  <fonts count="43">
    <font>
      <sz val="11"/>
      <color theme="1"/>
      <name val="ＭＳ Ｐゴシック"/>
      <family val="2"/>
      <charset val="128"/>
    </font>
    <font>
      <sz val="11"/>
      <color indexed="8"/>
      <name val="ＭＳ Ｐゴシック"/>
      <family val="3"/>
      <charset val="128"/>
    </font>
    <font>
      <sz val="6"/>
      <name val="ＭＳ Ｐゴシック"/>
      <family val="2"/>
      <charset val="128"/>
    </font>
    <font>
      <sz val="11"/>
      <color indexed="8"/>
      <name val="ＭＳ ゴシック"/>
      <family val="3"/>
      <charset val="128"/>
    </font>
    <font>
      <b/>
      <sz val="16"/>
      <color indexed="8"/>
      <name val="ＭＳ ゴシック"/>
      <family val="3"/>
      <charset val="128"/>
    </font>
    <font>
      <sz val="6"/>
      <name val="ＭＳ Ｐゴシック"/>
      <family val="3"/>
      <charset val="128"/>
    </font>
    <font>
      <sz val="14"/>
      <color indexed="8"/>
      <name val="ＭＳ ゴシック"/>
      <family val="3"/>
      <charset val="128"/>
    </font>
    <font>
      <sz val="13"/>
      <color indexed="8"/>
      <name val="ＭＳ ゴシック"/>
      <family val="3"/>
      <charset val="128"/>
    </font>
    <font>
      <sz val="13"/>
      <color theme="1"/>
      <name val="ＭＳ ゴシック"/>
      <family val="3"/>
      <charset val="128"/>
    </font>
    <font>
      <b/>
      <sz val="13"/>
      <color theme="1"/>
      <name val="ＭＳ ゴシック"/>
      <family val="3"/>
      <charset val="128"/>
    </font>
    <font>
      <sz val="11"/>
      <color theme="1"/>
      <name val="ＭＳ ゴシック"/>
      <family val="3"/>
      <charset val="128"/>
    </font>
    <font>
      <sz val="13"/>
      <color rgb="FFFF0000"/>
      <name val="ＭＳ ゴシック"/>
      <family val="3"/>
      <charset val="128"/>
    </font>
    <font>
      <sz val="11"/>
      <color rgb="FFFF0000"/>
      <name val="ＭＳ ゴシック"/>
      <family val="3"/>
      <charset val="128"/>
    </font>
    <font>
      <sz val="16"/>
      <color indexed="8"/>
      <name val="ＭＳ ゴシック"/>
      <family val="3"/>
      <charset val="128"/>
    </font>
    <font>
      <sz val="11"/>
      <color theme="1"/>
      <name val="游ゴシック"/>
      <family val="3"/>
      <charset val="128"/>
      <scheme val="minor"/>
    </font>
    <font>
      <sz val="16"/>
      <name val="ＭＳ ゴシック"/>
      <family val="3"/>
      <charset val="128"/>
    </font>
    <font>
      <sz val="11"/>
      <name val="ＭＳ Ｐゴシック"/>
      <family val="3"/>
      <charset val="128"/>
    </font>
    <font>
      <sz val="11"/>
      <name val="ＭＳ ゴシック"/>
      <family val="3"/>
      <charset val="128"/>
    </font>
    <font>
      <sz val="10"/>
      <color indexed="8"/>
      <name val="ＭＳ Ｐゴシック"/>
      <family val="3"/>
      <charset val="128"/>
    </font>
    <font>
      <sz val="6"/>
      <name val="游ゴシック"/>
      <family val="2"/>
      <charset val="128"/>
      <scheme val="minor"/>
    </font>
    <font>
      <sz val="9"/>
      <color indexed="8"/>
      <name val="ＭＳ ゴシック"/>
      <family val="3"/>
      <charset val="128"/>
    </font>
    <font>
      <b/>
      <sz val="28"/>
      <name val="ＭＳ ゴシック"/>
      <family val="3"/>
      <charset val="128"/>
    </font>
    <font>
      <b/>
      <sz val="20"/>
      <color indexed="8"/>
      <name val="ＭＳ ゴシック"/>
      <family val="3"/>
      <charset val="128"/>
    </font>
    <font>
      <b/>
      <sz val="9"/>
      <color indexed="8"/>
      <name val="ＭＳ ゴシック"/>
      <family val="3"/>
      <charset val="128"/>
    </font>
    <font>
      <sz val="9"/>
      <name val="ＭＳ ゴシック"/>
      <family val="3"/>
      <charset val="128"/>
    </font>
    <font>
      <sz val="6"/>
      <name val="ＭＳ ゴシック"/>
      <family val="3"/>
      <charset val="128"/>
    </font>
    <font>
      <sz val="8"/>
      <color indexed="8"/>
      <name val="ＭＳ ゴシック"/>
      <family val="3"/>
      <charset val="128"/>
    </font>
    <font>
      <sz val="9"/>
      <color indexed="8"/>
      <name val="ＭＳ Ｐゴシック"/>
      <family val="3"/>
      <charset val="128"/>
    </font>
    <font>
      <b/>
      <sz val="13"/>
      <color indexed="56"/>
      <name val="ＭＳ ゴシック"/>
      <family val="3"/>
      <charset val="128"/>
    </font>
    <font>
      <b/>
      <sz val="9"/>
      <color indexed="9"/>
      <name val="ＭＳ ゴシック"/>
      <family val="3"/>
      <charset val="128"/>
    </font>
    <font>
      <b/>
      <sz val="9"/>
      <color indexed="12"/>
      <name val="ＭＳ ゴシック"/>
      <family val="3"/>
      <charset val="128"/>
    </font>
    <font>
      <b/>
      <sz val="18"/>
      <color indexed="8"/>
      <name val="ＭＳ ゴシック"/>
      <family val="3"/>
      <charset val="128"/>
    </font>
    <font>
      <b/>
      <sz val="24"/>
      <color indexed="8"/>
      <name val="ＭＳ ゴシック"/>
      <family val="3"/>
      <charset val="128"/>
    </font>
    <font>
      <b/>
      <sz val="12"/>
      <color indexed="8"/>
      <name val="ＭＳ ゴシック"/>
      <family val="3"/>
      <charset val="128"/>
    </font>
    <font>
      <sz val="14"/>
      <color indexed="8"/>
      <name val="ＭＳ Ｐゴシック"/>
      <family val="3"/>
      <charset val="128"/>
    </font>
    <font>
      <sz val="12"/>
      <color indexed="8"/>
      <name val="ＭＳ Ｐゴシック"/>
      <family val="3"/>
      <charset val="128"/>
    </font>
    <font>
      <strike/>
      <sz val="14"/>
      <color indexed="8"/>
      <name val="ＭＳ Ｐゴシック"/>
      <family val="3"/>
      <charset val="128"/>
    </font>
    <font>
      <sz val="12"/>
      <color indexed="8"/>
      <name val="ＭＳ ゴシック"/>
      <family val="3"/>
      <charset val="128"/>
    </font>
    <font>
      <sz val="6"/>
      <name val="ＭＳ ゴシック"/>
      <family val="2"/>
      <charset val="128"/>
    </font>
    <font>
      <sz val="11"/>
      <color theme="1"/>
      <name val="ＭＳ Ｐゴシック"/>
      <family val="3"/>
      <charset val="128"/>
    </font>
    <font>
      <sz val="10"/>
      <color rgb="FF000000"/>
      <name val="游ゴシック 本文"/>
      <family val="3"/>
      <charset val="128"/>
    </font>
    <font>
      <sz val="10"/>
      <color rgb="FF000000"/>
      <name val="MS UI Gothic"/>
      <family val="3"/>
      <charset val="128"/>
    </font>
    <font>
      <sz val="14"/>
      <color theme="1"/>
      <name val="ＭＳ Ｐゴシック"/>
      <family val="3"/>
      <charset val="128"/>
    </font>
  </fonts>
  <fills count="9">
    <fill>
      <patternFill patternType="none"/>
    </fill>
    <fill>
      <patternFill patternType="gray125"/>
    </fill>
    <fill>
      <patternFill patternType="solid">
        <fgColor indexed="27"/>
        <bgColor indexed="64"/>
      </patternFill>
    </fill>
    <fill>
      <patternFill patternType="solid">
        <fgColor indexed="41"/>
        <bgColor indexed="64"/>
      </patternFill>
    </fill>
    <fill>
      <patternFill patternType="solid">
        <fgColor rgb="FFCCFFFF"/>
        <bgColor indexed="64"/>
      </patternFill>
    </fill>
    <fill>
      <patternFill patternType="solid">
        <fgColor indexed="55"/>
        <bgColor indexed="64"/>
      </patternFill>
    </fill>
    <fill>
      <patternFill patternType="solid">
        <fgColor indexed="9"/>
        <bgColor indexed="64"/>
      </patternFill>
    </fill>
    <fill>
      <patternFill patternType="solid">
        <fgColor indexed="15"/>
        <bgColor indexed="64"/>
      </patternFill>
    </fill>
    <fill>
      <patternFill patternType="solid">
        <fgColor indexed="43"/>
        <bgColor indexed="64"/>
      </patternFill>
    </fill>
  </fills>
  <borders count="188">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style="medium">
        <color indexed="64"/>
      </bottom>
      <diagonal/>
    </border>
    <border>
      <left style="medium">
        <color indexed="64"/>
      </left>
      <right/>
      <top/>
      <bottom/>
      <diagonal/>
    </border>
    <border>
      <left/>
      <right/>
      <top style="medium">
        <color indexed="64"/>
      </top>
      <bottom/>
      <diagonal/>
    </border>
    <border>
      <left/>
      <right style="medium">
        <color indexed="64"/>
      </right>
      <top style="medium">
        <color indexed="64"/>
      </top>
      <bottom/>
      <diagonal/>
    </border>
    <border>
      <left style="thin">
        <color indexed="64"/>
      </left>
      <right style="medium">
        <color indexed="64"/>
      </right>
      <top style="medium">
        <color indexed="64"/>
      </top>
      <bottom/>
      <diagonal/>
    </border>
    <border>
      <left style="medium">
        <color indexed="64"/>
      </left>
      <right/>
      <top style="thin">
        <color indexed="64"/>
      </top>
      <bottom/>
      <diagonal/>
    </border>
    <border>
      <left/>
      <right/>
      <top style="thin">
        <color indexed="64"/>
      </top>
      <bottom/>
      <diagonal/>
    </border>
    <border>
      <left/>
      <right style="medium">
        <color indexed="64"/>
      </right>
      <top style="thin">
        <color indexed="64"/>
      </top>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thin">
        <color indexed="64"/>
      </right>
      <top style="medium">
        <color indexed="64"/>
      </top>
      <bottom/>
      <diagonal/>
    </border>
    <border>
      <left style="medium">
        <color indexed="64"/>
      </left>
      <right/>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medium">
        <color indexed="64"/>
      </top>
      <bottom/>
      <diagonal/>
    </border>
    <border>
      <left style="thin">
        <color indexed="64"/>
      </left>
      <right/>
      <top/>
      <bottom style="thin">
        <color indexed="64"/>
      </bottom>
      <diagonal/>
    </border>
    <border>
      <left/>
      <right style="thin">
        <color indexed="64"/>
      </right>
      <top/>
      <bottom/>
      <diagonal/>
    </border>
    <border>
      <left style="thin">
        <color indexed="64"/>
      </left>
      <right/>
      <top style="thin">
        <color indexed="64"/>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style="thin">
        <color indexed="64"/>
      </bottom>
      <diagonal/>
    </border>
    <border>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style="medium">
        <color indexed="64"/>
      </right>
      <top/>
      <bottom/>
      <diagonal/>
    </border>
    <border>
      <left style="thin">
        <color indexed="64"/>
      </left>
      <right style="thin">
        <color indexed="64"/>
      </right>
      <top/>
      <bottom style="thin">
        <color indexed="64"/>
      </bottom>
      <diagonal/>
    </border>
    <border>
      <left/>
      <right style="thin">
        <color indexed="64"/>
      </right>
      <top style="thin">
        <color indexed="64"/>
      </top>
      <bottom/>
      <diagonal/>
    </border>
    <border>
      <left style="medium">
        <color indexed="64"/>
      </left>
      <right style="thin">
        <color indexed="64"/>
      </right>
      <top/>
      <bottom style="medium">
        <color indexed="64"/>
      </bottom>
      <diagonal/>
    </border>
    <border>
      <left style="thin">
        <color indexed="64"/>
      </left>
      <right style="thin">
        <color indexed="64"/>
      </right>
      <top style="medium">
        <color indexed="64"/>
      </top>
      <bottom style="medium">
        <color indexed="64"/>
      </bottom>
      <diagonal/>
    </border>
    <border>
      <left style="dashed">
        <color indexed="64"/>
      </left>
      <right style="thin">
        <color indexed="64"/>
      </right>
      <top style="thin">
        <color indexed="64"/>
      </top>
      <bottom style="thin">
        <color indexed="64"/>
      </bottom>
      <diagonal/>
    </border>
    <border>
      <left style="thin">
        <color indexed="64"/>
      </left>
      <right style="dashed">
        <color indexed="64"/>
      </right>
      <top style="thin">
        <color indexed="64"/>
      </top>
      <bottom/>
      <diagonal/>
    </border>
    <border>
      <left/>
      <right/>
      <top/>
      <bottom style="thin">
        <color indexed="64"/>
      </bottom>
      <diagonal/>
    </border>
    <border>
      <left style="dashed">
        <color indexed="64"/>
      </left>
      <right style="thin">
        <color indexed="64"/>
      </right>
      <top style="thin">
        <color indexed="64"/>
      </top>
      <bottom/>
      <diagonal/>
    </border>
    <border>
      <left style="dashed">
        <color indexed="64"/>
      </left>
      <right/>
      <top style="thin">
        <color indexed="64"/>
      </top>
      <bottom/>
      <diagonal/>
    </border>
    <border>
      <left style="dashed">
        <color indexed="64"/>
      </left>
      <right style="thin">
        <color indexed="64"/>
      </right>
      <top style="dashed">
        <color indexed="64"/>
      </top>
      <bottom style="thin">
        <color indexed="64"/>
      </bottom>
      <diagonal/>
    </border>
    <border>
      <left style="thin">
        <color indexed="64"/>
      </left>
      <right style="thin">
        <color indexed="64"/>
      </right>
      <top style="dashed">
        <color indexed="64"/>
      </top>
      <bottom style="thin">
        <color indexed="64"/>
      </bottom>
      <diagonal/>
    </border>
    <border>
      <left style="thin">
        <color indexed="64"/>
      </left>
      <right/>
      <top style="dashed">
        <color indexed="64"/>
      </top>
      <bottom style="thin">
        <color indexed="64"/>
      </bottom>
      <diagonal/>
    </border>
    <border>
      <left style="thin">
        <color indexed="64"/>
      </left>
      <right style="dashed">
        <color indexed="64"/>
      </right>
      <top style="dashed">
        <color indexed="64"/>
      </top>
      <bottom style="thin">
        <color indexed="64"/>
      </bottom>
      <diagonal/>
    </border>
    <border>
      <left style="dashed">
        <color indexed="64"/>
      </left>
      <right/>
      <top style="dashed">
        <color indexed="64"/>
      </top>
      <bottom style="thin">
        <color indexed="64"/>
      </bottom>
      <diagonal/>
    </border>
    <border>
      <left style="thin">
        <color indexed="64"/>
      </left>
      <right/>
      <top style="medium">
        <color indexed="64"/>
      </top>
      <bottom/>
      <diagonal/>
    </border>
    <border>
      <left style="thin">
        <color indexed="64"/>
      </left>
      <right/>
      <top/>
      <bottom/>
      <diagonal/>
    </border>
    <border>
      <left/>
      <right style="medium">
        <color indexed="64"/>
      </right>
      <top/>
      <bottom/>
      <diagonal/>
    </border>
    <border>
      <left/>
      <right style="medium">
        <color indexed="64"/>
      </right>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style="thin">
        <color indexed="64"/>
      </left>
      <right style="medium">
        <color indexed="64"/>
      </right>
      <top/>
      <bottom style="medium">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thin">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medium">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right style="hair">
        <color indexed="64"/>
      </right>
      <top style="thin">
        <color indexed="64"/>
      </top>
      <bottom/>
      <diagonal/>
    </border>
    <border>
      <left style="hair">
        <color indexed="64"/>
      </left>
      <right style="hair">
        <color indexed="64"/>
      </right>
      <top style="thin">
        <color indexed="64"/>
      </top>
      <bottom/>
      <diagonal/>
    </border>
    <border>
      <left style="hair">
        <color indexed="64"/>
      </left>
      <right/>
      <top style="thin">
        <color indexed="64"/>
      </top>
      <bottom/>
      <diagonal/>
    </border>
    <border>
      <left/>
      <right style="hair">
        <color indexed="64"/>
      </right>
      <top/>
      <bottom/>
      <diagonal/>
    </border>
    <border>
      <left style="hair">
        <color indexed="64"/>
      </left>
      <right style="hair">
        <color indexed="64"/>
      </right>
      <top/>
      <bottom/>
      <diagonal/>
    </border>
    <border>
      <left style="hair">
        <color indexed="64"/>
      </left>
      <right style="thin">
        <color indexed="64"/>
      </right>
      <top/>
      <bottom/>
      <diagonal/>
    </border>
    <border>
      <left style="hair">
        <color indexed="64"/>
      </left>
      <right/>
      <top/>
      <bottom/>
      <diagonal/>
    </border>
    <border>
      <left/>
      <right style="hair">
        <color indexed="64"/>
      </right>
      <top/>
      <bottom style="thin">
        <color indexed="64"/>
      </bottom>
      <diagonal/>
    </border>
    <border>
      <left style="hair">
        <color indexed="64"/>
      </left>
      <right style="hair">
        <color indexed="64"/>
      </right>
      <top/>
      <bottom style="thin">
        <color indexed="64"/>
      </bottom>
      <diagonal/>
    </border>
    <border>
      <left style="hair">
        <color indexed="64"/>
      </left>
      <right/>
      <top/>
      <bottom style="thin">
        <color indexed="64"/>
      </bottom>
      <diagonal/>
    </border>
    <border>
      <left style="medium">
        <color indexed="64"/>
      </left>
      <right/>
      <top/>
      <bottom style="double">
        <color indexed="64"/>
      </bottom>
      <diagonal/>
    </border>
    <border>
      <left/>
      <right/>
      <top/>
      <bottom style="double">
        <color indexed="64"/>
      </bottom>
      <diagonal/>
    </border>
    <border>
      <left/>
      <right style="thin">
        <color indexed="64"/>
      </right>
      <top/>
      <bottom style="double">
        <color indexed="64"/>
      </bottom>
      <diagonal/>
    </border>
    <border>
      <left style="thin">
        <color indexed="64"/>
      </left>
      <right/>
      <top/>
      <bottom style="double">
        <color indexed="64"/>
      </bottom>
      <diagonal/>
    </border>
    <border>
      <left/>
      <right style="medium">
        <color indexed="64"/>
      </right>
      <top/>
      <bottom style="double">
        <color indexed="64"/>
      </bottom>
      <diagonal/>
    </border>
    <border>
      <left style="medium">
        <color indexed="64"/>
      </left>
      <right style="thin">
        <color indexed="64"/>
      </right>
      <top style="double">
        <color indexed="64"/>
      </top>
      <bottom style="hair">
        <color indexed="64"/>
      </bottom>
      <diagonal/>
    </border>
    <border>
      <left style="thin">
        <color indexed="64"/>
      </left>
      <right/>
      <top style="double">
        <color indexed="64"/>
      </top>
      <bottom style="hair">
        <color indexed="64"/>
      </bottom>
      <diagonal/>
    </border>
    <border>
      <left/>
      <right/>
      <top style="double">
        <color indexed="64"/>
      </top>
      <bottom style="hair">
        <color indexed="64"/>
      </bottom>
      <diagonal/>
    </border>
    <border>
      <left/>
      <right style="thin">
        <color indexed="64"/>
      </right>
      <top style="double">
        <color indexed="64"/>
      </top>
      <bottom style="hair">
        <color indexed="64"/>
      </bottom>
      <diagonal/>
    </border>
    <border>
      <left style="thin">
        <color indexed="64"/>
      </left>
      <right style="hair">
        <color indexed="64"/>
      </right>
      <top style="double">
        <color indexed="64"/>
      </top>
      <bottom style="hair">
        <color indexed="64"/>
      </bottom>
      <diagonal/>
    </border>
    <border>
      <left style="hair">
        <color indexed="64"/>
      </left>
      <right style="hair">
        <color indexed="64"/>
      </right>
      <top style="double">
        <color indexed="64"/>
      </top>
      <bottom style="hair">
        <color indexed="64"/>
      </bottom>
      <diagonal/>
    </border>
    <border>
      <left style="hair">
        <color indexed="64"/>
      </left>
      <right/>
      <top style="double">
        <color indexed="64"/>
      </top>
      <bottom style="hair">
        <color indexed="64"/>
      </bottom>
      <diagonal/>
    </border>
    <border>
      <left style="medium">
        <color indexed="64"/>
      </left>
      <right/>
      <top/>
      <bottom style="hair">
        <color indexed="64"/>
      </bottom>
      <diagonal/>
    </border>
    <border>
      <left/>
      <right/>
      <top/>
      <bottom style="hair">
        <color indexed="64"/>
      </bottom>
      <diagonal/>
    </border>
    <border>
      <left/>
      <right style="medium">
        <color indexed="64"/>
      </right>
      <top/>
      <bottom style="hair">
        <color indexed="64"/>
      </bottom>
      <diagonal/>
    </border>
    <border>
      <left/>
      <right style="hair">
        <color indexed="64"/>
      </right>
      <top style="double">
        <color indexed="64"/>
      </top>
      <bottom style="hair">
        <color indexed="64"/>
      </bottom>
      <diagonal/>
    </border>
    <border>
      <left style="hair">
        <color indexed="64"/>
      </left>
      <right style="medium">
        <color indexed="64"/>
      </right>
      <top style="double">
        <color indexed="64"/>
      </top>
      <bottom style="hair">
        <color indexed="64"/>
      </bottom>
      <diagonal/>
    </border>
    <border>
      <left style="thin">
        <color indexed="64"/>
      </left>
      <right style="thin">
        <color indexed="64"/>
      </right>
      <top style="double">
        <color indexed="64"/>
      </top>
      <bottom style="hair">
        <color indexed="64"/>
      </bottom>
      <diagonal/>
    </border>
    <border>
      <left/>
      <right style="medium">
        <color indexed="64"/>
      </right>
      <top style="double">
        <color indexed="64"/>
      </top>
      <bottom style="hair">
        <color indexed="64"/>
      </bottom>
      <diagonal/>
    </border>
    <border>
      <left style="medium">
        <color indexed="64"/>
      </left>
      <right style="thin">
        <color indexed="64"/>
      </right>
      <top style="hair">
        <color indexed="64"/>
      </top>
      <bottom style="hair">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style="medium">
        <color indexed="64"/>
      </left>
      <right/>
      <top style="hair">
        <color indexed="64"/>
      </top>
      <bottom style="hair">
        <color indexed="64"/>
      </bottom>
      <diagonal/>
    </border>
    <border>
      <left/>
      <right style="medium">
        <color indexed="64"/>
      </right>
      <top style="hair">
        <color indexed="64"/>
      </top>
      <bottom style="hair">
        <color indexed="64"/>
      </bottom>
      <diagonal/>
    </border>
    <border>
      <left/>
      <right style="hair">
        <color indexed="64"/>
      </right>
      <top style="hair">
        <color indexed="64"/>
      </top>
      <bottom style="hair">
        <color indexed="64"/>
      </bottom>
      <diagonal/>
    </border>
    <border>
      <left style="hair">
        <color indexed="64"/>
      </left>
      <right style="medium">
        <color indexed="64"/>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top style="hair">
        <color indexed="64"/>
      </top>
      <bottom style="thin">
        <color indexed="64"/>
      </bottom>
      <diagonal/>
    </border>
    <border>
      <left/>
      <right style="hair">
        <color indexed="64"/>
      </right>
      <top style="hair">
        <color indexed="64"/>
      </top>
      <bottom style="thin">
        <color indexed="64"/>
      </bottom>
      <diagonal/>
    </border>
    <border>
      <left style="hair">
        <color indexed="64"/>
      </left>
      <right style="medium">
        <color indexed="64"/>
      </right>
      <top style="hair">
        <color indexed="64"/>
      </top>
      <bottom style="thin">
        <color indexed="64"/>
      </bottom>
      <diagonal/>
    </border>
    <border>
      <left style="thin">
        <color indexed="64"/>
      </left>
      <right style="hair">
        <color indexed="64"/>
      </right>
      <top style="thin">
        <color indexed="64"/>
      </top>
      <bottom style="medium">
        <color indexed="64"/>
      </bottom>
      <diagonal/>
    </border>
    <border>
      <left style="hair">
        <color indexed="64"/>
      </left>
      <right style="hair">
        <color indexed="64"/>
      </right>
      <top style="thin">
        <color indexed="64"/>
      </top>
      <bottom style="medium">
        <color indexed="64"/>
      </bottom>
      <diagonal/>
    </border>
    <border>
      <left style="hair">
        <color indexed="64"/>
      </left>
      <right/>
      <top style="thin">
        <color indexed="64"/>
      </top>
      <bottom style="medium">
        <color indexed="64"/>
      </bottom>
      <diagonal/>
    </border>
    <border>
      <left style="medium">
        <color indexed="64"/>
      </left>
      <right style="hair">
        <color indexed="64"/>
      </right>
      <top style="thin">
        <color indexed="64"/>
      </top>
      <bottom style="medium">
        <color indexed="64"/>
      </bottom>
      <diagonal/>
    </border>
    <border>
      <left style="hair">
        <color indexed="64"/>
      </left>
      <right style="medium">
        <color indexed="64"/>
      </right>
      <top style="thin">
        <color indexed="64"/>
      </top>
      <bottom style="medium">
        <color indexed="64"/>
      </bottom>
      <diagonal/>
    </border>
    <border diagonalUp="1">
      <left/>
      <right style="hair">
        <color indexed="64"/>
      </right>
      <top style="thin">
        <color indexed="64"/>
      </top>
      <bottom style="medium">
        <color indexed="64"/>
      </bottom>
      <diagonal style="thin">
        <color indexed="64"/>
      </diagonal>
    </border>
    <border diagonalUp="1">
      <left style="hair">
        <color indexed="64"/>
      </left>
      <right style="hair">
        <color indexed="64"/>
      </right>
      <top style="thin">
        <color indexed="64"/>
      </top>
      <bottom style="medium">
        <color indexed="64"/>
      </bottom>
      <diagonal style="thin">
        <color indexed="64"/>
      </diagonal>
    </border>
    <border>
      <left style="medium">
        <color indexed="64"/>
      </left>
      <right style="thin">
        <color indexed="64"/>
      </right>
      <top/>
      <bottom style="hair">
        <color indexed="64"/>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top style="thin">
        <color indexed="64"/>
      </top>
      <bottom style="hair">
        <color indexed="64"/>
      </bottom>
      <diagonal/>
    </border>
    <border>
      <left style="medium">
        <color indexed="64"/>
      </left>
      <right style="hair">
        <color indexed="64"/>
      </right>
      <top style="thin">
        <color indexed="64"/>
      </top>
      <bottom style="hair">
        <color indexed="64"/>
      </bottom>
      <diagonal/>
    </border>
    <border>
      <left style="hair">
        <color indexed="64"/>
      </left>
      <right style="medium">
        <color indexed="64"/>
      </right>
      <top style="thin">
        <color indexed="64"/>
      </top>
      <bottom style="hair">
        <color indexed="64"/>
      </bottom>
      <diagonal/>
    </border>
    <border>
      <left/>
      <right style="hair">
        <color indexed="64"/>
      </right>
      <top style="thin">
        <color indexed="64"/>
      </top>
      <bottom style="hair">
        <color indexed="64"/>
      </bottom>
      <diagonal/>
    </border>
    <border diagonalUp="1">
      <left style="thin">
        <color indexed="64"/>
      </left>
      <right style="hair">
        <color indexed="64"/>
      </right>
      <top style="thin">
        <color indexed="64"/>
      </top>
      <bottom style="medium">
        <color indexed="64"/>
      </bottom>
      <diagonal style="thin">
        <color indexed="64"/>
      </diagonal>
    </border>
    <border diagonalUp="1">
      <left style="hair">
        <color indexed="64"/>
      </left>
      <right/>
      <top style="thin">
        <color indexed="64"/>
      </top>
      <bottom style="medium">
        <color indexed="64"/>
      </bottom>
      <diagonal style="thin">
        <color indexed="64"/>
      </diagonal>
    </border>
    <border>
      <left style="medium">
        <color indexed="64"/>
      </left>
      <right style="thin">
        <color indexed="64"/>
      </right>
      <top style="hair">
        <color indexed="64"/>
      </top>
      <bottom style="thin">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diagonalUp="1">
      <left style="thin">
        <color indexed="64"/>
      </left>
      <right/>
      <top style="thin">
        <color indexed="64"/>
      </top>
      <bottom style="medium">
        <color indexed="64"/>
      </bottom>
      <diagonal style="thin">
        <color indexed="64"/>
      </diagonal>
    </border>
    <border diagonalUp="1">
      <left/>
      <right/>
      <top style="thin">
        <color indexed="64"/>
      </top>
      <bottom style="medium">
        <color indexed="64"/>
      </bottom>
      <diagonal style="thin">
        <color indexed="64"/>
      </diagonal>
    </border>
    <border diagonalUp="1">
      <left/>
      <right style="thin">
        <color indexed="64"/>
      </right>
      <top style="thin">
        <color indexed="64"/>
      </top>
      <bottom style="medium">
        <color indexed="64"/>
      </bottom>
      <diagonal style="thin">
        <color indexed="64"/>
      </diagonal>
    </border>
    <border>
      <left style="thin">
        <color indexed="64"/>
      </left>
      <right style="hair">
        <color indexed="64"/>
      </right>
      <top style="thin">
        <color indexed="64"/>
      </top>
      <bottom/>
      <diagonal/>
    </border>
    <border>
      <left style="hair">
        <color indexed="64"/>
      </left>
      <right style="thin">
        <color indexed="64"/>
      </right>
      <top style="thin">
        <color indexed="64"/>
      </top>
      <bottom/>
      <diagonal/>
    </border>
    <border>
      <left style="hair">
        <color indexed="64"/>
      </left>
      <right style="medium">
        <color indexed="64"/>
      </right>
      <top style="thin">
        <color indexed="64"/>
      </top>
      <bottom/>
      <diagonal/>
    </border>
    <border>
      <left style="thin">
        <color indexed="64"/>
      </left>
      <right style="hair">
        <color indexed="64"/>
      </right>
      <top/>
      <bottom/>
      <diagonal/>
    </border>
    <border>
      <left style="hair">
        <color indexed="64"/>
      </left>
      <right style="medium">
        <color indexed="64"/>
      </right>
      <top/>
      <bottom/>
      <diagonal/>
    </border>
    <border>
      <left/>
      <right style="hair">
        <color indexed="64"/>
      </right>
      <top style="thin">
        <color indexed="64"/>
      </top>
      <bottom style="thin">
        <color indexed="64"/>
      </bottom>
      <diagonal/>
    </border>
    <border>
      <left style="hair">
        <color indexed="64"/>
      </left>
      <right/>
      <top style="thin">
        <color indexed="64"/>
      </top>
      <bottom style="thin">
        <color indexed="64"/>
      </bottom>
      <diagonal/>
    </border>
    <border diagonalUp="1">
      <left style="hair">
        <color indexed="64"/>
      </left>
      <right/>
      <top style="thin">
        <color indexed="64"/>
      </top>
      <bottom style="thin">
        <color indexed="64"/>
      </bottom>
      <diagonal style="hair">
        <color indexed="64"/>
      </diagonal>
    </border>
    <border diagonalUp="1">
      <left/>
      <right/>
      <top style="thin">
        <color indexed="64"/>
      </top>
      <bottom style="thin">
        <color indexed="64"/>
      </bottom>
      <diagonal style="hair">
        <color indexed="64"/>
      </diagonal>
    </border>
    <border diagonalUp="1">
      <left/>
      <right style="medium">
        <color indexed="64"/>
      </right>
      <top style="thin">
        <color indexed="64"/>
      </top>
      <bottom style="thin">
        <color indexed="64"/>
      </bottom>
      <diagonal style="hair">
        <color indexed="64"/>
      </diagonal>
    </border>
    <border>
      <left style="thin">
        <color indexed="64"/>
      </left>
      <right style="hair">
        <color indexed="64"/>
      </right>
      <top/>
      <bottom style="thin">
        <color indexed="64"/>
      </bottom>
      <diagonal/>
    </border>
    <border diagonalUp="1">
      <left/>
      <right style="thin">
        <color indexed="64"/>
      </right>
      <top style="thin">
        <color indexed="64"/>
      </top>
      <bottom style="thin">
        <color indexed="64"/>
      </bottom>
      <diagonal style="hair">
        <color indexed="64"/>
      </diagonal>
    </border>
    <border>
      <left style="hair">
        <color indexed="64"/>
      </left>
      <right style="thin">
        <color indexed="64"/>
      </right>
      <top/>
      <bottom style="thin">
        <color indexed="64"/>
      </bottom>
      <diagonal/>
    </border>
    <border>
      <left style="thin">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diagonalUp="1">
      <left style="hair">
        <color indexed="64"/>
      </left>
      <right/>
      <top style="thin">
        <color indexed="64"/>
      </top>
      <bottom style="medium">
        <color indexed="64"/>
      </bottom>
      <diagonal style="hair">
        <color indexed="64"/>
      </diagonal>
    </border>
    <border diagonalUp="1">
      <left/>
      <right/>
      <top style="thin">
        <color indexed="64"/>
      </top>
      <bottom style="medium">
        <color indexed="64"/>
      </bottom>
      <diagonal style="hair">
        <color indexed="64"/>
      </diagonal>
    </border>
    <border diagonalUp="1">
      <left/>
      <right style="thin">
        <color indexed="64"/>
      </right>
      <top style="thin">
        <color indexed="64"/>
      </top>
      <bottom style="medium">
        <color indexed="64"/>
      </bottom>
      <diagonal style="hair">
        <color indexed="64"/>
      </diagonal>
    </border>
    <border diagonalUp="1">
      <left style="hair">
        <color indexed="64"/>
      </left>
      <right/>
      <top style="thin">
        <color indexed="64"/>
      </top>
      <bottom/>
      <diagonal style="hair">
        <color indexed="64"/>
      </diagonal>
    </border>
    <border diagonalUp="1">
      <left/>
      <right/>
      <top style="thin">
        <color indexed="64"/>
      </top>
      <bottom/>
      <diagonal style="hair">
        <color indexed="64"/>
      </diagonal>
    </border>
    <border diagonalUp="1">
      <left/>
      <right style="medium">
        <color indexed="64"/>
      </right>
      <top style="thin">
        <color indexed="64"/>
      </top>
      <bottom/>
      <diagonal style="hair">
        <color indexed="64"/>
      </diagonal>
    </border>
    <border>
      <left style="thin">
        <color indexed="64"/>
      </left>
      <right style="hair">
        <color indexed="64"/>
      </right>
      <top/>
      <bottom style="medium">
        <color indexed="64"/>
      </bottom>
      <diagonal/>
    </border>
    <border>
      <left style="hair">
        <color indexed="64"/>
      </left>
      <right style="hair">
        <color indexed="64"/>
      </right>
      <top/>
      <bottom style="medium">
        <color indexed="64"/>
      </bottom>
      <diagonal/>
    </border>
    <border>
      <left style="hair">
        <color indexed="64"/>
      </left>
      <right style="medium">
        <color indexed="64"/>
      </right>
      <top/>
      <bottom style="medium">
        <color indexed="64"/>
      </bottom>
      <diagonal/>
    </border>
    <border diagonalUp="1">
      <left style="hair">
        <color indexed="64"/>
      </left>
      <right/>
      <top/>
      <bottom/>
      <diagonal style="hair">
        <color indexed="64"/>
      </diagonal>
    </border>
    <border diagonalUp="1">
      <left/>
      <right/>
      <top/>
      <bottom/>
      <diagonal style="hair">
        <color indexed="64"/>
      </diagonal>
    </border>
    <border diagonalUp="1">
      <left/>
      <right style="medium">
        <color indexed="64"/>
      </right>
      <top/>
      <bottom/>
      <diagonal style="hair">
        <color indexed="64"/>
      </diagonal>
    </border>
    <border diagonalUp="1">
      <left style="hair">
        <color indexed="64"/>
      </left>
      <right/>
      <top/>
      <bottom style="thin">
        <color indexed="64"/>
      </bottom>
      <diagonal style="hair">
        <color indexed="64"/>
      </diagonal>
    </border>
    <border diagonalUp="1">
      <left/>
      <right/>
      <top/>
      <bottom style="thin">
        <color indexed="64"/>
      </bottom>
      <diagonal style="hair">
        <color indexed="64"/>
      </diagonal>
    </border>
    <border diagonalUp="1">
      <left/>
      <right style="medium">
        <color indexed="64"/>
      </right>
      <top/>
      <bottom style="thin">
        <color indexed="64"/>
      </bottom>
      <diagonal style="hair">
        <color indexed="64"/>
      </diagonal>
    </border>
    <border diagonalUp="1">
      <left style="thin">
        <color indexed="64"/>
      </left>
      <right/>
      <top/>
      <bottom style="medium">
        <color indexed="64"/>
      </bottom>
      <diagonal style="thin">
        <color indexed="64"/>
      </diagonal>
    </border>
    <border diagonalUp="1">
      <left/>
      <right/>
      <top/>
      <bottom style="medium">
        <color indexed="64"/>
      </bottom>
      <diagonal style="thin">
        <color indexed="64"/>
      </diagonal>
    </border>
    <border diagonalUp="1">
      <left/>
      <right style="medium">
        <color indexed="64"/>
      </right>
      <top/>
      <bottom style="medium">
        <color indexed="64"/>
      </bottom>
      <diagonal style="thin">
        <color indexed="64"/>
      </diagonal>
    </border>
    <border>
      <left/>
      <right style="hair">
        <color indexed="64"/>
      </right>
      <top style="thin">
        <color indexed="64"/>
      </top>
      <bottom style="medium">
        <color indexed="64"/>
      </bottom>
      <diagonal/>
    </border>
    <border diagonalUp="1">
      <left/>
      <right style="medium">
        <color indexed="64"/>
      </right>
      <top style="thin">
        <color indexed="64"/>
      </top>
      <bottom style="medium">
        <color indexed="64"/>
      </bottom>
      <diagonal style="hair">
        <color indexed="64"/>
      </diagonal>
    </border>
    <border>
      <left style="thin">
        <color indexed="64"/>
      </left>
      <right style="dashed">
        <color indexed="64"/>
      </right>
      <top style="thin">
        <color indexed="64"/>
      </top>
      <bottom style="thin">
        <color indexed="64"/>
      </bottom>
      <diagonal/>
    </border>
    <border>
      <left style="dashed">
        <color indexed="64"/>
      </left>
      <right style="thin">
        <color indexed="64"/>
      </right>
      <top/>
      <bottom style="thin">
        <color indexed="64"/>
      </bottom>
      <diagonal/>
    </border>
  </borders>
  <cellStyleXfs count="21">
    <xf numFmtId="0" fontId="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4" fillId="0" borderId="0">
      <alignment vertical="center"/>
    </xf>
    <xf numFmtId="0" fontId="16" fillId="0" borderId="0"/>
    <xf numFmtId="0" fontId="16" fillId="0" borderId="0">
      <alignment vertical="center"/>
    </xf>
    <xf numFmtId="0" fontId="14" fillId="0" borderId="0">
      <alignment vertical="center"/>
    </xf>
    <xf numFmtId="0" fontId="1" fillId="0" borderId="0">
      <alignment vertical="center"/>
    </xf>
    <xf numFmtId="0" fontId="2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6" fillId="0" borderId="0">
      <alignment vertical="center"/>
    </xf>
    <xf numFmtId="0" fontId="16" fillId="0" borderId="0">
      <alignment vertical="center"/>
    </xf>
    <xf numFmtId="0" fontId="16" fillId="0" borderId="0"/>
    <xf numFmtId="0" fontId="16" fillId="0" borderId="0"/>
    <xf numFmtId="0" fontId="39" fillId="0" borderId="0">
      <alignment vertical="center"/>
    </xf>
  </cellStyleXfs>
  <cellXfs count="1250">
    <xf numFmtId="0" fontId="0" fillId="0" borderId="0" xfId="0">
      <alignment vertical="center"/>
    </xf>
    <xf numFmtId="0" fontId="1" fillId="0" borderId="0" xfId="1">
      <alignment vertical="center"/>
    </xf>
    <xf numFmtId="0" fontId="3" fillId="0" borderId="0" xfId="1" applyFont="1">
      <alignment vertical="center"/>
    </xf>
    <xf numFmtId="0" fontId="4" fillId="0" borderId="0" xfId="1" applyFont="1" applyAlignment="1">
      <alignment horizontal="right" vertical="center"/>
    </xf>
    <xf numFmtId="0" fontId="6" fillId="2" borderId="1" xfId="1" applyFont="1" applyFill="1" applyBorder="1" applyAlignment="1"/>
    <xf numFmtId="0" fontId="6" fillId="2" borderId="2" xfId="1" applyFont="1" applyFill="1" applyBorder="1" applyAlignment="1">
      <alignment horizontal="right" vertical="top"/>
    </xf>
    <xf numFmtId="0" fontId="6" fillId="2" borderId="3" xfId="1" applyFont="1" applyFill="1" applyBorder="1" applyAlignment="1">
      <alignment horizontal="right" vertical="top"/>
    </xf>
    <xf numFmtId="0" fontId="6" fillId="2" borderId="4" xfId="1" applyFont="1" applyFill="1" applyBorder="1" applyAlignment="1">
      <alignment horizontal="center" vertical="center"/>
    </xf>
    <xf numFmtId="0" fontId="6" fillId="2" borderId="5" xfId="1" applyFont="1" applyFill="1" applyBorder="1" applyAlignment="1">
      <alignment horizontal="center" vertical="center"/>
    </xf>
    <xf numFmtId="0" fontId="6" fillId="2" borderId="6" xfId="1" applyFont="1" applyFill="1" applyBorder="1" applyAlignment="1">
      <alignment horizontal="center" vertical="center"/>
    </xf>
    <xf numFmtId="0" fontId="6" fillId="0" borderId="7" xfId="1" applyFont="1" applyBorder="1" applyAlignment="1">
      <alignment horizontal="center" vertical="center" wrapText="1"/>
    </xf>
    <xf numFmtId="176" fontId="6" fillId="0" borderId="4" xfId="1" applyNumberFormat="1" applyFont="1" applyBorder="1" applyAlignment="1">
      <alignment horizontal="right" vertical="center" shrinkToFit="1"/>
    </xf>
    <xf numFmtId="176" fontId="6" fillId="0" borderId="5" xfId="1" applyNumberFormat="1" applyFont="1" applyBorder="1" applyAlignment="1">
      <alignment horizontal="right" vertical="center" shrinkToFit="1"/>
    </xf>
    <xf numFmtId="176" fontId="6" fillId="0" borderId="10" xfId="1" applyNumberFormat="1" applyFont="1" applyBorder="1" applyAlignment="1">
      <alignment horizontal="right" vertical="center" shrinkToFit="1"/>
    </xf>
    <xf numFmtId="0" fontId="6" fillId="0" borderId="11" xfId="1" applyFont="1" applyBorder="1" applyAlignment="1">
      <alignment horizontal="center" vertical="center" wrapText="1"/>
    </xf>
    <xf numFmtId="176" fontId="6" fillId="0" borderId="14" xfId="1" applyNumberFormat="1" applyFont="1" applyBorder="1" applyAlignment="1">
      <alignment horizontal="right" vertical="center" shrinkToFit="1"/>
    </xf>
    <xf numFmtId="176" fontId="6" fillId="0" borderId="15" xfId="1" applyNumberFormat="1" applyFont="1" applyBorder="1" applyAlignment="1">
      <alignment horizontal="right" vertical="center" shrinkToFit="1"/>
    </xf>
    <xf numFmtId="176" fontId="6" fillId="0" borderId="16" xfId="1" applyNumberFormat="1" applyFont="1" applyBorder="1" applyAlignment="1">
      <alignment horizontal="right" vertical="center" shrinkToFit="1"/>
    </xf>
    <xf numFmtId="0" fontId="6" fillId="0" borderId="17" xfId="1" applyFont="1" applyBorder="1" applyAlignment="1">
      <alignment horizontal="center" vertical="center"/>
    </xf>
    <xf numFmtId="176" fontId="6" fillId="0" borderId="20" xfId="1" applyNumberFormat="1" applyFont="1" applyBorder="1" applyAlignment="1">
      <alignment horizontal="right" vertical="center" shrinkToFit="1"/>
    </xf>
    <xf numFmtId="176" fontId="6" fillId="0" borderId="21" xfId="1" applyNumberFormat="1" applyFont="1" applyBorder="1" applyAlignment="1">
      <alignment horizontal="right" vertical="center" shrinkToFit="1"/>
    </xf>
    <xf numFmtId="176" fontId="6" fillId="0" borderId="22" xfId="1" applyNumberFormat="1" applyFont="1" applyBorder="1" applyAlignment="1">
      <alignment horizontal="right" vertical="center" shrinkToFit="1"/>
    </xf>
    <xf numFmtId="0" fontId="6" fillId="0" borderId="0" xfId="2" applyFont="1">
      <alignment vertical="center"/>
    </xf>
    <xf numFmtId="0" fontId="1" fillId="0" borderId="0" xfId="2">
      <alignment vertical="center"/>
    </xf>
    <xf numFmtId="0" fontId="4" fillId="0" borderId="0" xfId="2" applyFont="1" applyAlignment="1">
      <alignment horizontal="right" vertical="center"/>
    </xf>
    <xf numFmtId="0" fontId="6" fillId="3" borderId="1" xfId="2" applyFont="1" applyFill="1" applyBorder="1" applyAlignment="1"/>
    <xf numFmtId="0" fontId="6" fillId="3" borderId="2" xfId="2" applyFont="1" applyFill="1" applyBorder="1" applyAlignment="1">
      <alignment horizontal="right" vertical="top"/>
    </xf>
    <xf numFmtId="0" fontId="6" fillId="3" borderId="3" xfId="2" applyFont="1" applyFill="1" applyBorder="1" applyAlignment="1">
      <alignment horizontal="right" vertical="top"/>
    </xf>
    <xf numFmtId="0" fontId="6" fillId="3" borderId="23" xfId="2" applyFont="1" applyFill="1" applyBorder="1" applyAlignment="1">
      <alignment horizontal="center" vertical="center"/>
    </xf>
    <xf numFmtId="0" fontId="6" fillId="3" borderId="5" xfId="2" applyFont="1" applyFill="1" applyBorder="1" applyAlignment="1">
      <alignment horizontal="center" vertical="center"/>
    </xf>
    <xf numFmtId="0" fontId="6" fillId="3" borderId="10" xfId="2" applyFont="1" applyFill="1" applyBorder="1" applyAlignment="1">
      <alignment horizontal="center" vertical="center"/>
    </xf>
    <xf numFmtId="0" fontId="6" fillId="0" borderId="24" xfId="2" applyFont="1" applyBorder="1" applyAlignment="1">
      <alignment vertical="center" wrapText="1"/>
    </xf>
    <xf numFmtId="176" fontId="6" fillId="0" borderId="27" xfId="2" applyNumberFormat="1" applyFont="1" applyBorder="1" applyAlignment="1">
      <alignment horizontal="right" vertical="center" shrinkToFit="1"/>
    </xf>
    <xf numFmtId="176" fontId="6" fillId="0" borderId="28" xfId="2" applyNumberFormat="1" applyFont="1" applyBorder="1" applyAlignment="1">
      <alignment horizontal="right" vertical="center" shrinkToFit="1"/>
    </xf>
    <xf numFmtId="176" fontId="6" fillId="0" borderId="29" xfId="2" applyNumberFormat="1" applyFont="1" applyBorder="1" applyAlignment="1">
      <alignment horizontal="right" vertical="center" shrinkToFit="1"/>
    </xf>
    <xf numFmtId="0" fontId="6" fillId="0" borderId="30" xfId="2" applyFont="1" applyBorder="1">
      <alignment vertical="center"/>
    </xf>
    <xf numFmtId="176" fontId="6" fillId="0" borderId="33" xfId="2" applyNumberFormat="1" applyFont="1" applyBorder="1" applyAlignment="1">
      <alignment horizontal="right" vertical="center" shrinkToFit="1"/>
    </xf>
    <xf numFmtId="176" fontId="6" fillId="0" borderId="34" xfId="2" applyNumberFormat="1" applyFont="1" applyBorder="1" applyAlignment="1">
      <alignment horizontal="right" vertical="center" shrinkToFit="1"/>
    </xf>
    <xf numFmtId="176" fontId="6" fillId="0" borderId="35" xfId="2" applyNumberFormat="1" applyFont="1" applyBorder="1" applyAlignment="1">
      <alignment horizontal="right" vertical="center" shrinkToFit="1"/>
    </xf>
    <xf numFmtId="0" fontId="6" fillId="0" borderId="11" xfId="2" applyFont="1" applyBorder="1">
      <alignment vertical="center"/>
    </xf>
    <xf numFmtId="0" fontId="6" fillId="0" borderId="17" xfId="2" applyFont="1" applyBorder="1">
      <alignment vertical="center"/>
    </xf>
    <xf numFmtId="176" fontId="6" fillId="0" borderId="20" xfId="2" applyNumberFormat="1" applyFont="1" applyBorder="1" applyAlignment="1">
      <alignment horizontal="right" vertical="center" shrinkToFit="1"/>
    </xf>
    <xf numFmtId="176" fontId="6" fillId="0" borderId="21" xfId="2" applyNumberFormat="1" applyFont="1" applyBorder="1" applyAlignment="1">
      <alignment horizontal="right" vertical="center" shrinkToFit="1"/>
    </xf>
    <xf numFmtId="176" fontId="6" fillId="0" borderId="22" xfId="2" applyNumberFormat="1" applyFont="1" applyBorder="1" applyAlignment="1">
      <alignment horizontal="right" vertical="center" shrinkToFit="1"/>
    </xf>
    <xf numFmtId="0" fontId="7" fillId="0" borderId="0" xfId="2" applyFont="1">
      <alignment vertical="center"/>
    </xf>
    <xf numFmtId="0" fontId="7" fillId="0" borderId="0" xfId="2" applyFont="1" applyAlignment="1">
      <alignment vertical="center" wrapText="1"/>
    </xf>
    <xf numFmtId="0" fontId="3" fillId="0" borderId="0" xfId="3" applyFont="1">
      <alignment vertical="center"/>
    </xf>
    <xf numFmtId="0" fontId="1" fillId="0" borderId="0" xfId="3">
      <alignment vertical="center"/>
    </xf>
    <xf numFmtId="0" fontId="4" fillId="0" borderId="0" xfId="3" applyFont="1" applyAlignment="1">
      <alignment horizontal="center" vertical="center"/>
    </xf>
    <xf numFmtId="0" fontId="7" fillId="2" borderId="1" xfId="3" applyFont="1" applyFill="1" applyBorder="1" applyAlignment="1"/>
    <xf numFmtId="0" fontId="7" fillId="2" borderId="2" xfId="3" applyFont="1" applyFill="1" applyBorder="1" applyAlignment="1"/>
    <xf numFmtId="0" fontId="7" fillId="2" borderId="2" xfId="3" applyFont="1" applyFill="1" applyBorder="1" applyAlignment="1">
      <alignment horizontal="right" vertical="center"/>
    </xf>
    <xf numFmtId="0" fontId="7" fillId="2" borderId="3" xfId="3" applyFont="1" applyFill="1" applyBorder="1" applyAlignment="1">
      <alignment horizontal="right" vertical="top"/>
    </xf>
    <xf numFmtId="0" fontId="7" fillId="2" borderId="23" xfId="3" applyFont="1" applyFill="1" applyBorder="1" applyAlignment="1">
      <alignment horizontal="center" vertical="center"/>
    </xf>
    <xf numFmtId="0" fontId="7" fillId="2" borderId="5" xfId="3" applyFont="1" applyFill="1" applyBorder="1" applyAlignment="1">
      <alignment horizontal="center" vertical="center"/>
    </xf>
    <xf numFmtId="0" fontId="7" fillId="2" borderId="6" xfId="3" applyFont="1" applyFill="1" applyBorder="1" applyAlignment="1">
      <alignment horizontal="center" vertical="center"/>
    </xf>
    <xf numFmtId="0" fontId="7" fillId="0" borderId="37" xfId="3" applyFont="1" applyBorder="1" applyAlignment="1">
      <alignment vertical="center" wrapText="1"/>
    </xf>
    <xf numFmtId="177" fontId="7" fillId="0" borderId="27" xfId="3" applyNumberFormat="1" applyFont="1" applyBorder="1" applyAlignment="1">
      <alignment horizontal="right" vertical="center" shrinkToFit="1"/>
    </xf>
    <xf numFmtId="177" fontId="7" fillId="0" borderId="28" xfId="3" applyNumberFormat="1" applyFont="1" applyBorder="1" applyAlignment="1">
      <alignment horizontal="right" vertical="center" shrinkToFit="1"/>
    </xf>
    <xf numFmtId="177" fontId="7" fillId="0" borderId="29" xfId="3" applyNumberFormat="1" applyFont="1" applyBorder="1" applyAlignment="1">
      <alignment horizontal="right" vertical="center" shrinkToFit="1"/>
    </xf>
    <xf numFmtId="0" fontId="7" fillId="0" borderId="39" xfId="3" applyFont="1" applyBorder="1">
      <alignment vertical="center"/>
    </xf>
    <xf numFmtId="177" fontId="7" fillId="0" borderId="33" xfId="3" applyNumberFormat="1" applyFont="1" applyBorder="1" applyAlignment="1">
      <alignment horizontal="right" vertical="center" shrinkToFit="1"/>
    </xf>
    <xf numFmtId="177" fontId="7" fillId="0" borderId="34" xfId="3" applyNumberFormat="1" applyFont="1" applyBorder="1" applyAlignment="1">
      <alignment horizontal="right" vertical="center" shrinkToFit="1"/>
    </xf>
    <xf numFmtId="177" fontId="7" fillId="0" borderId="35" xfId="3" applyNumberFormat="1" applyFont="1" applyBorder="1" applyAlignment="1">
      <alignment horizontal="right" vertical="center" shrinkToFit="1"/>
    </xf>
    <xf numFmtId="0" fontId="7" fillId="0" borderId="41" xfId="3" applyFont="1" applyBorder="1">
      <alignment vertical="center"/>
    </xf>
    <xf numFmtId="0" fontId="7" fillId="0" borderId="44" xfId="3" applyFont="1" applyBorder="1">
      <alignment vertical="center"/>
    </xf>
    <xf numFmtId="177" fontId="7" fillId="0" borderId="20" xfId="3" applyNumberFormat="1" applyFont="1" applyBorder="1" applyAlignment="1">
      <alignment horizontal="right" vertical="center" shrinkToFit="1"/>
    </xf>
    <xf numFmtId="177" fontId="7" fillId="0" borderId="21" xfId="3" applyNumberFormat="1" applyFont="1" applyBorder="1" applyAlignment="1">
      <alignment horizontal="right" vertical="center" shrinkToFit="1"/>
    </xf>
    <xf numFmtId="177" fontId="7" fillId="0" borderId="22" xfId="3" applyNumberFormat="1" applyFont="1" applyBorder="1" applyAlignment="1">
      <alignment horizontal="right" vertical="center" shrinkToFit="1"/>
    </xf>
    <xf numFmtId="0" fontId="7" fillId="0" borderId="0" xfId="3" applyFont="1" applyAlignment="1"/>
    <xf numFmtId="0" fontId="8" fillId="0" borderId="0" xfId="3" applyFont="1" applyAlignment="1"/>
    <xf numFmtId="0" fontId="8" fillId="0" borderId="0" xfId="3" applyFont="1">
      <alignment vertical="center"/>
    </xf>
    <xf numFmtId="177" fontId="8" fillId="0" borderId="0" xfId="3" applyNumberFormat="1" applyFont="1" applyAlignment="1">
      <alignment horizontal="right" vertical="center" shrinkToFit="1"/>
    </xf>
    <xf numFmtId="0" fontId="9" fillId="0" borderId="0" xfId="3" applyFont="1" applyAlignment="1">
      <alignment horizontal="center" vertical="center" shrinkToFit="1"/>
    </xf>
    <xf numFmtId="0" fontId="8" fillId="4" borderId="1" xfId="3" applyFont="1" applyFill="1" applyBorder="1" applyAlignment="1"/>
    <xf numFmtId="0" fontId="8" fillId="4" borderId="2" xfId="3" applyFont="1" applyFill="1" applyBorder="1" applyAlignment="1"/>
    <xf numFmtId="0" fontId="8" fillId="4" borderId="2" xfId="3" applyFont="1" applyFill="1" applyBorder="1" applyAlignment="1">
      <alignment horizontal="right" vertical="center"/>
    </xf>
    <xf numFmtId="0" fontId="8" fillId="4" borderId="3" xfId="3" applyFont="1" applyFill="1" applyBorder="1" applyAlignment="1">
      <alignment horizontal="right" vertical="top"/>
    </xf>
    <xf numFmtId="0" fontId="8" fillId="4" borderId="23" xfId="3" applyFont="1" applyFill="1" applyBorder="1" applyAlignment="1">
      <alignment horizontal="center" vertical="center"/>
    </xf>
    <xf numFmtId="0" fontId="8" fillId="4" borderId="5" xfId="3" applyFont="1" applyFill="1" applyBorder="1" applyAlignment="1">
      <alignment horizontal="center" vertical="center"/>
    </xf>
    <xf numFmtId="0" fontId="8" fillId="4" borderId="6" xfId="3" applyFont="1" applyFill="1" applyBorder="1" applyAlignment="1">
      <alignment horizontal="center" vertical="center"/>
    </xf>
    <xf numFmtId="177" fontId="8" fillId="0" borderId="27" xfId="3" applyNumberFormat="1" applyFont="1" applyBorder="1" applyAlignment="1" applyProtection="1">
      <alignment horizontal="right" vertical="center" shrinkToFit="1"/>
      <protection locked="0"/>
    </xf>
    <xf numFmtId="177" fontId="8" fillId="0" borderId="28" xfId="3" applyNumberFormat="1" applyFont="1" applyBorder="1" applyAlignment="1" applyProtection="1">
      <alignment horizontal="right" vertical="center" shrinkToFit="1"/>
      <protection locked="0"/>
    </xf>
    <xf numFmtId="177" fontId="8" fillId="0" borderId="29" xfId="3" applyNumberFormat="1" applyFont="1" applyBorder="1" applyAlignment="1" applyProtection="1">
      <alignment horizontal="right" vertical="center" shrinkToFit="1"/>
      <protection locked="0"/>
    </xf>
    <xf numFmtId="177" fontId="8" fillId="0" borderId="47" xfId="3" applyNumberFormat="1" applyFont="1" applyBorder="1" applyAlignment="1" applyProtection="1">
      <alignment horizontal="right" vertical="center" shrinkToFit="1"/>
      <protection locked="0"/>
    </xf>
    <xf numFmtId="177" fontId="8" fillId="0" borderId="48" xfId="3" applyNumberFormat="1" applyFont="1" applyBorder="1" applyAlignment="1" applyProtection="1">
      <alignment horizontal="right" vertical="center" shrinkToFit="1"/>
      <protection locked="0"/>
    </xf>
    <xf numFmtId="177" fontId="8" fillId="0" borderId="49" xfId="3" applyNumberFormat="1" applyFont="1" applyBorder="1" applyAlignment="1" applyProtection="1">
      <alignment horizontal="right" vertical="center" shrinkToFit="1"/>
      <protection locked="0"/>
    </xf>
    <xf numFmtId="177" fontId="8" fillId="0" borderId="20" xfId="3" applyNumberFormat="1" applyFont="1" applyBorder="1" applyAlignment="1" applyProtection="1">
      <alignment horizontal="right" vertical="center" shrinkToFit="1"/>
      <protection locked="0"/>
    </xf>
    <xf numFmtId="177" fontId="8" fillId="0" borderId="21" xfId="3" applyNumberFormat="1" applyFont="1" applyBorder="1" applyAlignment="1" applyProtection="1">
      <alignment horizontal="right" vertical="center" shrinkToFit="1"/>
      <protection locked="0"/>
    </xf>
    <xf numFmtId="177" fontId="8" fillId="0" borderId="22" xfId="3" applyNumberFormat="1" applyFont="1" applyBorder="1" applyAlignment="1" applyProtection="1">
      <alignment horizontal="right" vertical="center" shrinkToFit="1"/>
      <protection locked="0"/>
    </xf>
    <xf numFmtId="0" fontId="11" fillId="0" borderId="0" xfId="3" applyFont="1" applyAlignment="1">
      <alignment horizontal="center" vertical="center" wrapText="1"/>
    </xf>
    <xf numFmtId="0" fontId="8" fillId="0" borderId="0" xfId="3" applyFont="1" applyAlignment="1">
      <alignment vertical="top"/>
    </xf>
    <xf numFmtId="0" fontId="12" fillId="0" borderId="0" xfId="3" applyFont="1">
      <alignment vertical="center"/>
    </xf>
    <xf numFmtId="0" fontId="11" fillId="0" borderId="0" xfId="3" applyFont="1" applyAlignment="1">
      <alignment vertical="center" wrapText="1"/>
    </xf>
    <xf numFmtId="0" fontId="1" fillId="0" borderId="0" xfId="4">
      <alignment vertical="center"/>
    </xf>
    <xf numFmtId="0" fontId="4" fillId="0" borderId="0" xfId="4" applyFont="1" applyAlignment="1">
      <alignment horizontal="center" vertical="center"/>
    </xf>
    <xf numFmtId="0" fontId="7" fillId="2" borderId="1" xfId="4" applyFont="1" applyFill="1" applyBorder="1" applyAlignment="1"/>
    <xf numFmtId="0" fontId="7" fillId="2" borderId="2" xfId="4" applyFont="1" applyFill="1" applyBorder="1" applyAlignment="1"/>
    <xf numFmtId="0" fontId="7" fillId="2" borderId="2" xfId="4" applyFont="1" applyFill="1" applyBorder="1" applyAlignment="1">
      <alignment horizontal="right" vertical="center"/>
    </xf>
    <xf numFmtId="0" fontId="7" fillId="2" borderId="3" xfId="4" applyFont="1" applyFill="1" applyBorder="1" applyAlignment="1">
      <alignment horizontal="right" vertical="top"/>
    </xf>
    <xf numFmtId="0" fontId="7" fillId="2" borderId="23" xfId="4" applyFont="1" applyFill="1" applyBorder="1" applyAlignment="1">
      <alignment horizontal="center" vertical="center"/>
    </xf>
    <xf numFmtId="0" fontId="7" fillId="2" borderId="5" xfId="4" applyFont="1" applyFill="1" applyBorder="1" applyAlignment="1">
      <alignment horizontal="center" vertical="center"/>
    </xf>
    <xf numFmtId="0" fontId="7" fillId="2" borderId="10" xfId="4" applyFont="1" applyFill="1" applyBorder="1" applyAlignment="1">
      <alignment horizontal="center" vertical="center"/>
    </xf>
    <xf numFmtId="0" fontId="7" fillId="0" borderId="37" xfId="4" applyFont="1" applyBorder="1" applyAlignment="1">
      <alignment vertical="center" wrapText="1"/>
    </xf>
    <xf numFmtId="0" fontId="7" fillId="0" borderId="39" xfId="4" applyFont="1" applyBorder="1">
      <alignment vertical="center"/>
    </xf>
    <xf numFmtId="0" fontId="7" fillId="0" borderId="41" xfId="4" applyFont="1" applyBorder="1">
      <alignment vertical="center"/>
    </xf>
    <xf numFmtId="0" fontId="7" fillId="0" borderId="50" xfId="4" applyFont="1" applyBorder="1">
      <alignment vertical="center"/>
    </xf>
    <xf numFmtId="0" fontId="7" fillId="0" borderId="39" xfId="4" applyFont="1" applyBorder="1" applyAlignment="1">
      <alignment vertical="center" wrapText="1"/>
    </xf>
    <xf numFmtId="0" fontId="7" fillId="0" borderId="44" xfId="4" applyFont="1" applyBorder="1">
      <alignment vertical="center"/>
    </xf>
    <xf numFmtId="0" fontId="7" fillId="0" borderId="0" xfId="4" applyFont="1" applyAlignment="1"/>
    <xf numFmtId="0" fontId="7" fillId="0" borderId="0" xfId="4" applyFont="1">
      <alignment vertical="center"/>
    </xf>
    <xf numFmtId="0" fontId="7" fillId="0" borderId="0" xfId="4" applyFont="1" applyAlignment="1">
      <alignment horizontal="left" vertical="center"/>
    </xf>
    <xf numFmtId="177" fontId="7" fillId="0" borderId="0" xfId="4" applyNumberFormat="1" applyFont="1" applyAlignment="1">
      <alignment horizontal="right" vertical="center"/>
    </xf>
    <xf numFmtId="0" fontId="4" fillId="0" borderId="0" xfId="1" applyFont="1" applyAlignment="1">
      <alignment horizontal="right"/>
    </xf>
    <xf numFmtId="0" fontId="13" fillId="2" borderId="1" xfId="1" applyFont="1" applyFill="1" applyBorder="1" applyAlignment="1"/>
    <xf numFmtId="0" fontId="13" fillId="2" borderId="2" xfId="1" applyFont="1" applyFill="1" applyBorder="1" applyAlignment="1">
      <alignment horizontal="right" vertical="top"/>
    </xf>
    <xf numFmtId="0" fontId="13" fillId="2" borderId="3" xfId="1" applyFont="1" applyFill="1" applyBorder="1" applyAlignment="1">
      <alignment horizontal="right" vertical="top"/>
    </xf>
    <xf numFmtId="0" fontId="15" fillId="4" borderId="5" xfId="5" applyFont="1" applyFill="1" applyBorder="1" applyAlignment="1">
      <alignment horizontal="center" vertical="center"/>
    </xf>
    <xf numFmtId="0" fontId="15" fillId="4" borderId="6" xfId="5" applyFont="1" applyFill="1" applyBorder="1" applyAlignment="1">
      <alignment horizontal="center" vertical="center"/>
    </xf>
    <xf numFmtId="0" fontId="13" fillId="0" borderId="7" xfId="1" applyFont="1" applyBorder="1" applyAlignment="1">
      <alignment horizontal="center" vertical="center" wrapText="1"/>
    </xf>
    <xf numFmtId="0" fontId="13" fillId="0" borderId="11" xfId="1" applyFont="1" applyBorder="1" applyAlignment="1">
      <alignment horizontal="center" vertical="center" wrapText="1"/>
    </xf>
    <xf numFmtId="0" fontId="13" fillId="0" borderId="47" xfId="1" applyFont="1" applyBorder="1" applyAlignment="1">
      <alignment horizontal="center" vertical="center"/>
    </xf>
    <xf numFmtId="0" fontId="13" fillId="0" borderId="52" xfId="1" applyFont="1" applyBorder="1" applyAlignment="1">
      <alignment horizontal="center" vertical="center"/>
    </xf>
    <xf numFmtId="0" fontId="13" fillId="0" borderId="1" xfId="1" applyFont="1" applyBorder="1" applyAlignment="1">
      <alignment horizontal="center" vertical="center"/>
    </xf>
    <xf numFmtId="178" fontId="17" fillId="0" borderId="41" xfId="6" applyNumberFormat="1" applyFont="1" applyBorder="1" applyAlignment="1">
      <alignment vertical="center"/>
    </xf>
    <xf numFmtId="178" fontId="17" fillId="0" borderId="51" xfId="6" applyNumberFormat="1" applyFont="1" applyBorder="1" applyAlignment="1">
      <alignment vertical="center"/>
    </xf>
    <xf numFmtId="178" fontId="17" fillId="0" borderId="15" xfId="6" applyNumberFormat="1" applyFont="1" applyBorder="1" applyAlignment="1">
      <alignment horizontal="center" vertical="center" wrapText="1"/>
    </xf>
    <xf numFmtId="178" fontId="17" fillId="0" borderId="39" xfId="6" applyNumberFormat="1" applyFont="1" applyBorder="1" applyAlignment="1">
      <alignment horizontal="center" vertical="center"/>
    </xf>
    <xf numFmtId="178" fontId="17" fillId="0" borderId="31" xfId="6" applyNumberFormat="1" applyFont="1" applyBorder="1" applyAlignment="1">
      <alignment horizontal="center" vertical="center"/>
    </xf>
    <xf numFmtId="178" fontId="17" fillId="0" borderId="42" xfId="6" applyNumberFormat="1" applyFont="1" applyBorder="1" applyAlignment="1">
      <alignment horizontal="center" vertical="center"/>
    </xf>
    <xf numFmtId="0" fontId="16" fillId="0" borderId="0" xfId="6"/>
    <xf numFmtId="178" fontId="17" fillId="0" borderId="37" xfId="6" applyNumberFormat="1" applyFont="1" applyBorder="1" applyAlignment="1">
      <alignment vertical="center"/>
    </xf>
    <xf numFmtId="178" fontId="17" fillId="0" borderId="40" xfId="6" applyNumberFormat="1" applyFont="1" applyBorder="1" applyAlignment="1">
      <alignment vertical="center"/>
    </xf>
    <xf numFmtId="0" fontId="16" fillId="0" borderId="50" xfId="6" applyBorder="1" applyAlignment="1">
      <alignment vertical="center"/>
    </xf>
    <xf numFmtId="178" fontId="17" fillId="0" borderId="41" xfId="6" applyNumberFormat="1" applyFont="1" applyBorder="1" applyAlignment="1">
      <alignment horizontal="center" vertical="center"/>
    </xf>
    <xf numFmtId="178" fontId="17" fillId="0" borderId="54" xfId="6" applyNumberFormat="1" applyFont="1" applyBorder="1" applyAlignment="1">
      <alignment horizontal="center" vertical="center" wrapText="1"/>
    </xf>
    <xf numFmtId="178" fontId="17" fillId="0" borderId="55" xfId="6" applyNumberFormat="1" applyFont="1" applyBorder="1" applyAlignment="1">
      <alignment horizontal="center" vertical="center"/>
    </xf>
    <xf numFmtId="178" fontId="17" fillId="0" borderId="56" xfId="6" applyNumberFormat="1" applyFont="1" applyBorder="1" applyAlignment="1">
      <alignment horizontal="center" vertical="center" wrapText="1"/>
    </xf>
    <xf numFmtId="178" fontId="17" fillId="0" borderId="34" xfId="6" applyNumberFormat="1" applyFont="1" applyBorder="1" applyAlignment="1">
      <alignment horizontal="center" vertical="center"/>
    </xf>
    <xf numFmtId="178" fontId="17" fillId="0" borderId="51" xfId="6" applyNumberFormat="1" applyFont="1" applyBorder="1" applyAlignment="1">
      <alignment horizontal="center" vertical="center"/>
    </xf>
    <xf numFmtId="179" fontId="17" fillId="0" borderId="15" xfId="6" applyNumberFormat="1" applyFont="1" applyBorder="1" applyAlignment="1">
      <alignment vertical="center"/>
    </xf>
    <xf numFmtId="179" fontId="17" fillId="0" borderId="41" xfId="6" applyNumberFormat="1" applyFont="1" applyBorder="1" applyAlignment="1">
      <alignment vertical="center"/>
    </xf>
    <xf numFmtId="180" fontId="17" fillId="0" borderId="57" xfId="6" applyNumberFormat="1" applyFont="1" applyBorder="1" applyAlignment="1">
      <alignment vertical="center"/>
    </xf>
    <xf numFmtId="179" fontId="17" fillId="0" borderId="55" xfId="6" applyNumberFormat="1" applyFont="1" applyBorder="1" applyAlignment="1">
      <alignment vertical="center"/>
    </xf>
    <xf numFmtId="180" fontId="17" fillId="0" borderId="58" xfId="6" applyNumberFormat="1" applyFont="1" applyBorder="1" applyAlignment="1">
      <alignment vertical="center"/>
    </xf>
    <xf numFmtId="180" fontId="17" fillId="0" borderId="15" xfId="6" applyNumberFormat="1" applyFont="1" applyBorder="1" applyAlignment="1">
      <alignment vertical="center"/>
    </xf>
    <xf numFmtId="178" fontId="17" fillId="0" borderId="37" xfId="6" applyNumberFormat="1" applyFont="1" applyBorder="1" applyAlignment="1">
      <alignment horizontal="center" vertical="center"/>
    </xf>
    <xf numFmtId="178" fontId="17" fillId="0" borderId="59" xfId="6" applyNumberFormat="1" applyFont="1" applyBorder="1" applyAlignment="1">
      <alignment horizontal="center" vertical="center"/>
    </xf>
    <xf numFmtId="179" fontId="17" fillId="0" borderId="60" xfId="6" applyNumberFormat="1" applyFont="1" applyBorder="1" applyAlignment="1">
      <alignment vertical="center"/>
    </xf>
    <xf numFmtId="179" fontId="17" fillId="0" borderId="61" xfId="6" applyNumberFormat="1" applyFont="1" applyBorder="1" applyAlignment="1">
      <alignment vertical="center"/>
    </xf>
    <xf numFmtId="180" fontId="17" fillId="0" borderId="59" xfId="6" applyNumberFormat="1" applyFont="1" applyBorder="1" applyAlignment="1">
      <alignment vertical="center"/>
    </xf>
    <xf numFmtId="179" fontId="17" fillId="0" borderId="62" xfId="6" applyNumberFormat="1" applyFont="1" applyBorder="1" applyAlignment="1">
      <alignment vertical="center"/>
    </xf>
    <xf numFmtId="180" fontId="17" fillId="0" borderId="63" xfId="6" applyNumberFormat="1" applyFont="1" applyBorder="1" applyAlignment="1">
      <alignment vertical="center"/>
    </xf>
    <xf numFmtId="180" fontId="17" fillId="0" borderId="60" xfId="6" applyNumberFormat="1" applyFont="1" applyBorder="1" applyAlignment="1">
      <alignment vertical="center"/>
    </xf>
    <xf numFmtId="179" fontId="17" fillId="0" borderId="60" xfId="6" applyNumberFormat="1" applyFont="1" applyBorder="1" applyAlignment="1">
      <alignment vertical="center" wrapText="1"/>
    </xf>
    <xf numFmtId="180" fontId="17" fillId="0" borderId="12" xfId="6" applyNumberFormat="1" applyFont="1" applyBorder="1" applyAlignment="1">
      <alignment vertical="center"/>
    </xf>
    <xf numFmtId="0" fontId="16" fillId="0" borderId="34" xfId="6" applyBorder="1"/>
    <xf numFmtId="0" fontId="16" fillId="0" borderId="34" xfId="6" applyBorder="1" applyAlignment="1">
      <alignment vertical="center"/>
    </xf>
    <xf numFmtId="0" fontId="18" fillId="0" borderId="34" xfId="6" applyFont="1" applyBorder="1"/>
    <xf numFmtId="0" fontId="16" fillId="0" borderId="0" xfId="7" applyAlignment="1"/>
    <xf numFmtId="0" fontId="16" fillId="0" borderId="34" xfId="7" applyBorder="1" applyAlignment="1"/>
    <xf numFmtId="177" fontId="16" fillId="0" borderId="34" xfId="7" applyNumberFormat="1" applyBorder="1" applyAlignment="1"/>
    <xf numFmtId="0" fontId="20" fillId="0" borderId="0" xfId="8" applyFont="1">
      <alignment vertical="center"/>
    </xf>
    <xf numFmtId="49" fontId="20" fillId="0" borderId="0" xfId="8" applyNumberFormat="1" applyFont="1">
      <alignment vertical="center"/>
    </xf>
    <xf numFmtId="0" fontId="22" fillId="0" borderId="0" xfId="8" applyFont="1">
      <alignment vertical="center"/>
    </xf>
    <xf numFmtId="0" fontId="23" fillId="0" borderId="0" xfId="8" applyFont="1">
      <alignment vertical="center"/>
    </xf>
    <xf numFmtId="0" fontId="20" fillId="0" borderId="7" xfId="8" applyFont="1" applyBorder="1" applyAlignment="1">
      <alignment horizontal="center" vertical="center"/>
    </xf>
    <xf numFmtId="0" fontId="20" fillId="0" borderId="0" xfId="8" applyFont="1" applyAlignment="1">
      <alignment horizontal="center" vertical="center"/>
    </xf>
    <xf numFmtId="0" fontId="20" fillId="0" borderId="66" xfId="8" applyFont="1" applyBorder="1" applyAlignment="1">
      <alignment horizontal="center" vertical="center"/>
    </xf>
    <xf numFmtId="0" fontId="20" fillId="0" borderId="36" xfId="8" applyFont="1" applyBorder="1" applyAlignment="1">
      <alignment horizontal="left" vertical="center"/>
    </xf>
    <xf numFmtId="0" fontId="20" fillId="0" borderId="8" xfId="8" applyFont="1" applyBorder="1" applyAlignment="1">
      <alignment horizontal="left" vertical="center"/>
    </xf>
    <xf numFmtId="0" fontId="20" fillId="0" borderId="9" xfId="8" applyFont="1" applyBorder="1" applyAlignment="1">
      <alignment horizontal="left" vertical="center"/>
    </xf>
    <xf numFmtId="0" fontId="20" fillId="0" borderId="7" xfId="8" applyFont="1" applyBorder="1" applyAlignment="1">
      <alignment horizontal="left" vertical="center"/>
    </xf>
    <xf numFmtId="49" fontId="20" fillId="0" borderId="0" xfId="8" applyNumberFormat="1" applyFont="1" applyAlignment="1">
      <alignment horizontal="center" vertical="center"/>
    </xf>
    <xf numFmtId="0" fontId="20" fillId="0" borderId="74" xfId="8" applyFont="1" applyBorder="1" applyAlignment="1">
      <alignment horizontal="center" vertical="center"/>
    </xf>
    <xf numFmtId="184" fontId="20" fillId="0" borderId="36" xfId="8" applyNumberFormat="1" applyFont="1" applyBorder="1" applyAlignment="1">
      <alignment horizontal="right" vertical="center" shrinkToFit="1"/>
    </xf>
    <xf numFmtId="184" fontId="20" fillId="0" borderId="8" xfId="8" applyNumberFormat="1" applyFont="1" applyBorder="1" applyAlignment="1">
      <alignment horizontal="right" vertical="center" shrinkToFit="1"/>
    </xf>
    <xf numFmtId="184" fontId="20" fillId="0" borderId="9" xfId="8" applyNumberFormat="1" applyFont="1" applyBorder="1" applyAlignment="1">
      <alignment horizontal="right" vertical="center" shrinkToFit="1"/>
    </xf>
    <xf numFmtId="0" fontId="24" fillId="0" borderId="50" xfId="9" applyFont="1" applyBorder="1">
      <alignment vertical="center"/>
    </xf>
    <xf numFmtId="184" fontId="20" fillId="0" borderId="36" xfId="8" applyNumberFormat="1" applyFont="1" applyBorder="1" applyAlignment="1">
      <alignment vertical="center" shrinkToFit="1"/>
    </xf>
    <xf numFmtId="184" fontId="20" fillId="0" borderId="8" xfId="8" applyNumberFormat="1" applyFont="1" applyBorder="1" applyAlignment="1">
      <alignment vertical="center" shrinkToFit="1"/>
    </xf>
    <xf numFmtId="184" fontId="20" fillId="0" borderId="9" xfId="8" applyNumberFormat="1" applyFont="1" applyBorder="1" applyAlignment="1">
      <alignment vertical="center" shrinkToFit="1"/>
    </xf>
    <xf numFmtId="0" fontId="24" fillId="0" borderId="71" xfId="9" applyFont="1" applyBorder="1" applyAlignment="1">
      <alignment horizontal="center" vertical="center"/>
    </xf>
    <xf numFmtId="0" fontId="26" fillId="0" borderId="75" xfId="8" applyFont="1" applyBorder="1" applyAlignment="1">
      <alignment vertical="center" wrapText="1"/>
    </xf>
    <xf numFmtId="0" fontId="26" fillId="0" borderId="76" xfId="8" applyFont="1" applyBorder="1" applyAlignment="1">
      <alignment vertical="center" wrapText="1"/>
    </xf>
    <xf numFmtId="181" fontId="20" fillId="0" borderId="74" xfId="8" applyNumberFormat="1" applyFont="1" applyBorder="1">
      <alignment vertical="center"/>
    </xf>
    <xf numFmtId="181" fontId="20" fillId="0" borderId="75" xfId="8" applyNumberFormat="1" applyFont="1" applyBorder="1">
      <alignment vertical="center"/>
    </xf>
    <xf numFmtId="181" fontId="20" fillId="0" borderId="76" xfId="8" applyNumberFormat="1" applyFont="1" applyBorder="1">
      <alignment vertical="center"/>
    </xf>
    <xf numFmtId="0" fontId="20" fillId="0" borderId="7" xfId="8" applyFont="1" applyBorder="1">
      <alignment vertical="center"/>
    </xf>
    <xf numFmtId="0" fontId="20" fillId="0" borderId="66" xfId="8" applyFont="1" applyBorder="1">
      <alignment vertical="center"/>
    </xf>
    <xf numFmtId="49" fontId="20" fillId="0" borderId="7" xfId="8" applyNumberFormat="1" applyFont="1" applyBorder="1">
      <alignment vertical="center"/>
    </xf>
    <xf numFmtId="0" fontId="20" fillId="0" borderId="74" xfId="8" applyFont="1" applyBorder="1">
      <alignment vertical="center"/>
    </xf>
    <xf numFmtId="0" fontId="20" fillId="0" borderId="75" xfId="8" applyFont="1" applyBorder="1">
      <alignment vertical="center"/>
    </xf>
    <xf numFmtId="0" fontId="20" fillId="0" borderId="76" xfId="8" applyFont="1" applyBorder="1">
      <alignment vertical="center"/>
    </xf>
    <xf numFmtId="49" fontId="30" fillId="0" borderId="0" xfId="11" applyNumberFormat="1" applyFont="1">
      <alignment vertical="center"/>
    </xf>
    <xf numFmtId="49" fontId="20" fillId="0" borderId="0" xfId="11" applyNumberFormat="1" applyFont="1">
      <alignment vertical="center"/>
    </xf>
    <xf numFmtId="0" fontId="20" fillId="0" borderId="0" xfId="11" applyFont="1">
      <alignment vertical="center"/>
    </xf>
    <xf numFmtId="0" fontId="31" fillId="0" borderId="0" xfId="11" applyFont="1">
      <alignment vertical="center"/>
    </xf>
    <xf numFmtId="0" fontId="3" fillId="0" borderId="56" xfId="11" applyFont="1" applyBorder="1" applyAlignment="1">
      <alignment horizontal="center" vertical="center"/>
    </xf>
    <xf numFmtId="0" fontId="3" fillId="0" borderId="56" xfId="11" applyFont="1" applyBorder="1">
      <alignment vertical="center"/>
    </xf>
    <xf numFmtId="0" fontId="20" fillId="0" borderId="12" xfId="11" applyFont="1" applyBorder="1">
      <alignment vertical="center"/>
    </xf>
    <xf numFmtId="0" fontId="20" fillId="0" borderId="56" xfId="11" applyFont="1" applyBorder="1">
      <alignment vertical="center"/>
    </xf>
    <xf numFmtId="0" fontId="20" fillId="0" borderId="0" xfId="11" applyFont="1" applyAlignment="1">
      <alignment horizontal="center" vertical="center" wrapText="1"/>
    </xf>
    <xf numFmtId="0" fontId="20" fillId="0" borderId="56" xfId="11" applyFont="1" applyBorder="1" applyAlignment="1">
      <alignment horizontal="center" vertical="center" wrapText="1"/>
    </xf>
    <xf numFmtId="0" fontId="20" fillId="0" borderId="41" xfId="11" applyFont="1" applyBorder="1" applyAlignment="1">
      <alignment horizontal="center" vertical="center"/>
    </xf>
    <xf numFmtId="0" fontId="20" fillId="0" borderId="12" xfId="11" applyFont="1" applyBorder="1" applyAlignment="1">
      <alignment horizontal="center" vertical="center"/>
    </xf>
    <xf numFmtId="0" fontId="20" fillId="0" borderId="65" xfId="11" applyFont="1" applyBorder="1" applyAlignment="1">
      <alignment horizontal="center" vertical="center"/>
    </xf>
    <xf numFmtId="0" fontId="24" fillId="0" borderId="0" xfId="11" applyFont="1">
      <alignment vertical="center"/>
    </xf>
    <xf numFmtId="0" fontId="20" fillId="0" borderId="0" xfId="11" applyFont="1" applyAlignment="1">
      <alignment vertical="center" shrinkToFit="1"/>
    </xf>
    <xf numFmtId="49" fontId="20" fillId="6" borderId="0" xfId="12" applyNumberFormat="1" applyFont="1" applyFill="1">
      <alignment vertical="center"/>
    </xf>
    <xf numFmtId="0" fontId="20" fillId="6" borderId="0" xfId="12" applyFont="1" applyFill="1">
      <alignment vertical="center"/>
    </xf>
    <xf numFmtId="0" fontId="20" fillId="6" borderId="75" xfId="12" applyFont="1" applyFill="1" applyBorder="1">
      <alignment vertical="center"/>
    </xf>
    <xf numFmtId="0" fontId="1" fillId="6" borderId="0" xfId="13" applyFill="1">
      <alignment vertical="center"/>
    </xf>
    <xf numFmtId="0" fontId="1" fillId="0" borderId="0" xfId="13">
      <alignment vertical="center"/>
    </xf>
    <xf numFmtId="0" fontId="34" fillId="6" borderId="0" xfId="12" applyFont="1" applyFill="1">
      <alignment vertical="center"/>
    </xf>
    <xf numFmtId="0" fontId="35" fillId="6" borderId="0" xfId="12" applyFont="1" applyFill="1">
      <alignment vertical="center"/>
    </xf>
    <xf numFmtId="0" fontId="34" fillId="6" borderId="75" xfId="12" applyFont="1" applyFill="1" applyBorder="1">
      <alignment vertical="center"/>
    </xf>
    <xf numFmtId="0" fontId="35" fillId="6" borderId="0" xfId="13" applyFont="1" applyFill="1">
      <alignment vertical="center"/>
    </xf>
    <xf numFmtId="0" fontId="35" fillId="0" borderId="0" xfId="13" applyFont="1">
      <alignment vertical="center"/>
    </xf>
    <xf numFmtId="0" fontId="34" fillId="0" borderId="97" xfId="12" applyFont="1" applyBorder="1" applyAlignment="1" applyProtection="1">
      <alignment horizontal="center" vertical="center" shrinkToFit="1"/>
      <protection locked="0"/>
    </xf>
    <xf numFmtId="0" fontId="34" fillId="0" borderId="109" xfId="15" applyFont="1" applyBorder="1" applyAlignment="1" applyProtection="1">
      <alignment horizontal="center" vertical="center" shrinkToFit="1"/>
      <protection locked="0"/>
    </xf>
    <xf numFmtId="0" fontId="34" fillId="0" borderId="111" xfId="12" applyFont="1" applyBorder="1" applyAlignment="1" applyProtection="1">
      <alignment horizontal="center" vertical="center" shrinkToFit="1"/>
      <protection locked="0"/>
    </xf>
    <xf numFmtId="0" fontId="34" fillId="0" borderId="122" xfId="15" applyFont="1" applyBorder="1" applyAlignment="1" applyProtection="1">
      <alignment horizontal="center" vertical="center" shrinkToFit="1"/>
      <protection locked="0"/>
    </xf>
    <xf numFmtId="0" fontId="34" fillId="8" borderId="20" xfId="12" applyFont="1" applyFill="1" applyBorder="1" applyAlignment="1" applyProtection="1">
      <alignment horizontal="center" vertical="center" shrinkToFit="1"/>
      <protection locked="0"/>
    </xf>
    <xf numFmtId="0" fontId="27" fillId="6" borderId="0" xfId="12" applyFont="1" applyFill="1">
      <alignment vertical="center"/>
    </xf>
    <xf numFmtId="0" fontId="34" fillId="0" borderId="135" xfId="12" applyFont="1" applyBorder="1" applyAlignment="1" applyProtection="1">
      <alignment horizontal="center" vertical="center" shrinkToFit="1"/>
      <protection locked="0"/>
    </xf>
    <xf numFmtId="0" fontId="34" fillId="6" borderId="122" xfId="12" applyFont="1" applyFill="1" applyBorder="1" applyAlignment="1" applyProtection="1">
      <alignment horizontal="center" vertical="center" shrinkToFit="1"/>
      <protection locked="0"/>
    </xf>
    <xf numFmtId="0" fontId="34" fillId="0" borderId="144" xfId="12" applyFont="1" applyBorder="1" applyAlignment="1" applyProtection="1">
      <alignment horizontal="center" vertical="center" shrinkToFit="1"/>
      <protection locked="0"/>
    </xf>
    <xf numFmtId="0" fontId="34" fillId="6" borderId="0" xfId="12" applyFont="1" applyFill="1" applyAlignment="1">
      <alignment horizontal="center" vertical="center" shrinkToFit="1"/>
    </xf>
    <xf numFmtId="0" fontId="34" fillId="6" borderId="0" xfId="12" applyFont="1" applyFill="1" applyAlignment="1">
      <alignment horizontal="left" vertical="center" shrinkToFit="1"/>
    </xf>
    <xf numFmtId="177" fontId="34" fillId="6" borderId="0" xfId="12" applyNumberFormat="1" applyFont="1" applyFill="1" applyAlignment="1">
      <alignment horizontal="right" vertical="center" shrinkToFit="1"/>
    </xf>
    <xf numFmtId="177" fontId="34" fillId="6" borderId="0" xfId="12" applyNumberFormat="1" applyFont="1" applyFill="1" applyAlignment="1">
      <alignment horizontal="left" vertical="center" shrinkToFit="1"/>
    </xf>
    <xf numFmtId="0" fontId="34" fillId="6" borderId="75" xfId="12" applyFont="1" applyFill="1" applyBorder="1" applyAlignment="1">
      <alignment horizontal="center" vertical="center"/>
    </xf>
    <xf numFmtId="0" fontId="34" fillId="6" borderId="11" xfId="12" applyFont="1" applyFill="1" applyBorder="1">
      <alignment vertical="center"/>
    </xf>
    <xf numFmtId="0" fontId="34" fillId="6" borderId="12" xfId="12" applyFont="1" applyFill="1" applyBorder="1">
      <alignment vertical="center"/>
    </xf>
    <xf numFmtId="0" fontId="34" fillId="6" borderId="31" xfId="12" applyFont="1" applyFill="1" applyBorder="1">
      <alignment vertical="center"/>
    </xf>
    <xf numFmtId="0" fontId="34" fillId="6" borderId="66" xfId="12" applyFont="1" applyFill="1" applyBorder="1">
      <alignment vertical="center"/>
    </xf>
    <xf numFmtId="0" fontId="34" fillId="6" borderId="0" xfId="12" applyFont="1" applyFill="1" applyAlignment="1">
      <alignment horizontal="center" vertical="center"/>
    </xf>
    <xf numFmtId="0" fontId="35" fillId="6" borderId="0" xfId="12" applyFont="1" applyFill="1" applyAlignment="1">
      <alignment horizontal="center" vertical="center"/>
    </xf>
    <xf numFmtId="0" fontId="35" fillId="6" borderId="7" xfId="12" applyFont="1" applyFill="1" applyBorder="1">
      <alignment vertical="center"/>
    </xf>
    <xf numFmtId="0" fontId="37" fillId="6" borderId="0" xfId="13" applyFont="1" applyFill="1">
      <alignment vertical="center"/>
    </xf>
    <xf numFmtId="0" fontId="16" fillId="6" borderId="0" xfId="6" applyFill="1" applyProtection="1">
      <protection hidden="1"/>
    </xf>
    <xf numFmtId="0" fontId="16" fillId="6" borderId="0" xfId="6" applyFill="1"/>
    <xf numFmtId="0" fontId="1" fillId="0" borderId="0" xfId="16" applyFont="1">
      <alignment vertical="center"/>
    </xf>
    <xf numFmtId="0" fontId="34" fillId="0" borderId="41" xfId="16" applyFont="1" applyBorder="1">
      <alignment vertical="center"/>
    </xf>
    <xf numFmtId="0" fontId="1" fillId="0" borderId="12" xfId="16" applyFont="1" applyBorder="1">
      <alignment vertical="center"/>
    </xf>
    <xf numFmtId="0" fontId="1" fillId="0" borderId="51" xfId="16" applyFont="1" applyBorder="1">
      <alignment vertical="center"/>
    </xf>
    <xf numFmtId="0" fontId="1" fillId="0" borderId="65" xfId="16" applyFont="1" applyBorder="1">
      <alignment vertical="center"/>
    </xf>
    <xf numFmtId="178" fontId="3" fillId="0" borderId="0" xfId="16" applyNumberFormat="1" applyFont="1">
      <alignment vertical="center"/>
    </xf>
    <xf numFmtId="0" fontId="1" fillId="0" borderId="38" xfId="16" applyFont="1" applyBorder="1">
      <alignment vertical="center"/>
    </xf>
    <xf numFmtId="0" fontId="1" fillId="6" borderId="41" xfId="16" applyFont="1" applyFill="1" applyBorder="1">
      <alignment vertical="center"/>
    </xf>
    <xf numFmtId="0" fontId="1" fillId="6" borderId="12" xfId="16" applyFont="1" applyFill="1" applyBorder="1">
      <alignment vertical="center"/>
    </xf>
    <xf numFmtId="0" fontId="1" fillId="6" borderId="51" xfId="16" applyFont="1" applyFill="1" applyBorder="1">
      <alignment vertical="center"/>
    </xf>
    <xf numFmtId="0" fontId="1" fillId="6" borderId="39" xfId="16" applyFont="1" applyFill="1" applyBorder="1">
      <alignment vertical="center"/>
    </xf>
    <xf numFmtId="0" fontId="1" fillId="6" borderId="31" xfId="16" applyFont="1" applyFill="1" applyBorder="1">
      <alignment vertical="center"/>
    </xf>
    <xf numFmtId="0" fontId="1" fillId="6" borderId="42" xfId="16" applyFont="1" applyFill="1" applyBorder="1">
      <alignment vertical="center"/>
    </xf>
    <xf numFmtId="178" fontId="3" fillId="6" borderId="37" xfId="16" applyNumberFormat="1" applyFont="1" applyFill="1" applyBorder="1">
      <alignment vertical="center"/>
    </xf>
    <xf numFmtId="178" fontId="3" fillId="6" borderId="56" xfId="16" applyNumberFormat="1" applyFont="1" applyFill="1" applyBorder="1">
      <alignment vertical="center"/>
    </xf>
    <xf numFmtId="178" fontId="3" fillId="6" borderId="40" xfId="16" applyNumberFormat="1" applyFont="1" applyFill="1" applyBorder="1">
      <alignment vertical="center"/>
    </xf>
    <xf numFmtId="178" fontId="3" fillId="6" borderId="34" xfId="16" applyNumberFormat="1" applyFont="1" applyFill="1" applyBorder="1" applyAlignment="1">
      <alignment horizontal="center" vertical="center"/>
    </xf>
    <xf numFmtId="178" fontId="20" fillId="6" borderId="186" xfId="16" applyNumberFormat="1" applyFont="1" applyFill="1" applyBorder="1" applyAlignment="1">
      <alignment horizontal="center" vertical="center"/>
    </xf>
    <xf numFmtId="178" fontId="3" fillId="6" borderId="54" xfId="16" applyNumberFormat="1" applyFont="1" applyFill="1" applyBorder="1" applyAlignment="1">
      <alignment horizontal="center" vertical="center"/>
    </xf>
    <xf numFmtId="177" fontId="3" fillId="6" borderId="50" xfId="17" applyNumberFormat="1" applyFont="1" applyFill="1" applyBorder="1" applyAlignment="1">
      <alignment horizontal="right" vertical="center" shrinkToFit="1"/>
    </xf>
    <xf numFmtId="177" fontId="3" fillId="6" borderId="37" xfId="17" applyNumberFormat="1" applyFont="1" applyFill="1" applyBorder="1" applyAlignment="1">
      <alignment horizontal="right" vertical="center" shrinkToFit="1"/>
    </xf>
    <xf numFmtId="187" fontId="3" fillId="6" borderId="187" xfId="17" applyNumberFormat="1" applyFont="1" applyFill="1" applyBorder="1" applyAlignment="1">
      <alignment horizontal="right" vertical="center" shrinkToFit="1"/>
    </xf>
    <xf numFmtId="177" fontId="3" fillId="6" borderId="34" xfId="17" applyNumberFormat="1" applyFont="1" applyFill="1" applyBorder="1" applyAlignment="1">
      <alignment horizontal="right" vertical="center" shrinkToFit="1"/>
    </xf>
    <xf numFmtId="177" fontId="3" fillId="6" borderId="39" xfId="17" applyNumberFormat="1" applyFont="1" applyFill="1" applyBorder="1" applyAlignment="1">
      <alignment horizontal="right" vertical="center" shrinkToFit="1"/>
    </xf>
    <xf numFmtId="187" fontId="3" fillId="6" borderId="54" xfId="17" applyNumberFormat="1" applyFont="1" applyFill="1" applyBorder="1" applyAlignment="1">
      <alignment horizontal="right" vertical="center" shrinkToFit="1"/>
    </xf>
    <xf numFmtId="189" fontId="3" fillId="0" borderId="0" xfId="16" applyNumberFormat="1" applyFont="1">
      <alignment vertical="center"/>
    </xf>
    <xf numFmtId="178" fontId="3" fillId="0" borderId="39" xfId="16" applyNumberFormat="1" applyFont="1" applyBorder="1">
      <alignment vertical="center"/>
    </xf>
    <xf numFmtId="178" fontId="3" fillId="0" borderId="31" xfId="16" applyNumberFormat="1" applyFont="1" applyBorder="1">
      <alignment vertical="center"/>
    </xf>
    <xf numFmtId="178" fontId="3" fillId="0" borderId="42" xfId="16" applyNumberFormat="1" applyFont="1" applyBorder="1">
      <alignment vertical="center"/>
    </xf>
    <xf numFmtId="178" fontId="3" fillId="0" borderId="34" xfId="16" applyNumberFormat="1" applyFont="1" applyBorder="1" applyAlignment="1">
      <alignment horizontal="center" vertical="center"/>
    </xf>
    <xf numFmtId="178" fontId="3" fillId="0" borderId="186" xfId="16" applyNumberFormat="1" applyFont="1" applyBorder="1" applyAlignment="1">
      <alignment horizontal="center" vertical="center"/>
    </xf>
    <xf numFmtId="178" fontId="3" fillId="0" borderId="54" xfId="16" applyNumberFormat="1" applyFont="1" applyBorder="1" applyAlignment="1">
      <alignment horizontal="center" vertical="center"/>
    </xf>
    <xf numFmtId="178" fontId="3" fillId="0" borderId="0" xfId="16" applyNumberFormat="1" applyFont="1" applyAlignment="1">
      <alignment horizontal="center" vertical="center"/>
    </xf>
    <xf numFmtId="178" fontId="3" fillId="0" borderId="65" xfId="16" applyNumberFormat="1" applyFont="1" applyBorder="1">
      <alignment vertical="center"/>
    </xf>
    <xf numFmtId="190" fontId="17" fillId="0" borderId="34" xfId="16" applyNumberFormat="1" applyFont="1" applyBorder="1" applyAlignment="1">
      <alignment horizontal="right" vertical="center" shrinkToFit="1"/>
    </xf>
    <xf numFmtId="190" fontId="17" fillId="0" borderId="186" xfId="16" applyNumberFormat="1" applyFont="1" applyBorder="1" applyAlignment="1">
      <alignment horizontal="right" vertical="center" shrinkToFit="1"/>
    </xf>
    <xf numFmtId="190" fontId="3" fillId="0" borderId="54" xfId="16" applyNumberFormat="1" applyFont="1" applyBorder="1" applyAlignment="1">
      <alignment horizontal="right" vertical="center" shrinkToFit="1"/>
    </xf>
    <xf numFmtId="178" fontId="3" fillId="0" borderId="38" xfId="16" applyNumberFormat="1" applyFont="1" applyBorder="1">
      <alignment vertical="center"/>
    </xf>
    <xf numFmtId="187" fontId="17" fillId="0" borderId="34" xfId="16" applyNumberFormat="1" applyFont="1" applyBorder="1" applyAlignment="1">
      <alignment horizontal="right" vertical="center" shrinkToFit="1"/>
    </xf>
    <xf numFmtId="187" fontId="17" fillId="0" borderId="186" xfId="16" applyNumberFormat="1" applyFont="1" applyBorder="1" applyAlignment="1">
      <alignment horizontal="right" vertical="center" shrinkToFit="1"/>
    </xf>
    <xf numFmtId="187" fontId="3" fillId="0" borderId="54" xfId="16" applyNumberFormat="1" applyFont="1" applyBorder="1" applyAlignment="1">
      <alignment horizontal="right" vertical="center" shrinkToFit="1"/>
    </xf>
    <xf numFmtId="178" fontId="3" fillId="0" borderId="37" xfId="16" applyNumberFormat="1" applyFont="1" applyBorder="1">
      <alignment vertical="center"/>
    </xf>
    <xf numFmtId="178" fontId="3" fillId="0" borderId="56" xfId="16" applyNumberFormat="1" applyFont="1" applyBorder="1">
      <alignment vertical="center"/>
    </xf>
    <xf numFmtId="189" fontId="3" fillId="0" borderId="56" xfId="16" applyNumberFormat="1" applyFont="1" applyBorder="1">
      <alignment vertical="center"/>
    </xf>
    <xf numFmtId="178" fontId="3" fillId="0" borderId="40" xfId="16" applyNumberFormat="1" applyFont="1" applyBorder="1">
      <alignment vertical="center"/>
    </xf>
    <xf numFmtId="0" fontId="3" fillId="0" borderId="0" xfId="16" applyFont="1">
      <alignment vertical="center"/>
    </xf>
    <xf numFmtId="0" fontId="1" fillId="0" borderId="51" xfId="16" applyFont="1" applyBorder="1" applyAlignment="1"/>
    <xf numFmtId="0" fontId="1" fillId="0" borderId="38" xfId="16" applyFont="1" applyBorder="1" applyAlignment="1"/>
    <xf numFmtId="177" fontId="3" fillId="6" borderId="34" xfId="16" applyNumberFormat="1" applyFont="1" applyFill="1" applyBorder="1" applyAlignment="1">
      <alignment horizontal="right" vertical="center" shrinkToFit="1"/>
    </xf>
    <xf numFmtId="177" fontId="3" fillId="6" borderId="186" xfId="16" applyNumberFormat="1" applyFont="1" applyFill="1" applyBorder="1" applyAlignment="1">
      <alignment horizontal="right" vertical="center" shrinkToFit="1"/>
    </xf>
    <xf numFmtId="187" fontId="3" fillId="6" borderId="54" xfId="16" applyNumberFormat="1" applyFont="1" applyFill="1" applyBorder="1" applyAlignment="1">
      <alignment horizontal="right" vertical="center" shrinkToFit="1"/>
    </xf>
    <xf numFmtId="177" fontId="3" fillId="0" borderId="34" xfId="16" applyNumberFormat="1" applyFont="1" applyBorder="1" applyAlignment="1">
      <alignment horizontal="right" vertical="center" shrinkToFit="1"/>
    </xf>
    <xf numFmtId="177" fontId="3" fillId="0" borderId="186" xfId="16" applyNumberFormat="1" applyFont="1" applyBorder="1" applyAlignment="1">
      <alignment horizontal="right" vertical="center" shrinkToFit="1"/>
    </xf>
    <xf numFmtId="0" fontId="3" fillId="0" borderId="0" xfId="16" applyFont="1" applyAlignment="1"/>
    <xf numFmtId="0" fontId="1" fillId="0" borderId="0" xfId="16" applyFont="1" applyAlignment="1"/>
    <xf numFmtId="189" fontId="3" fillId="0" borderId="12" xfId="16" applyNumberFormat="1" applyFont="1" applyBorder="1">
      <alignment vertical="center"/>
    </xf>
    <xf numFmtId="0" fontId="1" fillId="0" borderId="56" xfId="16" applyFont="1" applyBorder="1">
      <alignment vertical="center"/>
    </xf>
    <xf numFmtId="0" fontId="34" fillId="0" borderId="65" xfId="16" applyFont="1" applyBorder="1">
      <alignment vertical="center"/>
    </xf>
    <xf numFmtId="0" fontId="1" fillId="0" borderId="56" xfId="17" applyFont="1" applyBorder="1">
      <alignment vertical="center"/>
    </xf>
    <xf numFmtId="189" fontId="3" fillId="0" borderId="56" xfId="17" applyNumberFormat="1" applyFont="1" applyBorder="1">
      <alignment vertical="center"/>
    </xf>
    <xf numFmtId="178" fontId="17" fillId="0" borderId="41" xfId="18" applyNumberFormat="1" applyFont="1" applyBorder="1" applyAlignment="1">
      <alignment vertical="center"/>
    </xf>
    <xf numFmtId="178" fontId="17" fillId="0" borderId="51" xfId="18" applyNumberFormat="1" applyFont="1" applyBorder="1" applyAlignment="1">
      <alignment vertical="center"/>
    </xf>
    <xf numFmtId="178" fontId="17" fillId="0" borderId="37" xfId="18" applyNumberFormat="1" applyFont="1" applyBorder="1" applyAlignment="1">
      <alignment vertical="center"/>
    </xf>
    <xf numFmtId="178" fontId="17" fillId="0" borderId="40" xfId="18" applyNumberFormat="1" applyFont="1" applyBorder="1" applyAlignment="1">
      <alignment vertical="center"/>
    </xf>
    <xf numFmtId="178" fontId="17" fillId="0" borderId="41" xfId="18" applyNumberFormat="1" applyFont="1" applyBorder="1" applyAlignment="1">
      <alignment horizontal="center" vertical="center"/>
    </xf>
    <xf numFmtId="178" fontId="17" fillId="0" borderId="54" xfId="18" applyNumberFormat="1" applyFont="1" applyBorder="1" applyAlignment="1">
      <alignment horizontal="center" vertical="center" wrapText="1"/>
    </xf>
    <xf numFmtId="178" fontId="24" fillId="0" borderId="55" xfId="18" applyNumberFormat="1" applyFont="1" applyBorder="1" applyAlignment="1">
      <alignment horizontal="center" vertical="center"/>
    </xf>
    <xf numFmtId="178" fontId="17" fillId="0" borderId="56" xfId="18" applyNumberFormat="1" applyFont="1" applyBorder="1" applyAlignment="1">
      <alignment horizontal="center" vertical="center" wrapText="1"/>
    </xf>
    <xf numFmtId="178" fontId="17" fillId="0" borderId="34" xfId="18" applyNumberFormat="1" applyFont="1" applyBorder="1" applyAlignment="1">
      <alignment horizontal="center" vertical="center"/>
    </xf>
    <xf numFmtId="177" fontId="17" fillId="0" borderId="15" xfId="19" applyNumberFormat="1" applyFont="1" applyBorder="1" applyAlignment="1">
      <alignment horizontal="right" vertical="center" shrinkToFit="1"/>
    </xf>
    <xf numFmtId="177" fontId="17" fillId="0" borderId="41" xfId="19" applyNumberFormat="1" applyFont="1" applyBorder="1" applyAlignment="1">
      <alignment horizontal="right" vertical="center" shrinkToFit="1"/>
    </xf>
    <xf numFmtId="187" fontId="17" fillId="0" borderId="57" xfId="19" applyNumberFormat="1" applyFont="1" applyBorder="1" applyAlignment="1">
      <alignment horizontal="right" vertical="center" shrinkToFit="1"/>
    </xf>
    <xf numFmtId="177" fontId="17" fillId="0" borderId="55" xfId="19" applyNumberFormat="1" applyFont="1" applyBorder="1" applyAlignment="1">
      <alignment horizontal="right" vertical="center" shrinkToFit="1"/>
    </xf>
    <xf numFmtId="187" fontId="17" fillId="0" borderId="58" xfId="19" applyNumberFormat="1" applyFont="1" applyBorder="1" applyAlignment="1">
      <alignment horizontal="right" vertical="center" shrinkToFit="1"/>
    </xf>
    <xf numFmtId="187" fontId="17" fillId="0" borderId="15" xfId="19" applyNumberFormat="1" applyFont="1" applyBorder="1" applyAlignment="1">
      <alignment horizontal="right" vertical="center" shrinkToFit="1"/>
    </xf>
    <xf numFmtId="178" fontId="17" fillId="0" borderId="37" xfId="18" applyNumberFormat="1" applyFont="1" applyBorder="1" applyAlignment="1">
      <alignment horizontal="center" vertical="center"/>
    </xf>
    <xf numFmtId="178" fontId="17" fillId="0" borderId="59" xfId="18" applyNumberFormat="1" applyFont="1" applyBorder="1" applyAlignment="1">
      <alignment horizontal="center" vertical="center"/>
    </xf>
    <xf numFmtId="177" fontId="17" fillId="0" borderId="60" xfId="19" applyNumberFormat="1" applyFont="1" applyBorder="1" applyAlignment="1">
      <alignment horizontal="right" vertical="center" shrinkToFit="1"/>
    </xf>
    <xf numFmtId="177" fontId="17" fillId="0" borderId="61" xfId="19" applyNumberFormat="1" applyFont="1" applyBorder="1" applyAlignment="1">
      <alignment horizontal="right" vertical="center" shrinkToFit="1"/>
    </xf>
    <xf numFmtId="187" fontId="17" fillId="0" borderId="59" xfId="19" applyNumberFormat="1" applyFont="1" applyBorder="1" applyAlignment="1">
      <alignment horizontal="right" vertical="center" shrinkToFit="1"/>
    </xf>
    <xf numFmtId="177" fontId="17" fillId="0" borderId="62" xfId="19" applyNumberFormat="1" applyFont="1" applyBorder="1" applyAlignment="1">
      <alignment horizontal="right" vertical="center" shrinkToFit="1"/>
    </xf>
    <xf numFmtId="187" fontId="17" fillId="0" borderId="63" xfId="19" applyNumberFormat="1" applyFont="1" applyBorder="1" applyAlignment="1">
      <alignment horizontal="right" vertical="center" shrinkToFit="1"/>
    </xf>
    <xf numFmtId="187" fontId="17" fillId="0" borderId="60" xfId="19" applyNumberFormat="1" applyFont="1" applyBorder="1" applyAlignment="1">
      <alignment horizontal="right" vertical="center" shrinkToFit="1"/>
    </xf>
    <xf numFmtId="178" fontId="17" fillId="0" borderId="51" xfId="18" applyNumberFormat="1" applyFont="1" applyBorder="1" applyAlignment="1">
      <alignment horizontal="center" vertical="center"/>
    </xf>
    <xf numFmtId="187" fontId="17" fillId="0" borderId="12" xfId="19" applyNumberFormat="1" applyFont="1" applyBorder="1" applyAlignment="1">
      <alignment horizontal="right" vertical="center" shrinkToFit="1"/>
    </xf>
    <xf numFmtId="0" fontId="1" fillId="0" borderId="37" xfId="16" applyFont="1" applyBorder="1">
      <alignment vertical="center"/>
    </xf>
    <xf numFmtId="0" fontId="1" fillId="0" borderId="40" xfId="16" applyFont="1" applyBorder="1">
      <alignment vertical="center"/>
    </xf>
    <xf numFmtId="177" fontId="7" fillId="0" borderId="27" xfId="4" applyNumberFormat="1" applyFont="1" applyBorder="1" applyAlignment="1">
      <alignment horizontal="right" vertical="center" shrinkToFit="1"/>
    </xf>
    <xf numFmtId="177" fontId="7" fillId="0" borderId="28" xfId="4" applyNumberFormat="1" applyFont="1" applyBorder="1" applyAlignment="1">
      <alignment horizontal="right" vertical="center" shrinkToFit="1"/>
    </xf>
    <xf numFmtId="177" fontId="7" fillId="0" borderId="29" xfId="4" applyNumberFormat="1" applyFont="1" applyBorder="1" applyAlignment="1">
      <alignment horizontal="right" vertical="center" shrinkToFit="1"/>
    </xf>
    <xf numFmtId="177" fontId="7" fillId="0" borderId="33" xfId="4" applyNumberFormat="1" applyFont="1" applyBorder="1" applyAlignment="1">
      <alignment horizontal="right" vertical="center" shrinkToFit="1"/>
    </xf>
    <xf numFmtId="177" fontId="7" fillId="0" borderId="34" xfId="4" applyNumberFormat="1" applyFont="1" applyBorder="1" applyAlignment="1">
      <alignment horizontal="right" vertical="center" shrinkToFit="1"/>
    </xf>
    <xf numFmtId="177" fontId="7" fillId="0" borderId="35" xfId="4" applyNumberFormat="1" applyFont="1" applyBorder="1" applyAlignment="1">
      <alignment horizontal="right" vertical="center" shrinkToFit="1"/>
    </xf>
    <xf numFmtId="177" fontId="7" fillId="0" borderId="20" xfId="4" applyNumberFormat="1" applyFont="1" applyBorder="1" applyAlignment="1">
      <alignment horizontal="right" vertical="center" shrinkToFit="1"/>
    </xf>
    <xf numFmtId="177" fontId="7" fillId="0" borderId="21" xfId="4" applyNumberFormat="1" applyFont="1" applyBorder="1" applyAlignment="1">
      <alignment horizontal="right" vertical="center" shrinkToFit="1"/>
    </xf>
    <xf numFmtId="177" fontId="7" fillId="0" borderId="22" xfId="4" applyNumberFormat="1" applyFont="1" applyBorder="1" applyAlignment="1">
      <alignment horizontal="right" vertical="center" shrinkToFit="1"/>
    </xf>
    <xf numFmtId="177" fontId="13" fillId="0" borderId="5" xfId="5" applyNumberFormat="1" applyFont="1" applyBorder="1" applyAlignment="1">
      <alignment horizontal="right" vertical="center" shrinkToFit="1"/>
    </xf>
    <xf numFmtId="177" fontId="13" fillId="0" borderId="10" xfId="5" applyNumberFormat="1" applyFont="1" applyBorder="1" applyAlignment="1">
      <alignment horizontal="right" vertical="center" shrinkToFit="1"/>
    </xf>
    <xf numFmtId="177" fontId="13" fillId="0" borderId="15" xfId="5" applyNumberFormat="1" applyFont="1" applyBorder="1" applyAlignment="1">
      <alignment horizontal="right" vertical="center" shrinkToFit="1"/>
    </xf>
    <xf numFmtId="177" fontId="13" fillId="0" borderId="16" xfId="5" applyNumberFormat="1" applyFont="1" applyBorder="1" applyAlignment="1">
      <alignment horizontal="right" vertical="center" shrinkToFit="1"/>
    </xf>
    <xf numFmtId="177" fontId="13" fillId="0" borderId="34" xfId="5" applyNumberFormat="1" applyFont="1" applyBorder="1" applyAlignment="1">
      <alignment horizontal="right" vertical="center" shrinkToFit="1"/>
    </xf>
    <xf numFmtId="177" fontId="13" fillId="0" borderId="35" xfId="5" applyNumberFormat="1" applyFont="1" applyBorder="1" applyAlignment="1">
      <alignment horizontal="right" vertical="center" shrinkToFit="1"/>
    </xf>
    <xf numFmtId="177" fontId="13" fillId="0" borderId="34" xfId="5" applyNumberFormat="1" applyFont="1" applyBorder="1" applyAlignment="1" applyProtection="1">
      <alignment horizontal="right" vertical="center" shrinkToFit="1"/>
      <protection locked="0"/>
    </xf>
    <xf numFmtId="177" fontId="13" fillId="0" borderId="35" xfId="5" applyNumberFormat="1" applyFont="1" applyBorder="1" applyAlignment="1" applyProtection="1">
      <alignment horizontal="right" vertical="center" shrinkToFit="1"/>
      <protection locked="0"/>
    </xf>
    <xf numFmtId="177" fontId="13" fillId="0" borderId="21" xfId="5" applyNumberFormat="1" applyFont="1" applyBorder="1" applyAlignment="1" applyProtection="1">
      <alignment horizontal="right" vertical="center" shrinkToFit="1"/>
      <protection locked="0"/>
    </xf>
    <xf numFmtId="177" fontId="13" fillId="0" borderId="22" xfId="5" applyNumberFormat="1" applyFont="1" applyBorder="1" applyAlignment="1" applyProtection="1">
      <alignment horizontal="right" vertical="center" shrinkToFit="1"/>
      <protection locked="0"/>
    </xf>
    <xf numFmtId="177" fontId="13" fillId="0" borderId="53" xfId="5" applyNumberFormat="1" applyFont="1" applyBorder="1" applyAlignment="1">
      <alignment horizontal="right" vertical="center" shrinkToFit="1"/>
    </xf>
    <xf numFmtId="177" fontId="13" fillId="0" borderId="6" xfId="5" applyNumberFormat="1" applyFont="1" applyBorder="1" applyAlignment="1">
      <alignment horizontal="right" vertical="center" shrinkToFit="1"/>
    </xf>
    <xf numFmtId="0" fontId="0" fillId="6" borderId="0" xfId="6" applyFont="1" applyFill="1" applyAlignment="1">
      <alignment vertical="center"/>
    </xf>
    <xf numFmtId="0" fontId="16" fillId="6" borderId="0" xfId="6" applyFill="1" applyAlignment="1" applyProtection="1">
      <alignment vertical="center"/>
      <protection hidden="1"/>
    </xf>
    <xf numFmtId="0" fontId="16" fillId="6" borderId="0" xfId="6" applyFill="1" applyAlignment="1">
      <alignment vertical="center"/>
    </xf>
    <xf numFmtId="0" fontId="1" fillId="0" borderId="41" xfId="16" applyFont="1" applyBorder="1">
      <alignment vertical="center"/>
    </xf>
    <xf numFmtId="189" fontId="1" fillId="0" borderId="12" xfId="16" applyNumberFormat="1" applyFont="1" applyBorder="1">
      <alignment vertical="center"/>
    </xf>
    <xf numFmtId="0" fontId="1" fillId="0" borderId="31" xfId="16" applyFont="1" applyBorder="1">
      <alignment vertical="center"/>
    </xf>
    <xf numFmtId="178" fontId="39" fillId="0" borderId="0" xfId="16" applyNumberFormat="1" applyFont="1">
      <alignment vertical="center"/>
    </xf>
    <xf numFmtId="178" fontId="1" fillId="0" borderId="0" xfId="16" applyNumberFormat="1" applyFont="1">
      <alignment vertical="center"/>
    </xf>
    <xf numFmtId="179" fontId="1" fillId="6" borderId="0" xfId="17" applyNumberFormat="1" applyFont="1" applyFill="1" applyAlignment="1">
      <alignment vertical="center" wrapText="1"/>
    </xf>
    <xf numFmtId="49" fontId="1" fillId="6" borderId="0" xfId="17" applyNumberFormat="1" applyFont="1" applyFill="1" applyAlignment="1">
      <alignment horizontal="center" vertical="center" wrapText="1"/>
    </xf>
    <xf numFmtId="49" fontId="1" fillId="6" borderId="0" xfId="17" applyNumberFormat="1" applyFont="1" applyFill="1" applyAlignment="1">
      <alignment horizontal="center" vertical="center"/>
    </xf>
    <xf numFmtId="178" fontId="1" fillId="0" borderId="65" xfId="16" applyNumberFormat="1" applyFont="1" applyBorder="1">
      <alignment vertical="center"/>
    </xf>
    <xf numFmtId="178" fontId="1" fillId="0" borderId="38" xfId="16" applyNumberFormat="1" applyFont="1" applyBorder="1">
      <alignment vertical="center"/>
    </xf>
    <xf numFmtId="191" fontId="1" fillId="0" borderId="0" xfId="16" applyNumberFormat="1" applyFont="1">
      <alignment vertical="center"/>
    </xf>
    <xf numFmtId="178" fontId="1" fillId="0" borderId="37" xfId="16" applyNumberFormat="1" applyFont="1" applyBorder="1">
      <alignment vertical="center"/>
    </xf>
    <xf numFmtId="178" fontId="1" fillId="0" borderId="56" xfId="16" applyNumberFormat="1" applyFont="1" applyBorder="1">
      <alignment vertical="center"/>
    </xf>
    <xf numFmtId="189" fontId="1" fillId="0" borderId="56" xfId="16" applyNumberFormat="1" applyFont="1" applyBorder="1">
      <alignment vertical="center"/>
    </xf>
    <xf numFmtId="178" fontId="1" fillId="0" borderId="40" xfId="16" applyNumberFormat="1" applyFont="1" applyBorder="1">
      <alignment vertical="center"/>
    </xf>
    <xf numFmtId="0" fontId="1" fillId="0" borderId="0" xfId="17" applyFont="1">
      <alignment vertical="center"/>
    </xf>
    <xf numFmtId="189" fontId="1" fillId="0" borderId="0" xfId="17" applyNumberFormat="1" applyFont="1">
      <alignment vertical="center"/>
    </xf>
    <xf numFmtId="178" fontId="16" fillId="0" borderId="0" xfId="18" applyNumberFormat="1" applyAlignment="1">
      <alignment vertical="center"/>
    </xf>
    <xf numFmtId="177" fontId="16" fillId="0" borderId="0" xfId="19" applyNumberFormat="1" applyAlignment="1">
      <alignment horizontal="right" vertical="center"/>
    </xf>
    <xf numFmtId="187" fontId="16" fillId="0" borderId="0" xfId="19" applyNumberFormat="1" applyAlignment="1">
      <alignment horizontal="right" vertical="center"/>
    </xf>
    <xf numFmtId="178" fontId="1" fillId="6" borderId="0" xfId="16" applyNumberFormat="1" applyFont="1" applyFill="1" applyAlignment="1">
      <alignment vertical="center" wrapText="1"/>
    </xf>
    <xf numFmtId="178" fontId="16" fillId="0" borderId="0" xfId="18" applyNumberFormat="1" applyAlignment="1">
      <alignment horizontal="center" vertical="center"/>
    </xf>
    <xf numFmtId="0" fontId="42" fillId="0" borderId="0" xfId="20" applyFont="1">
      <alignment vertical="center"/>
    </xf>
    <xf numFmtId="0" fontId="20" fillId="0" borderId="36" xfId="8" applyFont="1" applyBorder="1" applyAlignment="1">
      <alignment horizontal="center" vertical="center"/>
    </xf>
    <xf numFmtId="0" fontId="20" fillId="0" borderId="8" xfId="8" applyFont="1" applyBorder="1" applyAlignment="1">
      <alignment horizontal="center" vertical="center"/>
    </xf>
    <xf numFmtId="0" fontId="20" fillId="0" borderId="9" xfId="8" applyFont="1" applyBorder="1" applyAlignment="1">
      <alignment horizontal="center" vertical="center"/>
    </xf>
    <xf numFmtId="0" fontId="24" fillId="0" borderId="36" xfId="7" applyFont="1" applyBorder="1" applyAlignment="1">
      <alignment horizontal="left" vertical="center"/>
    </xf>
    <xf numFmtId="0" fontId="24" fillId="0" borderId="8" xfId="7" applyFont="1" applyBorder="1" applyAlignment="1">
      <alignment horizontal="left" vertical="center"/>
    </xf>
    <xf numFmtId="0" fontId="24" fillId="0" borderId="9" xfId="7" applyFont="1" applyBorder="1" applyAlignment="1">
      <alignment horizontal="left" vertical="center"/>
    </xf>
    <xf numFmtId="178" fontId="20" fillId="0" borderId="36" xfId="8" applyNumberFormat="1" applyFont="1" applyBorder="1" applyAlignment="1">
      <alignment horizontal="right" vertical="center" shrinkToFit="1"/>
    </xf>
    <xf numFmtId="178" fontId="20" fillId="0" borderId="8" xfId="8" applyNumberFormat="1" applyFont="1" applyBorder="1" applyAlignment="1">
      <alignment horizontal="right" vertical="center" shrinkToFit="1"/>
    </xf>
    <xf numFmtId="178" fontId="20" fillId="0" borderId="9" xfId="8" applyNumberFormat="1" applyFont="1" applyBorder="1" applyAlignment="1">
      <alignment horizontal="right" vertical="center" shrinkToFit="1"/>
    </xf>
    <xf numFmtId="0" fontId="20" fillId="0" borderId="36" xfId="8" applyFont="1" applyBorder="1" applyAlignment="1">
      <alignment horizontal="left" vertical="center"/>
    </xf>
    <xf numFmtId="0" fontId="20" fillId="0" borderId="8" xfId="8" applyFont="1" applyBorder="1" applyAlignment="1">
      <alignment horizontal="left" vertical="center"/>
    </xf>
    <xf numFmtId="0" fontId="20" fillId="0" borderId="9" xfId="8" applyFont="1" applyBorder="1" applyAlignment="1">
      <alignment horizontal="left" vertical="center"/>
    </xf>
    <xf numFmtId="181" fontId="20" fillId="0" borderId="36" xfId="8" applyNumberFormat="1" applyFont="1" applyBorder="1" applyAlignment="1">
      <alignment horizontal="right" vertical="center" shrinkToFit="1"/>
    </xf>
    <xf numFmtId="181" fontId="20" fillId="0" borderId="8" xfId="8" applyNumberFormat="1" applyFont="1" applyBorder="1" applyAlignment="1">
      <alignment horizontal="right" vertical="center" shrinkToFit="1"/>
    </xf>
    <xf numFmtId="181" fontId="20" fillId="0" borderId="9" xfId="8" applyNumberFormat="1" applyFont="1" applyBorder="1" applyAlignment="1">
      <alignment horizontal="right" vertical="center" shrinkToFit="1"/>
    </xf>
    <xf numFmtId="49" fontId="21" fillId="0" borderId="0" xfId="8" applyNumberFormat="1" applyFont="1" applyAlignment="1">
      <alignment horizontal="center" vertical="center"/>
    </xf>
    <xf numFmtId="0" fontId="20" fillId="0" borderId="4" xfId="8" applyFont="1" applyBorder="1" applyAlignment="1">
      <alignment horizontal="center" vertical="center"/>
    </xf>
    <xf numFmtId="0" fontId="20" fillId="0" borderId="23" xfId="8" applyFont="1" applyBorder="1" applyAlignment="1">
      <alignment horizontal="center" vertical="center"/>
    </xf>
    <xf numFmtId="0" fontId="20" fillId="0" borderId="5" xfId="8" applyFont="1" applyBorder="1" applyAlignment="1">
      <alignment horizontal="center" vertical="center"/>
    </xf>
    <xf numFmtId="0" fontId="20" fillId="0" borderId="47" xfId="8" applyFont="1" applyBorder="1" applyAlignment="1">
      <alignment horizontal="center" vertical="center"/>
    </xf>
    <xf numFmtId="0" fontId="20" fillId="0" borderId="38" xfId="8" applyFont="1" applyBorder="1" applyAlignment="1">
      <alignment horizontal="center" vertical="center"/>
    </xf>
    <xf numFmtId="0" fontId="20" fillId="0" borderId="48" xfId="8" applyFont="1" applyBorder="1" applyAlignment="1">
      <alignment horizontal="center" vertical="center"/>
    </xf>
    <xf numFmtId="0" fontId="20" fillId="0" borderId="68" xfId="8" applyFont="1" applyBorder="1" applyAlignment="1">
      <alignment horizontal="center" vertical="center"/>
    </xf>
    <xf numFmtId="0" fontId="20" fillId="0" borderId="40" xfId="8" applyFont="1" applyBorder="1" applyAlignment="1">
      <alignment horizontal="center" vertical="center"/>
    </xf>
    <xf numFmtId="0" fontId="20" fillId="0" borderId="50" xfId="8" applyFont="1" applyBorder="1" applyAlignment="1">
      <alignment horizontal="center" vertical="center"/>
    </xf>
    <xf numFmtId="0" fontId="20" fillId="0" borderId="64" xfId="8" applyFont="1" applyBorder="1" applyAlignment="1">
      <alignment horizontal="center" vertical="center"/>
    </xf>
    <xf numFmtId="0" fontId="20" fillId="0" borderId="10" xfId="8" applyFont="1" applyBorder="1" applyAlignment="1">
      <alignment horizontal="center" vertical="center"/>
    </xf>
    <xf numFmtId="0" fontId="20" fillId="0" borderId="65" xfId="8" applyFont="1" applyBorder="1" applyAlignment="1">
      <alignment horizontal="center" vertical="center"/>
    </xf>
    <xf numFmtId="0" fontId="20" fillId="0" borderId="49" xfId="8" applyFont="1" applyBorder="1" applyAlignment="1">
      <alignment horizontal="center" vertical="center"/>
    </xf>
    <xf numFmtId="0" fontId="20" fillId="0" borderId="37" xfId="8" applyFont="1" applyBorder="1" applyAlignment="1">
      <alignment horizontal="center" vertical="center"/>
    </xf>
    <xf numFmtId="0" fontId="20" fillId="0" borderId="69" xfId="8" applyFont="1" applyBorder="1" applyAlignment="1">
      <alignment horizontal="center" vertical="center"/>
    </xf>
    <xf numFmtId="0" fontId="20" fillId="0" borderId="7" xfId="8" applyFont="1" applyBorder="1" applyAlignment="1">
      <alignment horizontal="center" vertical="center"/>
    </xf>
    <xf numFmtId="0" fontId="20" fillId="0" borderId="0" xfId="8" applyFont="1" applyAlignment="1">
      <alignment horizontal="center" vertical="center"/>
    </xf>
    <xf numFmtId="0" fontId="20" fillId="0" borderId="24" xfId="8" applyFont="1" applyBorder="1" applyAlignment="1">
      <alignment horizontal="center" vertical="center"/>
    </xf>
    <xf numFmtId="0" fontId="20" fillId="0" borderId="56" xfId="8" applyFont="1" applyBorder="1" applyAlignment="1">
      <alignment horizontal="center" vertical="center"/>
    </xf>
    <xf numFmtId="0" fontId="20" fillId="0" borderId="66" xfId="8" applyFont="1" applyBorder="1" applyAlignment="1">
      <alignment horizontal="center" vertical="center"/>
    </xf>
    <xf numFmtId="0" fontId="20" fillId="0" borderId="67" xfId="8" applyFont="1" applyBorder="1" applyAlignment="1">
      <alignment horizontal="center" vertical="center"/>
    </xf>
    <xf numFmtId="0" fontId="20" fillId="0" borderId="1" xfId="8" applyFont="1" applyBorder="1" applyAlignment="1">
      <alignment horizontal="center" vertical="center"/>
    </xf>
    <xf numFmtId="0" fontId="20" fillId="0" borderId="2" xfId="8" applyFont="1" applyBorder="1" applyAlignment="1">
      <alignment horizontal="center" vertical="center"/>
    </xf>
    <xf numFmtId="0" fontId="20" fillId="0" borderId="3" xfId="8" applyFont="1" applyBorder="1" applyAlignment="1">
      <alignment horizontal="center" vertical="center"/>
    </xf>
    <xf numFmtId="181" fontId="20" fillId="0" borderId="7" xfId="8" applyNumberFormat="1" applyFont="1" applyBorder="1" applyAlignment="1">
      <alignment horizontal="right" vertical="center" shrinkToFit="1"/>
    </xf>
    <xf numFmtId="181" fontId="20" fillId="0" borderId="0" xfId="8" applyNumberFormat="1" applyFont="1" applyAlignment="1">
      <alignment horizontal="right" vertical="center" shrinkToFit="1"/>
    </xf>
    <xf numFmtId="181" fontId="20" fillId="0" borderId="66" xfId="8" applyNumberFormat="1" applyFont="1" applyBorder="1" applyAlignment="1">
      <alignment horizontal="right" vertical="center" shrinkToFit="1"/>
    </xf>
    <xf numFmtId="178" fontId="20" fillId="0" borderId="7" xfId="8" applyNumberFormat="1" applyFont="1" applyBorder="1" applyAlignment="1">
      <alignment horizontal="right" vertical="center" shrinkToFit="1"/>
    </xf>
    <xf numFmtId="178" fontId="20" fillId="0" borderId="0" xfId="8" applyNumberFormat="1" applyFont="1" applyAlignment="1">
      <alignment horizontal="right" vertical="center" shrinkToFit="1"/>
    </xf>
    <xf numFmtId="178" fontId="20" fillId="0" borderId="66" xfId="8" applyNumberFormat="1" applyFont="1" applyBorder="1" applyAlignment="1">
      <alignment horizontal="right" vertical="center" shrinkToFit="1"/>
    </xf>
    <xf numFmtId="0" fontId="20" fillId="0" borderId="7" xfId="8" applyFont="1" applyBorder="1" applyAlignment="1">
      <alignment horizontal="left" vertical="center"/>
    </xf>
    <xf numFmtId="0" fontId="20" fillId="0" borderId="0" xfId="8" applyFont="1" applyAlignment="1">
      <alignment horizontal="left" vertical="center"/>
    </xf>
    <xf numFmtId="0" fontId="20" fillId="0" borderId="66" xfId="8" applyFont="1" applyBorder="1" applyAlignment="1">
      <alignment horizontal="left" vertical="center"/>
    </xf>
    <xf numFmtId="0" fontId="20" fillId="0" borderId="14" xfId="8" applyFont="1" applyBorder="1" applyAlignment="1">
      <alignment horizontal="center" vertical="center"/>
    </xf>
    <xf numFmtId="0" fontId="20" fillId="0" borderId="51" xfId="8" applyFont="1" applyBorder="1" applyAlignment="1">
      <alignment horizontal="center" vertical="center"/>
    </xf>
    <xf numFmtId="0" fontId="20" fillId="0" borderId="15" xfId="8" applyFont="1" applyBorder="1" applyAlignment="1">
      <alignment horizontal="center" vertical="center"/>
    </xf>
    <xf numFmtId="0" fontId="20" fillId="0" borderId="52" xfId="8" applyFont="1" applyBorder="1" applyAlignment="1">
      <alignment horizontal="center" vertical="center"/>
    </xf>
    <xf numFmtId="0" fontId="20" fillId="0" borderId="70" xfId="8" applyFont="1" applyBorder="1" applyAlignment="1">
      <alignment horizontal="center" vertical="center"/>
    </xf>
    <xf numFmtId="0" fontId="20" fillId="0" borderId="71" xfId="8" applyFont="1" applyBorder="1" applyAlignment="1">
      <alignment horizontal="center" vertical="center"/>
    </xf>
    <xf numFmtId="0" fontId="20" fillId="0" borderId="41" xfId="8" applyFont="1" applyBorder="1" applyAlignment="1">
      <alignment horizontal="center" vertical="center"/>
    </xf>
    <xf numFmtId="0" fontId="20" fillId="0" borderId="16" xfId="8" applyFont="1" applyBorder="1" applyAlignment="1">
      <alignment horizontal="center" vertical="center"/>
    </xf>
    <xf numFmtId="0" fontId="20" fillId="0" borderId="72" xfId="8" applyFont="1" applyBorder="1" applyAlignment="1">
      <alignment horizontal="center" vertical="center"/>
    </xf>
    <xf numFmtId="0" fontId="20" fillId="0" borderId="73" xfId="8" applyFont="1" applyBorder="1" applyAlignment="1">
      <alignment horizontal="center" vertical="center"/>
    </xf>
    <xf numFmtId="0" fontId="20" fillId="0" borderId="11" xfId="8" applyFont="1" applyBorder="1" applyAlignment="1">
      <alignment horizontal="center" vertical="center"/>
    </xf>
    <xf numFmtId="0" fontId="20" fillId="0" borderId="12" xfId="8" applyFont="1" applyBorder="1" applyAlignment="1">
      <alignment horizontal="center" vertical="center"/>
    </xf>
    <xf numFmtId="0" fontId="20" fillId="0" borderId="74" xfId="8" applyFont="1" applyBorder="1" applyAlignment="1">
      <alignment horizontal="center" vertical="center"/>
    </xf>
    <xf numFmtId="0" fontId="20" fillId="0" borderId="75" xfId="8" applyFont="1" applyBorder="1" applyAlignment="1">
      <alignment horizontal="center" vertical="center"/>
    </xf>
    <xf numFmtId="49" fontId="20" fillId="0" borderId="41" xfId="8" applyNumberFormat="1" applyFont="1" applyBorder="1" applyAlignment="1">
      <alignment horizontal="center" vertical="center"/>
    </xf>
    <xf numFmtId="49" fontId="20" fillId="0" borderId="12" xfId="8" applyNumberFormat="1" applyFont="1" applyBorder="1" applyAlignment="1">
      <alignment horizontal="center" vertical="center"/>
    </xf>
    <xf numFmtId="49" fontId="20" fillId="0" borderId="13" xfId="8" applyNumberFormat="1" applyFont="1" applyBorder="1" applyAlignment="1">
      <alignment horizontal="center" vertical="center"/>
    </xf>
    <xf numFmtId="49" fontId="20" fillId="0" borderId="65" xfId="8" applyNumberFormat="1" applyFont="1" applyBorder="1" applyAlignment="1">
      <alignment horizontal="center" vertical="center"/>
    </xf>
    <xf numFmtId="49" fontId="20" fillId="0" borderId="0" xfId="8" applyNumberFormat="1" applyFont="1" applyAlignment="1">
      <alignment horizontal="center" vertical="center"/>
    </xf>
    <xf numFmtId="49" fontId="20" fillId="0" borderId="66" xfId="8" applyNumberFormat="1" applyFont="1" applyBorder="1" applyAlignment="1">
      <alignment horizontal="center" vertical="center"/>
    </xf>
    <xf numFmtId="49" fontId="20" fillId="0" borderId="72" xfId="8" applyNumberFormat="1" applyFont="1" applyBorder="1" applyAlignment="1">
      <alignment horizontal="center" vertical="center"/>
    </xf>
    <xf numFmtId="49" fontId="20" fillId="0" borderId="75" xfId="8" applyNumberFormat="1" applyFont="1" applyBorder="1" applyAlignment="1">
      <alignment horizontal="center" vertical="center"/>
    </xf>
    <xf numFmtId="49" fontId="20" fillId="0" borderId="76" xfId="8" applyNumberFormat="1" applyFont="1" applyBorder="1" applyAlignment="1">
      <alignment horizontal="center" vertical="center"/>
    </xf>
    <xf numFmtId="0" fontId="20" fillId="0" borderId="30" xfId="8" applyFont="1" applyBorder="1">
      <alignment vertical="center"/>
    </xf>
    <xf numFmtId="0" fontId="20" fillId="0" borderId="31" xfId="8" applyFont="1" applyBorder="1">
      <alignment vertical="center"/>
    </xf>
    <xf numFmtId="0" fontId="20" fillId="0" borderId="42" xfId="8" applyFont="1" applyBorder="1">
      <alignment vertical="center"/>
    </xf>
    <xf numFmtId="0" fontId="20" fillId="0" borderId="39" xfId="8" applyFont="1" applyBorder="1" applyAlignment="1">
      <alignment horizontal="center" vertical="center"/>
    </xf>
    <xf numFmtId="0" fontId="20" fillId="0" borderId="31" xfId="8" applyFont="1" applyBorder="1" applyAlignment="1">
      <alignment horizontal="center" vertical="center"/>
    </xf>
    <xf numFmtId="0" fontId="24" fillId="0" borderId="7" xfId="7" applyFont="1" applyBorder="1" applyAlignment="1">
      <alignment horizontal="left" vertical="center"/>
    </xf>
    <xf numFmtId="0" fontId="24" fillId="0" borderId="0" xfId="7" applyFont="1" applyAlignment="1">
      <alignment horizontal="left" vertical="center"/>
    </xf>
    <xf numFmtId="0" fontId="24" fillId="0" borderId="66" xfId="7" applyFont="1" applyBorder="1" applyAlignment="1">
      <alignment horizontal="left" vertical="center"/>
    </xf>
    <xf numFmtId="182" fontId="20" fillId="0" borderId="7" xfId="8" applyNumberFormat="1" applyFont="1" applyBorder="1" applyAlignment="1">
      <alignment horizontal="right" vertical="center" shrinkToFit="1"/>
    </xf>
    <xf numFmtId="182" fontId="20" fillId="0" borderId="0" xfId="8" applyNumberFormat="1" applyFont="1" applyAlignment="1">
      <alignment horizontal="right" vertical="center" shrinkToFit="1"/>
    </xf>
    <xf numFmtId="182" fontId="20" fillId="0" borderId="66" xfId="8" applyNumberFormat="1" applyFont="1" applyBorder="1" applyAlignment="1">
      <alignment horizontal="right" vertical="center" shrinkToFit="1"/>
    </xf>
    <xf numFmtId="183" fontId="20" fillId="0" borderId="7" xfId="8" applyNumberFormat="1" applyFont="1" applyBorder="1" applyAlignment="1">
      <alignment horizontal="right" vertical="center" shrinkToFit="1"/>
    </xf>
    <xf numFmtId="183" fontId="20" fillId="0" borderId="0" xfId="8" applyNumberFormat="1" applyFont="1" applyAlignment="1">
      <alignment horizontal="right" vertical="center" shrinkToFit="1"/>
    </xf>
    <xf numFmtId="183" fontId="20" fillId="0" borderId="66" xfId="8" applyNumberFormat="1" applyFont="1" applyBorder="1" applyAlignment="1">
      <alignment horizontal="right" vertical="center" shrinkToFit="1"/>
    </xf>
    <xf numFmtId="0" fontId="20" fillId="0" borderId="77" xfId="8" applyFont="1" applyBorder="1" applyAlignment="1">
      <alignment horizontal="center" vertical="center"/>
    </xf>
    <xf numFmtId="0" fontId="20" fillId="0" borderId="45" xfId="8" applyFont="1" applyBorder="1">
      <alignment vertical="center"/>
    </xf>
    <xf numFmtId="0" fontId="20" fillId="0" borderId="25" xfId="8" applyFont="1" applyBorder="1">
      <alignment vertical="center"/>
    </xf>
    <xf numFmtId="0" fontId="20" fillId="0" borderId="46" xfId="8" applyFont="1" applyBorder="1">
      <alignment vertical="center"/>
    </xf>
    <xf numFmtId="178" fontId="20" fillId="0" borderId="45" xfId="8" applyNumberFormat="1" applyFont="1" applyBorder="1" applyAlignment="1">
      <alignment horizontal="right" vertical="center" shrinkToFit="1"/>
    </xf>
    <xf numFmtId="178" fontId="20" fillId="0" borderId="25" xfId="8" applyNumberFormat="1" applyFont="1" applyBorder="1" applyAlignment="1">
      <alignment horizontal="right" vertical="center" shrinkToFit="1"/>
    </xf>
    <xf numFmtId="178" fontId="20" fillId="0" borderId="26" xfId="8" applyNumberFormat="1" applyFont="1" applyBorder="1" applyAlignment="1">
      <alignment horizontal="right" vertical="center" shrinkToFit="1"/>
    </xf>
    <xf numFmtId="0" fontId="20" fillId="0" borderId="39" xfId="8" applyFont="1" applyBorder="1">
      <alignment vertical="center"/>
    </xf>
    <xf numFmtId="178" fontId="20" fillId="0" borderId="39" xfId="8" applyNumberFormat="1" applyFont="1" applyBorder="1" applyAlignment="1">
      <alignment horizontal="right" vertical="center" shrinkToFit="1"/>
    </xf>
    <xf numFmtId="178" fontId="20" fillId="0" borderId="31" xfId="8" applyNumberFormat="1" applyFont="1" applyBorder="1" applyAlignment="1">
      <alignment horizontal="right" vertical="center" shrinkToFit="1"/>
    </xf>
    <xf numFmtId="178" fontId="20" fillId="0" borderId="32" xfId="8" applyNumberFormat="1" applyFont="1" applyBorder="1" applyAlignment="1">
      <alignment horizontal="right" vertical="center" shrinkToFit="1"/>
    </xf>
    <xf numFmtId="0" fontId="20" fillId="0" borderId="44" xfId="8" applyFont="1" applyBorder="1">
      <alignment vertical="center"/>
    </xf>
    <xf numFmtId="0" fontId="20" fillId="0" borderId="18" xfId="8" applyFont="1" applyBorder="1">
      <alignment vertical="center"/>
    </xf>
    <xf numFmtId="0" fontId="20" fillId="0" borderId="43" xfId="8" applyFont="1" applyBorder="1">
      <alignment vertical="center"/>
    </xf>
    <xf numFmtId="185" fontId="20" fillId="0" borderId="44" xfId="8" applyNumberFormat="1" applyFont="1" applyBorder="1" applyAlignment="1">
      <alignment horizontal="right" vertical="center" shrinkToFit="1"/>
    </xf>
    <xf numFmtId="185" fontId="20" fillId="0" borderId="18" xfId="8" applyNumberFormat="1" applyFont="1" applyBorder="1" applyAlignment="1">
      <alignment horizontal="right" vertical="center" shrinkToFit="1"/>
    </xf>
    <xf numFmtId="185" fontId="20" fillId="0" borderId="19" xfId="8" applyNumberFormat="1" applyFont="1" applyBorder="1" applyAlignment="1">
      <alignment horizontal="right" vertical="center" shrinkToFit="1"/>
    </xf>
    <xf numFmtId="0" fontId="20" fillId="0" borderId="36" xfId="8" applyFont="1" applyBorder="1" applyAlignment="1">
      <alignment horizontal="center" vertical="center" wrapText="1"/>
    </xf>
    <xf numFmtId="0" fontId="20" fillId="0" borderId="8" xfId="8" applyFont="1" applyBorder="1" applyAlignment="1">
      <alignment horizontal="center" vertical="center" wrapText="1"/>
    </xf>
    <xf numFmtId="0" fontId="20" fillId="0" borderId="23" xfId="8" applyFont="1" applyBorder="1" applyAlignment="1">
      <alignment horizontal="center" vertical="center" wrapText="1"/>
    </xf>
    <xf numFmtId="0" fontId="20" fillId="0" borderId="7" xfId="8" applyFont="1" applyBorder="1" applyAlignment="1">
      <alignment horizontal="center" vertical="center" wrapText="1"/>
    </xf>
    <xf numFmtId="0" fontId="20" fillId="0" borderId="0" xfId="8" applyFont="1" applyAlignment="1">
      <alignment horizontal="center" vertical="center" wrapText="1"/>
    </xf>
    <xf numFmtId="0" fontId="20" fillId="0" borderId="38" xfId="8" applyFont="1" applyBorder="1" applyAlignment="1">
      <alignment horizontal="center" vertical="center" wrapText="1"/>
    </xf>
    <xf numFmtId="0" fontId="20" fillId="0" borderId="74" xfId="8" applyFont="1" applyBorder="1" applyAlignment="1">
      <alignment horizontal="center" vertical="center" wrapText="1"/>
    </xf>
    <xf numFmtId="0" fontId="20" fillId="0" borderId="75" xfId="8" applyFont="1" applyBorder="1" applyAlignment="1">
      <alignment horizontal="center" vertical="center" wrapText="1"/>
    </xf>
    <xf numFmtId="0" fontId="20" fillId="0" borderId="70" xfId="8" applyFont="1" applyBorder="1" applyAlignment="1">
      <alignment horizontal="center" vertical="center" wrapText="1"/>
    </xf>
    <xf numFmtId="0" fontId="24" fillId="0" borderId="64" xfId="8" applyFont="1" applyBorder="1">
      <alignment vertical="center"/>
    </xf>
    <xf numFmtId="0" fontId="24" fillId="0" borderId="25" xfId="8" applyFont="1" applyBorder="1">
      <alignment vertical="center"/>
    </xf>
    <xf numFmtId="0" fontId="24" fillId="0" borderId="46" xfId="8" applyFont="1" applyBorder="1">
      <alignment vertical="center"/>
    </xf>
    <xf numFmtId="178" fontId="24" fillId="0" borderId="64" xfId="8" applyNumberFormat="1" applyFont="1" applyBorder="1" applyAlignment="1">
      <alignment horizontal="right" vertical="center" shrinkToFit="1"/>
    </xf>
    <xf numFmtId="178" fontId="24" fillId="0" borderId="8" xfId="8" applyNumberFormat="1" applyFont="1" applyBorder="1" applyAlignment="1">
      <alignment horizontal="right" vertical="center" shrinkToFit="1"/>
    </xf>
    <xf numFmtId="178" fontId="24" fillId="0" borderId="9" xfId="8" applyNumberFormat="1" applyFont="1" applyBorder="1" applyAlignment="1">
      <alignment horizontal="right" vertical="center" shrinkToFit="1"/>
    </xf>
    <xf numFmtId="0" fontId="20" fillId="0" borderId="30" xfId="8" applyFont="1" applyBorder="1" applyAlignment="1">
      <alignment horizontal="center" vertical="center"/>
    </xf>
    <xf numFmtId="0" fontId="20" fillId="0" borderId="42" xfId="8" applyFont="1" applyBorder="1" applyAlignment="1">
      <alignment horizontal="center" vertical="center"/>
    </xf>
    <xf numFmtId="0" fontId="20" fillId="0" borderId="39" xfId="8" applyFont="1" applyBorder="1" applyAlignment="1">
      <alignment horizontal="center" vertical="center" shrinkToFit="1"/>
    </xf>
    <xf numFmtId="0" fontId="20" fillId="0" borderId="31" xfId="8" applyFont="1" applyBorder="1" applyAlignment="1">
      <alignment horizontal="center" vertical="center" shrinkToFit="1"/>
    </xf>
    <xf numFmtId="0" fontId="20" fillId="0" borderId="42" xfId="8" applyFont="1" applyBorder="1" applyAlignment="1">
      <alignment horizontal="center" vertical="center" shrinkToFit="1"/>
    </xf>
    <xf numFmtId="0" fontId="20" fillId="0" borderId="32" xfId="8" applyFont="1" applyBorder="1" applyAlignment="1">
      <alignment horizontal="center" vertical="center" shrinkToFit="1"/>
    </xf>
    <xf numFmtId="0" fontId="24" fillId="0" borderId="41" xfId="8" applyFont="1" applyBorder="1">
      <alignment vertical="center"/>
    </xf>
    <xf numFmtId="0" fontId="24" fillId="0" borderId="31" xfId="8" applyFont="1" applyBorder="1">
      <alignment vertical="center"/>
    </xf>
    <xf numFmtId="0" fontId="24" fillId="0" borderId="42" xfId="8" applyFont="1" applyBorder="1">
      <alignment vertical="center"/>
    </xf>
    <xf numFmtId="178" fontId="24" fillId="0" borderId="39" xfId="8" applyNumberFormat="1" applyFont="1" applyBorder="1" applyAlignment="1">
      <alignment horizontal="right" vertical="center" shrinkToFit="1"/>
    </xf>
    <xf numFmtId="178" fontId="24" fillId="0" borderId="31" xfId="8" applyNumberFormat="1" applyFont="1" applyBorder="1" applyAlignment="1">
      <alignment horizontal="right" vertical="center" shrinkToFit="1"/>
    </xf>
    <xf numFmtId="178" fontId="24" fillId="0" borderId="32" xfId="8" applyNumberFormat="1" applyFont="1" applyBorder="1" applyAlignment="1">
      <alignment horizontal="right" vertical="center" shrinkToFit="1"/>
    </xf>
    <xf numFmtId="181" fontId="20" fillId="0" borderId="39" xfId="8" applyNumberFormat="1" applyFont="1" applyBorder="1" applyAlignment="1">
      <alignment horizontal="right" vertical="center" shrinkToFit="1"/>
    </xf>
    <xf numFmtId="181" fontId="20" fillId="0" borderId="31" xfId="8" applyNumberFormat="1" applyFont="1" applyBorder="1" applyAlignment="1">
      <alignment horizontal="right" vertical="center" shrinkToFit="1"/>
    </xf>
    <xf numFmtId="181" fontId="20" fillId="0" borderId="42" xfId="8" applyNumberFormat="1" applyFont="1" applyBorder="1" applyAlignment="1">
      <alignment horizontal="right" vertical="center" shrinkToFit="1"/>
    </xf>
    <xf numFmtId="181" fontId="20" fillId="0" borderId="32" xfId="8" applyNumberFormat="1" applyFont="1" applyBorder="1" applyAlignment="1">
      <alignment horizontal="right" vertical="center" shrinkToFit="1"/>
    </xf>
    <xf numFmtId="0" fontId="24" fillId="0" borderId="41" xfId="9" applyFont="1" applyBorder="1" applyAlignment="1">
      <alignment horizontal="center" vertical="center" shrinkToFit="1"/>
    </xf>
    <xf numFmtId="0" fontId="24" fillId="0" borderId="12" xfId="9" applyFont="1" applyBorder="1" applyAlignment="1">
      <alignment horizontal="center" vertical="center" shrinkToFit="1"/>
    </xf>
    <xf numFmtId="0" fontId="24" fillId="0" borderId="51" xfId="9" applyFont="1" applyBorder="1" applyAlignment="1">
      <alignment horizontal="center" vertical="center" shrinkToFit="1"/>
    </xf>
    <xf numFmtId="178" fontId="20" fillId="0" borderId="42" xfId="8" applyNumberFormat="1" applyFont="1" applyBorder="1" applyAlignment="1">
      <alignment horizontal="right" vertical="center" shrinkToFit="1"/>
    </xf>
    <xf numFmtId="0" fontId="20" fillId="0" borderId="74" xfId="8" applyFont="1" applyBorder="1" applyAlignment="1">
      <alignment horizontal="left" vertical="center"/>
    </xf>
    <xf numFmtId="0" fontId="20" fillId="0" borderId="75" xfId="8" applyFont="1" applyBorder="1" applyAlignment="1">
      <alignment horizontal="left" vertical="center"/>
    </xf>
    <xf numFmtId="0" fontId="20" fillId="0" borderId="76" xfId="8" applyFont="1" applyBorder="1" applyAlignment="1">
      <alignment horizontal="left" vertical="center"/>
    </xf>
    <xf numFmtId="181" fontId="20" fillId="0" borderId="74" xfId="8" applyNumberFormat="1" applyFont="1" applyBorder="1" applyAlignment="1">
      <alignment horizontal="right" vertical="center" shrinkToFit="1"/>
    </xf>
    <xf numFmtId="181" fontId="20" fillId="0" borderId="75" xfId="8" applyNumberFormat="1" applyFont="1" applyBorder="1" applyAlignment="1">
      <alignment horizontal="right" vertical="center" shrinkToFit="1"/>
    </xf>
    <xf numFmtId="181" fontId="20" fillId="0" borderId="76" xfId="8" applyNumberFormat="1" applyFont="1" applyBorder="1" applyAlignment="1">
      <alignment horizontal="right" vertical="center" shrinkToFit="1"/>
    </xf>
    <xf numFmtId="0" fontId="20" fillId="0" borderId="36" xfId="10" applyBorder="1" applyAlignment="1">
      <alignment horizontal="left" vertical="center"/>
    </xf>
    <xf numFmtId="0" fontId="20" fillId="0" borderId="8" xfId="10" applyBorder="1" applyAlignment="1">
      <alignment horizontal="left" vertical="center"/>
    </xf>
    <xf numFmtId="0" fontId="20" fillId="0" borderId="9" xfId="10" applyBorder="1" applyAlignment="1">
      <alignment horizontal="left" vertical="center"/>
    </xf>
    <xf numFmtId="0" fontId="24" fillId="0" borderId="12" xfId="8" applyFont="1" applyBorder="1">
      <alignment vertical="center"/>
    </xf>
    <xf numFmtId="0" fontId="24" fillId="0" borderId="51" xfId="8" applyFont="1" applyBorder="1">
      <alignment vertical="center"/>
    </xf>
    <xf numFmtId="185" fontId="24" fillId="0" borderId="41" xfId="8" applyNumberFormat="1" applyFont="1" applyBorder="1" applyAlignment="1">
      <alignment horizontal="right" vertical="center" shrinkToFit="1"/>
    </xf>
    <xf numFmtId="185" fontId="24" fillId="0" borderId="12" xfId="8" applyNumberFormat="1" applyFont="1" applyBorder="1" applyAlignment="1">
      <alignment horizontal="right" vertical="center" shrinkToFit="1"/>
    </xf>
    <xf numFmtId="185" fontId="24" fillId="0" borderId="13" xfId="8" applyNumberFormat="1" applyFont="1" applyBorder="1" applyAlignment="1">
      <alignment horizontal="right" vertical="center" shrinkToFit="1"/>
    </xf>
    <xf numFmtId="178" fontId="20" fillId="0" borderId="8" xfId="8" applyNumberFormat="1" applyFont="1" applyBorder="1" applyAlignment="1">
      <alignment horizontal="right" vertical="center"/>
    </xf>
    <xf numFmtId="178" fontId="20" fillId="0" borderId="9" xfId="8" applyNumberFormat="1" applyFont="1" applyBorder="1" applyAlignment="1">
      <alignment horizontal="right" vertical="center"/>
    </xf>
    <xf numFmtId="0" fontId="24" fillId="0" borderId="44" xfId="9" applyFont="1" applyBorder="1" applyAlignment="1">
      <alignment horizontal="center" vertical="center" shrinkToFit="1"/>
    </xf>
    <xf numFmtId="0" fontId="24" fillId="0" borderId="18" xfId="9" applyFont="1" applyBorder="1" applyAlignment="1">
      <alignment horizontal="center" vertical="center" shrinkToFit="1"/>
    </xf>
    <xf numFmtId="0" fontId="24" fillId="0" borderId="43" xfId="9" applyFont="1" applyBorder="1" applyAlignment="1">
      <alignment horizontal="center" vertical="center" shrinkToFit="1"/>
    </xf>
    <xf numFmtId="0" fontId="26" fillId="0" borderId="0" xfId="8" applyFont="1" applyAlignment="1">
      <alignment horizontal="left" vertical="center" wrapText="1"/>
    </xf>
    <xf numFmtId="0" fontId="26" fillId="0" borderId="66" xfId="8" applyFont="1" applyBorder="1" applyAlignment="1">
      <alignment horizontal="left" vertical="center" wrapText="1"/>
    </xf>
    <xf numFmtId="0" fontId="24" fillId="0" borderId="74" xfId="7" applyFont="1" applyBorder="1" applyAlignment="1">
      <alignment horizontal="left" vertical="center"/>
    </xf>
    <xf numFmtId="0" fontId="24" fillId="0" borderId="75" xfId="7" applyFont="1" applyBorder="1" applyAlignment="1">
      <alignment horizontal="left" vertical="center"/>
    </xf>
    <xf numFmtId="0" fontId="24" fillId="0" borderId="76" xfId="7" applyFont="1" applyBorder="1" applyAlignment="1">
      <alignment horizontal="left" vertical="center"/>
    </xf>
    <xf numFmtId="178" fontId="20" fillId="0" borderId="74" xfId="8" applyNumberFormat="1" applyFont="1" applyBorder="1" applyAlignment="1">
      <alignment horizontal="right" vertical="center" shrinkToFit="1"/>
    </xf>
    <xf numFmtId="178" fontId="20" fillId="0" borderId="75" xfId="8" applyNumberFormat="1" applyFont="1" applyBorder="1" applyAlignment="1">
      <alignment horizontal="right" vertical="center" shrinkToFit="1"/>
    </xf>
    <xf numFmtId="178" fontId="20" fillId="0" borderId="76" xfId="8" applyNumberFormat="1" applyFont="1" applyBorder="1" applyAlignment="1">
      <alignment horizontal="right" vertical="center" shrinkToFit="1"/>
    </xf>
    <xf numFmtId="0" fontId="20" fillId="0" borderId="78" xfId="8" applyFont="1" applyBorder="1" applyAlignment="1">
      <alignment horizontal="center" vertical="center"/>
    </xf>
    <xf numFmtId="0" fontId="20" fillId="0" borderId="53" xfId="8" applyFont="1" applyBorder="1" applyAlignment="1">
      <alignment horizontal="center" vertical="center"/>
    </xf>
    <xf numFmtId="183" fontId="20" fillId="0" borderId="53" xfId="8" applyNumberFormat="1" applyFont="1" applyBorder="1" applyAlignment="1">
      <alignment horizontal="right" vertical="center" shrinkToFit="1"/>
    </xf>
    <xf numFmtId="183" fontId="20" fillId="0" borderId="79" xfId="8" applyNumberFormat="1" applyFont="1" applyBorder="1" applyAlignment="1">
      <alignment horizontal="right" vertical="center" shrinkToFit="1"/>
    </xf>
    <xf numFmtId="183" fontId="20" fillId="0" borderId="6" xfId="8" applyNumberFormat="1" applyFont="1" applyBorder="1" applyAlignment="1">
      <alignment horizontal="right" vertical="center" shrinkToFit="1"/>
    </xf>
    <xf numFmtId="181" fontId="20" fillId="0" borderId="44" xfId="8" applyNumberFormat="1" applyFont="1" applyBorder="1" applyAlignment="1">
      <alignment horizontal="right" vertical="center" shrinkToFit="1"/>
    </xf>
    <xf numFmtId="181" fontId="20" fillId="0" borderId="18" xfId="8" applyNumberFormat="1" applyFont="1" applyBorder="1" applyAlignment="1">
      <alignment horizontal="right" vertical="center" shrinkToFit="1"/>
    </xf>
    <xf numFmtId="181" fontId="20" fillId="0" borderId="43" xfId="8" applyNumberFormat="1" applyFont="1" applyBorder="1" applyAlignment="1">
      <alignment horizontal="right" vertical="center" shrinkToFit="1"/>
    </xf>
    <xf numFmtId="181" fontId="20" fillId="0" borderId="19" xfId="8" applyNumberFormat="1" applyFont="1" applyBorder="1" applyAlignment="1">
      <alignment horizontal="right" vertical="center" shrinkToFit="1"/>
    </xf>
    <xf numFmtId="178" fontId="20" fillId="0" borderId="53" xfId="8" applyNumberFormat="1" applyFont="1" applyBorder="1" applyAlignment="1">
      <alignment horizontal="right" vertical="center" shrinkToFit="1"/>
    </xf>
    <xf numFmtId="178" fontId="20" fillId="0" borderId="79" xfId="8" applyNumberFormat="1" applyFont="1" applyBorder="1" applyAlignment="1">
      <alignment horizontal="right" vertical="center" shrinkToFit="1"/>
    </xf>
    <xf numFmtId="178" fontId="20" fillId="0" borderId="6" xfId="8" applyNumberFormat="1" applyFont="1" applyBorder="1" applyAlignment="1">
      <alignment horizontal="right" vertical="center" shrinkToFit="1"/>
    </xf>
    <xf numFmtId="181" fontId="20" fillId="0" borderId="75" xfId="8" applyNumberFormat="1" applyFont="1" applyBorder="1" applyAlignment="1">
      <alignment horizontal="right" vertical="center"/>
    </xf>
    <xf numFmtId="181" fontId="20" fillId="0" borderId="76" xfId="8" applyNumberFormat="1" applyFont="1" applyBorder="1" applyAlignment="1">
      <alignment horizontal="right" vertical="center"/>
    </xf>
    <xf numFmtId="0" fontId="20" fillId="0" borderId="17" xfId="8" applyFont="1" applyBorder="1">
      <alignment vertical="center"/>
    </xf>
    <xf numFmtId="0" fontId="20" fillId="0" borderId="22" xfId="8" applyFont="1" applyBorder="1" applyAlignment="1">
      <alignment horizontal="center" vertical="center"/>
    </xf>
    <xf numFmtId="0" fontId="20" fillId="0" borderId="19" xfId="8" applyFont="1" applyBorder="1" applyAlignment="1">
      <alignment horizontal="center" vertical="center"/>
    </xf>
    <xf numFmtId="0" fontId="20" fillId="0" borderId="80" xfId="8" applyFont="1" applyBorder="1" applyAlignment="1">
      <alignment horizontal="center" vertical="center"/>
    </xf>
    <xf numFmtId="0" fontId="20" fillId="0" borderId="81" xfId="8" applyFont="1" applyBorder="1" applyAlignment="1">
      <alignment horizontal="center" vertical="center"/>
    </xf>
    <xf numFmtId="0" fontId="20" fillId="0" borderId="25" xfId="8" applyFont="1" applyBorder="1" applyAlignment="1">
      <alignment horizontal="center" vertical="center"/>
    </xf>
    <xf numFmtId="0" fontId="20" fillId="0" borderId="26" xfId="8" applyFont="1" applyBorder="1" applyAlignment="1">
      <alignment horizontal="center" vertical="center"/>
    </xf>
    <xf numFmtId="0" fontId="20" fillId="0" borderId="41" xfId="8" applyFont="1" applyBorder="1" applyAlignment="1">
      <alignment horizontal="center" vertical="center" textRotation="255"/>
    </xf>
    <xf numFmtId="0" fontId="20" fillId="0" borderId="12" xfId="8" applyFont="1" applyBorder="1" applyAlignment="1">
      <alignment horizontal="center" vertical="center" textRotation="255"/>
    </xf>
    <xf numFmtId="0" fontId="20" fillId="0" borderId="51" xfId="8" applyFont="1" applyBorder="1" applyAlignment="1">
      <alignment horizontal="center" vertical="center" textRotation="255"/>
    </xf>
    <xf numFmtId="0" fontId="20" fillId="0" borderId="65" xfId="8" applyFont="1" applyBorder="1" applyAlignment="1">
      <alignment horizontal="center" vertical="center" textRotation="255"/>
    </xf>
    <xf numFmtId="0" fontId="20" fillId="0" borderId="0" xfId="8" applyFont="1" applyAlignment="1">
      <alignment horizontal="center" vertical="center" textRotation="255"/>
    </xf>
    <xf numFmtId="0" fontId="20" fillId="0" borderId="38" xfId="8" applyFont="1" applyBorder="1" applyAlignment="1">
      <alignment horizontal="center" vertical="center" textRotation="255"/>
    </xf>
    <xf numFmtId="0" fontId="20" fillId="0" borderId="37" xfId="8" applyFont="1" applyBorder="1" applyAlignment="1">
      <alignment horizontal="center" vertical="center" textRotation="255"/>
    </xf>
    <xf numFmtId="0" fontId="20" fillId="0" borderId="56" xfId="8" applyFont="1" applyBorder="1" applyAlignment="1">
      <alignment horizontal="center" vertical="center" textRotation="255"/>
    </xf>
    <xf numFmtId="0" fontId="20" fillId="0" borderId="40" xfId="8" applyFont="1" applyBorder="1" applyAlignment="1">
      <alignment horizontal="center" vertical="center" textRotation="255"/>
    </xf>
    <xf numFmtId="0" fontId="27" fillId="0" borderId="31" xfId="8" applyFont="1" applyBorder="1">
      <alignment vertical="center"/>
    </xf>
    <xf numFmtId="0" fontId="27" fillId="0" borderId="42" xfId="8" applyFont="1" applyBorder="1">
      <alignment vertical="center"/>
    </xf>
    <xf numFmtId="0" fontId="24" fillId="0" borderId="36" xfId="7" applyFont="1" applyBorder="1" applyAlignment="1">
      <alignment horizontal="center" vertical="center" wrapText="1"/>
    </xf>
    <xf numFmtId="0" fontId="24" fillId="0" borderId="8" xfId="7" applyFont="1" applyBorder="1" applyAlignment="1">
      <alignment horizontal="center" vertical="center" wrapText="1"/>
    </xf>
    <xf numFmtId="0" fontId="24" fillId="0" borderId="9" xfId="7" applyFont="1" applyBorder="1" applyAlignment="1">
      <alignment horizontal="center" vertical="center" wrapText="1"/>
    </xf>
    <xf numFmtId="0" fontId="24" fillId="0" borderId="7" xfId="7" applyFont="1" applyBorder="1" applyAlignment="1">
      <alignment horizontal="center" vertical="center" wrapText="1"/>
    </xf>
    <xf numFmtId="0" fontId="24" fillId="0" borderId="0" xfId="7" applyFont="1" applyAlignment="1">
      <alignment horizontal="center" vertical="center" wrapText="1"/>
    </xf>
    <xf numFmtId="0" fontId="24" fillId="0" borderId="66" xfId="7" applyFont="1" applyBorder="1" applyAlignment="1">
      <alignment horizontal="center" vertical="center" wrapText="1"/>
    </xf>
    <xf numFmtId="0" fontId="24" fillId="0" borderId="74" xfId="7" applyFont="1" applyBorder="1" applyAlignment="1">
      <alignment horizontal="center" vertical="center" wrapText="1"/>
    </xf>
    <xf numFmtId="0" fontId="24" fillId="0" borderId="75" xfId="7" applyFont="1" applyBorder="1" applyAlignment="1">
      <alignment horizontal="center" vertical="center" wrapText="1"/>
    </xf>
    <xf numFmtId="0" fontId="24" fillId="0" borderId="76" xfId="7" applyFont="1" applyBorder="1" applyAlignment="1">
      <alignment horizontal="center" vertical="center" wrapText="1"/>
    </xf>
    <xf numFmtId="49" fontId="20" fillId="0" borderId="0" xfId="8" applyNumberFormat="1" applyFont="1" applyAlignment="1">
      <alignment horizontal="left" vertical="center"/>
    </xf>
    <xf numFmtId="178" fontId="20" fillId="0" borderId="44" xfId="8" applyNumberFormat="1" applyFont="1" applyBorder="1" applyAlignment="1">
      <alignment horizontal="right" vertical="center"/>
    </xf>
    <xf numFmtId="178" fontId="20" fillId="0" borderId="18" xfId="8" applyNumberFormat="1" applyFont="1" applyBorder="1" applyAlignment="1">
      <alignment horizontal="right" vertical="center"/>
    </xf>
    <xf numFmtId="178" fontId="20" fillId="0" borderId="43" xfId="8" applyNumberFormat="1" applyFont="1" applyBorder="1" applyAlignment="1">
      <alignment horizontal="right" vertical="center"/>
    </xf>
    <xf numFmtId="0" fontId="20" fillId="0" borderId="72" xfId="8" applyFont="1" applyBorder="1" applyAlignment="1">
      <alignment horizontal="center" vertical="center" shrinkToFit="1"/>
    </xf>
    <xf numFmtId="0" fontId="20" fillId="0" borderId="75" xfId="8" applyFont="1" applyBorder="1" applyAlignment="1">
      <alignment horizontal="center" vertical="center" shrinkToFit="1"/>
    </xf>
    <xf numFmtId="0" fontId="20" fillId="0" borderId="70" xfId="8" applyFont="1" applyBorder="1" applyAlignment="1">
      <alignment horizontal="center" vertical="center" shrinkToFit="1"/>
    </xf>
    <xf numFmtId="0" fontId="20" fillId="0" borderId="11" xfId="8" applyFont="1" applyBorder="1" applyAlignment="1">
      <alignment horizontal="center" vertical="center" textRotation="255"/>
    </xf>
    <xf numFmtId="0" fontId="20" fillId="0" borderId="7" xfId="8" applyFont="1" applyBorder="1" applyAlignment="1">
      <alignment horizontal="center" vertical="center" textRotation="255"/>
    </xf>
    <xf numFmtId="0" fontId="20" fillId="0" borderId="74" xfId="8" applyFont="1" applyBorder="1" applyAlignment="1">
      <alignment horizontal="center" vertical="center" textRotation="255"/>
    </xf>
    <xf numFmtId="0" fontId="20" fillId="0" borderId="75" xfId="8" applyFont="1" applyBorder="1" applyAlignment="1">
      <alignment horizontal="center" vertical="center" textRotation="255"/>
    </xf>
    <xf numFmtId="0" fontId="20" fillId="0" borderId="70" xfId="8" applyFont="1" applyBorder="1" applyAlignment="1">
      <alignment horizontal="center" vertical="center" textRotation="255"/>
    </xf>
    <xf numFmtId="0" fontId="26" fillId="0" borderId="41" xfId="8" applyFont="1" applyBorder="1" applyAlignment="1">
      <alignment horizontal="center" vertical="center" wrapText="1"/>
    </xf>
    <xf numFmtId="0" fontId="26" fillId="0" borderId="12" xfId="8" applyFont="1" applyBorder="1" applyAlignment="1">
      <alignment horizontal="center" vertical="center" wrapText="1"/>
    </xf>
    <xf numFmtId="0" fontId="26" fillId="0" borderId="51" xfId="8" applyFont="1" applyBorder="1" applyAlignment="1">
      <alignment horizontal="center" vertical="center" wrapText="1"/>
    </xf>
    <xf numFmtId="0" fontId="26" fillId="0" borderId="37" xfId="8" applyFont="1" applyBorder="1" applyAlignment="1">
      <alignment horizontal="center" vertical="center" wrapText="1"/>
    </xf>
    <xf numFmtId="0" fontId="26" fillId="0" borderId="56" xfId="8" applyFont="1" applyBorder="1" applyAlignment="1">
      <alignment horizontal="center" vertical="center" wrapText="1"/>
    </xf>
    <xf numFmtId="0" fontId="26" fillId="0" borderId="40" xfId="8" applyFont="1" applyBorder="1" applyAlignment="1">
      <alignment horizontal="center" vertical="center" wrapText="1"/>
    </xf>
    <xf numFmtId="0" fontId="20" fillId="0" borderId="41" xfId="8" applyFont="1" applyBorder="1" applyAlignment="1">
      <alignment horizontal="center" vertical="center" wrapText="1"/>
    </xf>
    <xf numFmtId="0" fontId="20" fillId="0" borderId="12" xfId="8" applyFont="1" applyBorder="1" applyAlignment="1">
      <alignment horizontal="center" vertical="center" wrapText="1"/>
    </xf>
    <xf numFmtId="0" fontId="20" fillId="0" borderId="51" xfId="8" applyFont="1" applyBorder="1" applyAlignment="1">
      <alignment horizontal="center" vertical="center" wrapText="1"/>
    </xf>
    <xf numFmtId="0" fontId="20" fillId="0" borderId="37" xfId="8" applyFont="1" applyBorder="1" applyAlignment="1">
      <alignment horizontal="center" vertical="center" wrapText="1"/>
    </xf>
    <xf numFmtId="0" fontId="20" fillId="0" borderId="56" xfId="8" applyFont="1" applyBorder="1" applyAlignment="1">
      <alignment horizontal="center" vertical="center" wrapText="1"/>
    </xf>
    <xf numFmtId="0" fontId="20" fillId="0" borderId="40" xfId="8" applyFont="1" applyBorder="1" applyAlignment="1">
      <alignment horizontal="center" vertical="center" wrapText="1"/>
    </xf>
    <xf numFmtId="0" fontId="26" fillId="0" borderId="13" xfId="8" applyFont="1" applyBorder="1" applyAlignment="1">
      <alignment horizontal="center" vertical="center" wrapText="1"/>
    </xf>
    <xf numFmtId="0" fontId="26" fillId="0" borderId="67" xfId="8" applyFont="1" applyBorder="1" applyAlignment="1">
      <alignment horizontal="center" vertical="center" wrapText="1"/>
    </xf>
    <xf numFmtId="0" fontId="20" fillId="0" borderId="0" xfId="8" applyFont="1" applyAlignment="1">
      <alignment horizontal="center" vertical="center" shrinkToFit="1"/>
    </xf>
    <xf numFmtId="186" fontId="20" fillId="0" borderId="0" xfId="8" applyNumberFormat="1" applyFont="1" applyAlignment="1" applyProtection="1">
      <alignment horizontal="center" vertical="center" shrinkToFit="1"/>
      <protection hidden="1"/>
    </xf>
    <xf numFmtId="0" fontId="26" fillId="0" borderId="0" xfId="8" applyFont="1" applyAlignment="1" applyProtection="1">
      <alignment horizontal="left" vertical="center" wrapText="1"/>
      <protection hidden="1"/>
    </xf>
    <xf numFmtId="0" fontId="20" fillId="0" borderId="0" xfId="8" applyFont="1" applyAlignment="1" applyProtection="1">
      <alignment horizontal="center" vertical="center" shrinkToFit="1"/>
      <protection hidden="1"/>
    </xf>
    <xf numFmtId="0" fontId="20" fillId="0" borderId="0" xfId="8" applyFont="1">
      <alignment vertical="center"/>
    </xf>
    <xf numFmtId="0" fontId="20" fillId="0" borderId="0" xfId="10">
      <alignment vertical="center"/>
    </xf>
    <xf numFmtId="49" fontId="23" fillId="0" borderId="1" xfId="11" applyNumberFormat="1" applyFont="1" applyBorder="1" applyAlignment="1">
      <alignment horizontal="center" vertical="center"/>
    </xf>
    <xf numFmtId="49" fontId="23" fillId="0" borderId="2" xfId="11" applyNumberFormat="1" applyFont="1" applyBorder="1" applyAlignment="1">
      <alignment horizontal="center" vertical="center"/>
    </xf>
    <xf numFmtId="49" fontId="23" fillId="0" borderId="3" xfId="11" applyNumberFormat="1" applyFont="1" applyBorder="1" applyAlignment="1">
      <alignment horizontal="center" vertical="center"/>
    </xf>
    <xf numFmtId="0" fontId="20" fillId="0" borderId="39" xfId="11" applyFont="1" applyBorder="1" applyAlignment="1">
      <alignment horizontal="center" vertical="center"/>
    </xf>
    <xf numFmtId="0" fontId="20" fillId="0" borderId="31" xfId="11" applyFont="1" applyBorder="1" applyAlignment="1">
      <alignment horizontal="center" vertical="center"/>
    </xf>
    <xf numFmtId="0" fontId="20" fillId="0" borderId="42" xfId="11" applyFont="1" applyBorder="1" applyAlignment="1">
      <alignment horizontal="center" vertical="center"/>
    </xf>
    <xf numFmtId="0" fontId="20" fillId="0" borderId="34" xfId="11" applyFont="1" applyBorder="1" applyAlignment="1">
      <alignment horizontal="center" vertical="center"/>
    </xf>
    <xf numFmtId="0" fontId="20" fillId="0" borderId="41" xfId="11" applyFont="1" applyBorder="1">
      <alignment vertical="center"/>
    </xf>
    <xf numFmtId="0" fontId="20" fillId="0" borderId="12" xfId="11" applyFont="1" applyBorder="1">
      <alignment vertical="center"/>
    </xf>
    <xf numFmtId="0" fontId="20" fillId="0" borderId="51" xfId="11" applyFont="1" applyBorder="1">
      <alignment vertical="center"/>
    </xf>
    <xf numFmtId="178" fontId="20" fillId="0" borderId="41" xfId="11" applyNumberFormat="1" applyFont="1" applyBorder="1" applyAlignment="1">
      <alignment horizontal="right" vertical="center" shrinkToFit="1"/>
    </xf>
    <xf numFmtId="178" fontId="20" fillId="0" borderId="12" xfId="11" applyNumberFormat="1" applyFont="1" applyBorder="1" applyAlignment="1">
      <alignment horizontal="right" vertical="center" shrinkToFit="1"/>
    </xf>
    <xf numFmtId="178" fontId="20" fillId="0" borderId="82" xfId="11" applyNumberFormat="1" applyFont="1" applyBorder="1" applyAlignment="1">
      <alignment horizontal="right" vertical="center" shrinkToFit="1"/>
    </xf>
    <xf numFmtId="181" fontId="20" fillId="0" borderId="83" xfId="11" applyNumberFormat="1" applyFont="1" applyBorder="1" applyAlignment="1">
      <alignment horizontal="right" vertical="center" shrinkToFit="1"/>
    </xf>
    <xf numFmtId="178" fontId="20" fillId="0" borderId="83" xfId="11" applyNumberFormat="1" applyFont="1" applyBorder="1" applyAlignment="1">
      <alignment horizontal="right" vertical="center" shrinkToFit="1"/>
    </xf>
    <xf numFmtId="181" fontId="20" fillId="0" borderId="84" xfId="11" applyNumberFormat="1" applyFont="1" applyBorder="1" applyAlignment="1">
      <alignment horizontal="right" vertical="center" shrinkToFit="1"/>
    </xf>
    <xf numFmtId="181" fontId="20" fillId="0" borderId="12" xfId="11" applyNumberFormat="1" applyFont="1" applyBorder="1" applyAlignment="1">
      <alignment horizontal="right" vertical="center" shrinkToFit="1"/>
    </xf>
    <xf numFmtId="181" fontId="20" fillId="0" borderId="51" xfId="11" applyNumberFormat="1" applyFont="1" applyBorder="1" applyAlignment="1">
      <alignment horizontal="right" vertical="center" shrinkToFit="1"/>
    </xf>
    <xf numFmtId="0" fontId="20" fillId="0" borderId="65" xfId="11" applyFont="1" applyBorder="1">
      <alignment vertical="center"/>
    </xf>
    <xf numFmtId="0" fontId="20" fillId="0" borderId="0" xfId="11" applyFont="1">
      <alignment vertical="center"/>
    </xf>
    <xf numFmtId="0" fontId="20" fillId="0" borderId="38" xfId="11" applyFont="1" applyBorder="1">
      <alignment vertical="center"/>
    </xf>
    <xf numFmtId="178" fontId="20" fillId="0" borderId="65" xfId="11" applyNumberFormat="1" applyFont="1" applyBorder="1" applyAlignment="1">
      <alignment horizontal="right" vertical="center" shrinkToFit="1"/>
    </xf>
    <xf numFmtId="178" fontId="20" fillId="0" borderId="0" xfId="11" applyNumberFormat="1" applyFont="1" applyAlignment="1">
      <alignment horizontal="right" vertical="center" shrinkToFit="1"/>
    </xf>
    <xf numFmtId="178" fontId="20" fillId="0" borderId="85" xfId="11" applyNumberFormat="1" applyFont="1" applyBorder="1" applyAlignment="1">
      <alignment horizontal="right" vertical="center" shrinkToFit="1"/>
    </xf>
    <xf numFmtId="181" fontId="20" fillId="0" borderId="86" xfId="11" applyNumberFormat="1" applyFont="1" applyBorder="1" applyAlignment="1">
      <alignment horizontal="right" vertical="center" shrinkToFit="1"/>
    </xf>
    <xf numFmtId="178" fontId="20" fillId="0" borderId="86" xfId="11" applyNumberFormat="1" applyFont="1" applyBorder="1" applyAlignment="1">
      <alignment horizontal="right" vertical="center" shrinkToFit="1"/>
    </xf>
    <xf numFmtId="181" fontId="20" fillId="0" borderId="88" xfId="11" applyNumberFormat="1" applyFont="1" applyBorder="1" applyAlignment="1">
      <alignment horizontal="right" vertical="center" shrinkToFit="1"/>
    </xf>
    <xf numFmtId="181" fontId="20" fillId="0" borderId="0" xfId="11" applyNumberFormat="1" applyFont="1" applyAlignment="1">
      <alignment horizontal="right" vertical="center" shrinkToFit="1"/>
    </xf>
    <xf numFmtId="181" fontId="20" fillId="0" borderId="38" xfId="11" applyNumberFormat="1" applyFont="1" applyBorder="1" applyAlignment="1">
      <alignment horizontal="right" vertical="center" shrinkToFit="1"/>
    </xf>
    <xf numFmtId="178" fontId="20" fillId="0" borderId="87" xfId="11" applyNumberFormat="1" applyFont="1" applyBorder="1" applyAlignment="1">
      <alignment horizontal="right" vertical="center" shrinkToFit="1"/>
    </xf>
    <xf numFmtId="178" fontId="20" fillId="0" borderId="88" xfId="11" applyNumberFormat="1" applyFont="1" applyBorder="1" applyAlignment="1">
      <alignment horizontal="right" vertical="center" shrinkToFit="1"/>
    </xf>
    <xf numFmtId="178" fontId="20" fillId="0" borderId="38" xfId="11" applyNumberFormat="1" applyFont="1" applyBorder="1" applyAlignment="1">
      <alignment horizontal="right" vertical="center" shrinkToFit="1"/>
    </xf>
    <xf numFmtId="181" fontId="20" fillId="0" borderId="82" xfId="11" applyNumberFormat="1" applyFont="1" applyBorder="1" applyAlignment="1">
      <alignment horizontal="right" vertical="center" shrinkToFit="1"/>
    </xf>
    <xf numFmtId="181" fontId="20" fillId="0" borderId="85" xfId="11" applyNumberFormat="1" applyFont="1" applyBorder="1" applyAlignment="1">
      <alignment horizontal="right" vertical="center" shrinkToFit="1"/>
    </xf>
    <xf numFmtId="0" fontId="26" fillId="0" borderId="65" xfId="11" applyFont="1" applyBorder="1">
      <alignment vertical="center"/>
    </xf>
    <xf numFmtId="0" fontId="26" fillId="0" borderId="0" xfId="11" applyFont="1">
      <alignment vertical="center"/>
    </xf>
    <xf numFmtId="0" fontId="26" fillId="0" borderId="38" xfId="11" applyFont="1" applyBorder="1">
      <alignment vertical="center"/>
    </xf>
    <xf numFmtId="0" fontId="16" fillId="0" borderId="0" xfId="6" applyAlignment="1">
      <alignment vertical="center"/>
    </xf>
    <xf numFmtId="0" fontId="16" fillId="0" borderId="38" xfId="6" applyBorder="1" applyAlignment="1">
      <alignment vertical="center"/>
    </xf>
    <xf numFmtId="178" fontId="20" fillId="0" borderId="88" xfId="11" applyNumberFormat="1" applyFont="1" applyBorder="1" applyAlignment="1">
      <alignment horizontal="right" vertical="center"/>
    </xf>
    <xf numFmtId="178" fontId="20" fillId="0" borderId="0" xfId="11" applyNumberFormat="1" applyFont="1" applyAlignment="1">
      <alignment horizontal="right" vertical="center"/>
    </xf>
    <xf numFmtId="178" fontId="20" fillId="0" borderId="38" xfId="11" applyNumberFormat="1" applyFont="1" applyBorder="1" applyAlignment="1">
      <alignment horizontal="right" vertical="center"/>
    </xf>
    <xf numFmtId="0" fontId="20" fillId="0" borderId="37" xfId="11" applyFont="1" applyBorder="1">
      <alignment vertical="center"/>
    </xf>
    <xf numFmtId="0" fontId="20" fillId="0" borderId="56" xfId="11" applyFont="1" applyBorder="1">
      <alignment vertical="center"/>
    </xf>
    <xf numFmtId="0" fontId="20" fillId="0" borderId="40" xfId="11" applyFont="1" applyBorder="1">
      <alignment vertical="center"/>
    </xf>
    <xf numFmtId="178" fontId="20" fillId="0" borderId="65" xfId="11" applyNumberFormat="1" applyFont="1" applyBorder="1" applyAlignment="1">
      <alignment horizontal="right" vertical="center"/>
    </xf>
    <xf numFmtId="178" fontId="20" fillId="0" borderId="85" xfId="11" applyNumberFormat="1" applyFont="1" applyBorder="1" applyAlignment="1">
      <alignment horizontal="right" vertical="center"/>
    </xf>
    <xf numFmtId="181" fontId="20" fillId="0" borderId="86" xfId="11" applyNumberFormat="1" applyFont="1" applyBorder="1" applyAlignment="1">
      <alignment horizontal="right" vertical="center"/>
    </xf>
    <xf numFmtId="0" fontId="26" fillId="0" borderId="39" xfId="11" applyFont="1" applyBorder="1" applyAlignment="1">
      <alignment horizontal="center" vertical="center"/>
    </xf>
    <xf numFmtId="0" fontId="26" fillId="0" borderId="31" xfId="11" applyFont="1" applyBorder="1" applyAlignment="1">
      <alignment horizontal="center" vertical="center"/>
    </xf>
    <xf numFmtId="0" fontId="26" fillId="0" borderId="42" xfId="11" applyFont="1" applyBorder="1" applyAlignment="1">
      <alignment horizontal="center" vertical="center"/>
    </xf>
    <xf numFmtId="181" fontId="1" fillId="0" borderId="0" xfId="11" applyNumberFormat="1" applyAlignment="1">
      <alignment horizontal="right" vertical="center" shrinkToFit="1"/>
    </xf>
    <xf numFmtId="181" fontId="1" fillId="0" borderId="38" xfId="11" applyNumberFormat="1" applyBorder="1" applyAlignment="1">
      <alignment horizontal="right" vertical="center" shrinkToFit="1"/>
    </xf>
    <xf numFmtId="0" fontId="1" fillId="0" borderId="0" xfId="11" applyAlignment="1">
      <alignment horizontal="right" vertical="center" shrinkToFit="1"/>
    </xf>
    <xf numFmtId="0" fontId="1" fillId="0" borderId="85" xfId="11" applyBorder="1" applyAlignment="1">
      <alignment horizontal="right" vertical="center" shrinkToFit="1"/>
    </xf>
    <xf numFmtId="181" fontId="1" fillId="0" borderId="85" xfId="11" applyNumberFormat="1" applyBorder="1" applyAlignment="1">
      <alignment horizontal="right" vertical="center" shrinkToFit="1"/>
    </xf>
    <xf numFmtId="178" fontId="20" fillId="0" borderId="84" xfId="11" applyNumberFormat="1" applyFont="1" applyBorder="1" applyAlignment="1">
      <alignment horizontal="right" vertical="center" shrinkToFit="1"/>
    </xf>
    <xf numFmtId="0" fontId="20" fillId="0" borderId="41" xfId="11" applyFont="1" applyBorder="1" applyAlignment="1">
      <alignment horizontal="center" vertical="center" textRotation="255"/>
    </xf>
    <xf numFmtId="0" fontId="20" fillId="0" borderId="51" xfId="11" applyFont="1" applyBorder="1" applyAlignment="1">
      <alignment horizontal="center" vertical="center" textRotation="255"/>
    </xf>
    <xf numFmtId="0" fontId="20" fillId="0" borderId="65" xfId="11" applyFont="1" applyBorder="1" applyAlignment="1">
      <alignment horizontal="center" vertical="center" textRotation="255"/>
    </xf>
    <xf numFmtId="0" fontId="20" fillId="0" borderId="38" xfId="11" applyFont="1" applyBorder="1" applyAlignment="1">
      <alignment horizontal="center" vertical="center" textRotation="255"/>
    </xf>
    <xf numFmtId="0" fontId="20" fillId="0" borderId="37" xfId="11" applyFont="1" applyBorder="1" applyAlignment="1">
      <alignment horizontal="center" vertical="center" textRotation="255"/>
    </xf>
    <xf numFmtId="0" fontId="20" fillId="0" borderId="40" xfId="11" applyFont="1" applyBorder="1" applyAlignment="1">
      <alignment horizontal="center" vertical="center" textRotation="255"/>
    </xf>
    <xf numFmtId="0" fontId="1" fillId="0" borderId="31" xfId="11" applyBorder="1" applyAlignment="1">
      <alignment horizontal="center" vertical="center"/>
    </xf>
    <xf numFmtId="0" fontId="1" fillId="0" borderId="42" xfId="11" applyBorder="1" applyAlignment="1">
      <alignment horizontal="center" vertical="center"/>
    </xf>
    <xf numFmtId="0" fontId="1" fillId="0" borderId="12" xfId="11" applyBorder="1" applyAlignment="1">
      <alignment horizontal="right" vertical="center" shrinkToFit="1"/>
    </xf>
    <xf numFmtId="0" fontId="1" fillId="0" borderId="51" xfId="11" applyBorder="1" applyAlignment="1">
      <alignment horizontal="right" vertical="center" shrinkToFit="1"/>
    </xf>
    <xf numFmtId="0" fontId="20" fillId="0" borderId="41" xfId="11" applyFont="1" applyBorder="1" applyAlignment="1">
      <alignment horizontal="center" vertical="center" wrapText="1"/>
    </xf>
    <xf numFmtId="0" fontId="20" fillId="0" borderId="12" xfId="11" applyFont="1" applyBorder="1" applyAlignment="1">
      <alignment horizontal="center" vertical="center" wrapText="1"/>
    </xf>
    <xf numFmtId="0" fontId="20" fillId="0" borderId="65" xfId="11" applyFont="1" applyBorder="1" applyAlignment="1">
      <alignment horizontal="center" vertical="center" wrapText="1"/>
    </xf>
    <xf numFmtId="0" fontId="20" fillId="0" borderId="0" xfId="11" applyFont="1" applyAlignment="1">
      <alignment horizontal="center" vertical="center" wrapText="1"/>
    </xf>
    <xf numFmtId="0" fontId="20" fillId="0" borderId="37" xfId="11" applyFont="1" applyBorder="1" applyAlignment="1">
      <alignment horizontal="center" vertical="center" wrapText="1"/>
    </xf>
    <xf numFmtId="0" fontId="20" fillId="0" borderId="56" xfId="11" applyFont="1" applyBorder="1" applyAlignment="1">
      <alignment horizontal="center" vertical="center" wrapText="1"/>
    </xf>
    <xf numFmtId="0" fontId="20" fillId="0" borderId="12" xfId="11" applyFont="1" applyBorder="1" applyAlignment="1">
      <alignment vertical="center" textRotation="255"/>
    </xf>
    <xf numFmtId="0" fontId="20" fillId="0" borderId="0" xfId="11" applyFont="1" applyAlignment="1">
      <alignment vertical="center" textRotation="255"/>
    </xf>
    <xf numFmtId="0" fontId="20" fillId="0" borderId="56" xfId="11" applyFont="1" applyBorder="1" applyAlignment="1">
      <alignment vertical="center" textRotation="255"/>
    </xf>
    <xf numFmtId="0" fontId="1" fillId="0" borderId="38" xfId="11" applyBorder="1" applyAlignment="1">
      <alignment horizontal="right" vertical="center" shrinkToFit="1"/>
    </xf>
    <xf numFmtId="181" fontId="20" fillId="0" borderId="41" xfId="11" applyNumberFormat="1" applyFont="1" applyBorder="1" applyAlignment="1">
      <alignment horizontal="right" vertical="center" shrinkToFit="1"/>
    </xf>
    <xf numFmtId="181" fontId="20" fillId="0" borderId="65" xfId="11" applyNumberFormat="1" applyFont="1" applyBorder="1" applyAlignment="1">
      <alignment horizontal="right" vertical="center" shrinkToFit="1"/>
    </xf>
    <xf numFmtId="181" fontId="20" fillId="0" borderId="37" xfId="11" applyNumberFormat="1" applyFont="1" applyBorder="1" applyAlignment="1">
      <alignment horizontal="right" vertical="center" shrinkToFit="1"/>
    </xf>
    <xf numFmtId="0" fontId="1" fillId="0" borderId="56" xfId="11" applyBorder="1" applyAlignment="1">
      <alignment horizontal="right" vertical="center" shrinkToFit="1"/>
    </xf>
    <xf numFmtId="181" fontId="20" fillId="0" borderId="56" xfId="11" applyNumberFormat="1" applyFont="1" applyBorder="1" applyAlignment="1">
      <alignment horizontal="right" vertical="center" shrinkToFit="1"/>
    </xf>
    <xf numFmtId="0" fontId="1" fillId="0" borderId="40" xfId="11" applyBorder="1" applyAlignment="1">
      <alignment horizontal="right" vertical="center" shrinkToFit="1"/>
    </xf>
    <xf numFmtId="178" fontId="20" fillId="0" borderId="51" xfId="11" applyNumberFormat="1" applyFont="1" applyBorder="1" applyAlignment="1">
      <alignment horizontal="right" vertical="center" shrinkToFit="1"/>
    </xf>
    <xf numFmtId="0" fontId="20" fillId="0" borderId="65" xfId="11" applyFont="1" applyBorder="1" applyAlignment="1">
      <alignment horizontal="left" vertical="center"/>
    </xf>
    <xf numFmtId="0" fontId="20" fillId="0" borderId="0" xfId="11" applyFont="1" applyAlignment="1">
      <alignment horizontal="left" vertical="center"/>
    </xf>
    <xf numFmtId="0" fontId="20" fillId="0" borderId="38" xfId="11" applyFont="1" applyBorder="1" applyAlignment="1">
      <alignment horizontal="left" vertical="center"/>
    </xf>
    <xf numFmtId="0" fontId="20" fillId="0" borderId="41" xfId="11" applyFont="1" applyBorder="1" applyAlignment="1">
      <alignment horizontal="left" vertical="center"/>
    </xf>
    <xf numFmtId="0" fontId="20" fillId="0" borderId="12" xfId="11" applyFont="1" applyBorder="1" applyAlignment="1">
      <alignment horizontal="left" vertical="center"/>
    </xf>
    <xf numFmtId="0" fontId="20" fillId="0" borderId="51" xfId="11" applyFont="1" applyBorder="1" applyAlignment="1">
      <alignment horizontal="left" vertical="center"/>
    </xf>
    <xf numFmtId="0" fontId="20" fillId="0" borderId="37" xfId="11" applyFont="1" applyBorder="1" applyAlignment="1">
      <alignment horizontal="left" vertical="center"/>
    </xf>
    <xf numFmtId="0" fontId="20" fillId="0" borderId="56" xfId="11" applyFont="1" applyBorder="1" applyAlignment="1">
      <alignment horizontal="left" vertical="center"/>
    </xf>
    <xf numFmtId="0" fontId="20" fillId="0" borderId="40" xfId="11" applyFont="1" applyBorder="1" applyAlignment="1">
      <alignment horizontal="left" vertical="center"/>
    </xf>
    <xf numFmtId="178" fontId="20" fillId="0" borderId="37" xfId="11" applyNumberFormat="1" applyFont="1" applyBorder="1" applyAlignment="1">
      <alignment horizontal="right" vertical="center" shrinkToFit="1"/>
    </xf>
    <xf numFmtId="178" fontId="20" fillId="0" borderId="56" xfId="11" applyNumberFormat="1" applyFont="1" applyBorder="1" applyAlignment="1">
      <alignment horizontal="right" vertical="center" shrinkToFit="1"/>
    </xf>
    <xf numFmtId="0" fontId="20" fillId="5" borderId="88" xfId="11" applyFont="1" applyFill="1" applyBorder="1" applyAlignment="1">
      <alignment horizontal="right" vertical="center" shrinkToFit="1"/>
    </xf>
    <xf numFmtId="0" fontId="20" fillId="5" borderId="0" xfId="11" applyFont="1" applyFill="1" applyAlignment="1">
      <alignment horizontal="right" vertical="center" shrinkToFit="1"/>
    </xf>
    <xf numFmtId="0" fontId="20" fillId="5" borderId="38" xfId="11" applyFont="1" applyFill="1" applyBorder="1" applyAlignment="1">
      <alignment horizontal="right" vertical="center" shrinkToFit="1"/>
    </xf>
    <xf numFmtId="178" fontId="20" fillId="0" borderId="89" xfId="11" applyNumberFormat="1" applyFont="1" applyBorder="1" applyAlignment="1">
      <alignment horizontal="right" vertical="center" shrinkToFit="1"/>
    </xf>
    <xf numFmtId="181" fontId="20" fillId="0" borderId="90" xfId="11" applyNumberFormat="1" applyFont="1" applyBorder="1" applyAlignment="1">
      <alignment horizontal="right" vertical="center" shrinkToFit="1"/>
    </xf>
    <xf numFmtId="178" fontId="20" fillId="0" borderId="90" xfId="11" applyNumberFormat="1" applyFont="1" applyBorder="1" applyAlignment="1">
      <alignment horizontal="right" vertical="center" shrinkToFit="1"/>
    </xf>
    <xf numFmtId="181" fontId="20" fillId="0" borderId="91" xfId="11" applyNumberFormat="1" applyFont="1" applyBorder="1" applyAlignment="1">
      <alignment horizontal="right" vertical="center" shrinkToFit="1"/>
    </xf>
    <xf numFmtId="181" fontId="20" fillId="0" borderId="40" xfId="11" applyNumberFormat="1" applyFont="1" applyBorder="1" applyAlignment="1">
      <alignment horizontal="right" vertical="center" shrinkToFit="1"/>
    </xf>
    <xf numFmtId="178" fontId="20" fillId="0" borderId="40" xfId="11" applyNumberFormat="1" applyFont="1" applyBorder="1" applyAlignment="1">
      <alignment horizontal="right" vertical="center" shrinkToFit="1"/>
    </xf>
    <xf numFmtId="178" fontId="20" fillId="5" borderId="88" xfId="11" applyNumberFormat="1" applyFont="1" applyFill="1" applyBorder="1" applyAlignment="1">
      <alignment horizontal="right" vertical="center" shrinkToFit="1"/>
    </xf>
    <xf numFmtId="178" fontId="20" fillId="5" borderId="0" xfId="11" applyNumberFormat="1" applyFont="1" applyFill="1" applyAlignment="1">
      <alignment horizontal="right" vertical="center" shrinkToFit="1"/>
    </xf>
    <xf numFmtId="178" fontId="20" fillId="5" borderId="85" xfId="11" applyNumberFormat="1" applyFont="1" applyFill="1" applyBorder="1" applyAlignment="1">
      <alignment horizontal="right" vertical="center" shrinkToFit="1"/>
    </xf>
    <xf numFmtId="0" fontId="24" fillId="0" borderId="0" xfId="11" applyFont="1">
      <alignment vertical="center"/>
    </xf>
    <xf numFmtId="0" fontId="24" fillId="0" borderId="38" xfId="11" applyFont="1" applyBorder="1">
      <alignment vertical="center"/>
    </xf>
    <xf numFmtId="0" fontId="1" fillId="0" borderId="89" xfId="11" applyBorder="1" applyAlignment="1">
      <alignment horizontal="right" vertical="center" shrinkToFit="1"/>
    </xf>
    <xf numFmtId="181" fontId="1" fillId="0" borderId="56" xfId="11" applyNumberFormat="1" applyBorder="1" applyAlignment="1">
      <alignment horizontal="right" vertical="center" shrinkToFit="1"/>
    </xf>
    <xf numFmtId="181" fontId="1" fillId="0" borderId="89" xfId="11" applyNumberFormat="1" applyBorder="1" applyAlignment="1">
      <alignment horizontal="right" vertical="center" shrinkToFit="1"/>
    </xf>
    <xf numFmtId="178" fontId="20" fillId="0" borderId="91" xfId="11" applyNumberFormat="1" applyFont="1" applyBorder="1" applyAlignment="1">
      <alignment horizontal="right" vertical="center" shrinkToFit="1"/>
    </xf>
    <xf numFmtId="178" fontId="20" fillId="5" borderId="91" xfId="11" applyNumberFormat="1" applyFont="1" applyFill="1" applyBorder="1" applyAlignment="1">
      <alignment horizontal="right" vertical="center" shrinkToFit="1"/>
    </xf>
    <xf numFmtId="178" fontId="20" fillId="5" borderId="56" xfId="11" applyNumberFormat="1" applyFont="1" applyFill="1" applyBorder="1" applyAlignment="1">
      <alignment horizontal="right" vertical="center" shrinkToFit="1"/>
    </xf>
    <xf numFmtId="178" fontId="20" fillId="5" borderId="89" xfId="11" applyNumberFormat="1" applyFont="1" applyFill="1" applyBorder="1" applyAlignment="1">
      <alignment horizontal="right" vertical="center" shrinkToFit="1"/>
    </xf>
    <xf numFmtId="0" fontId="20" fillId="5" borderId="91" xfId="11" applyFont="1" applyFill="1" applyBorder="1" applyAlignment="1">
      <alignment horizontal="right" vertical="center" shrinkToFit="1"/>
    </xf>
    <xf numFmtId="0" fontId="20" fillId="5" borderId="56" xfId="11" applyFont="1" applyFill="1" applyBorder="1" applyAlignment="1">
      <alignment horizontal="right" vertical="center" shrinkToFit="1"/>
    </xf>
    <xf numFmtId="0" fontId="20" fillId="5" borderId="40" xfId="11" applyFont="1" applyFill="1" applyBorder="1" applyAlignment="1">
      <alignment horizontal="right" vertical="center" shrinkToFit="1"/>
    </xf>
    <xf numFmtId="0" fontId="32" fillId="6" borderId="0" xfId="12" applyFont="1" applyFill="1">
      <alignment vertical="center"/>
    </xf>
    <xf numFmtId="0" fontId="33" fillId="6" borderId="1" xfId="12" applyFont="1" applyFill="1" applyBorder="1" applyAlignment="1">
      <alignment horizontal="center" vertical="center"/>
    </xf>
    <xf numFmtId="0" fontId="33" fillId="6" borderId="2" xfId="12" applyFont="1" applyFill="1" applyBorder="1" applyAlignment="1">
      <alignment horizontal="center" vertical="center"/>
    </xf>
    <xf numFmtId="0" fontId="33" fillId="6" borderId="3" xfId="12" applyFont="1" applyFill="1" applyBorder="1" applyAlignment="1">
      <alignment horizontal="center" vertical="center"/>
    </xf>
    <xf numFmtId="0" fontId="34" fillId="6" borderId="75" xfId="12" applyFont="1" applyFill="1" applyBorder="1" applyAlignment="1">
      <alignment horizontal="left" vertical="center"/>
    </xf>
    <xf numFmtId="0" fontId="34" fillId="6" borderId="75" xfId="12" applyFont="1" applyFill="1" applyBorder="1">
      <alignment vertical="center"/>
    </xf>
    <xf numFmtId="0" fontId="34" fillId="7" borderId="36" xfId="12" applyFont="1" applyFill="1" applyBorder="1" applyAlignment="1" applyProtection="1">
      <alignment horizontal="center" vertical="center"/>
      <protection locked="0"/>
    </xf>
    <xf numFmtId="0" fontId="34" fillId="7" borderId="8" xfId="12" applyFont="1" applyFill="1" applyBorder="1" applyAlignment="1" applyProtection="1">
      <alignment horizontal="center" vertical="center"/>
      <protection locked="0"/>
    </xf>
    <xf numFmtId="0" fontId="34" fillId="7" borderId="23" xfId="12" applyFont="1" applyFill="1" applyBorder="1" applyAlignment="1" applyProtection="1">
      <alignment horizontal="center" vertical="center"/>
      <protection locked="0"/>
    </xf>
    <xf numFmtId="0" fontId="34" fillId="7" borderId="92" xfId="12" applyFont="1" applyFill="1" applyBorder="1" applyAlignment="1" applyProtection="1">
      <alignment horizontal="center" vertical="center"/>
      <protection locked="0"/>
    </xf>
    <xf numFmtId="0" fontId="34" fillId="7" borderId="93" xfId="12" applyFont="1" applyFill="1" applyBorder="1" applyAlignment="1" applyProtection="1">
      <alignment horizontal="center" vertical="center"/>
      <protection locked="0"/>
    </xf>
    <xf numFmtId="0" fontId="34" fillId="7" borderId="94" xfId="12" applyFont="1" applyFill="1" applyBorder="1" applyAlignment="1" applyProtection="1">
      <alignment horizontal="center" vertical="center"/>
      <protection locked="0"/>
    </xf>
    <xf numFmtId="0" fontId="34" fillId="7" borderId="64" xfId="12" applyFont="1" applyFill="1" applyBorder="1" applyAlignment="1" applyProtection="1">
      <alignment horizontal="center" vertical="center" wrapText="1"/>
      <protection locked="0"/>
    </xf>
    <xf numFmtId="0" fontId="34" fillId="7" borderId="8" xfId="12" applyFont="1" applyFill="1" applyBorder="1" applyAlignment="1" applyProtection="1">
      <alignment horizontal="center" vertical="center" wrapText="1"/>
      <protection locked="0"/>
    </xf>
    <xf numFmtId="0" fontId="34" fillId="7" borderId="23" xfId="12" applyFont="1" applyFill="1" applyBorder="1" applyAlignment="1" applyProtection="1">
      <alignment horizontal="center" vertical="center" wrapText="1"/>
      <protection locked="0"/>
    </xf>
    <xf numFmtId="0" fontId="34" fillId="7" borderId="95" xfId="12" applyFont="1" applyFill="1" applyBorder="1" applyAlignment="1" applyProtection="1">
      <alignment horizontal="center" vertical="center" wrapText="1"/>
      <protection locked="0"/>
    </xf>
    <xf numFmtId="0" fontId="34" fillId="7" borderId="93" xfId="12" applyFont="1" applyFill="1" applyBorder="1" applyAlignment="1" applyProtection="1">
      <alignment horizontal="center" vertical="center" wrapText="1"/>
      <protection locked="0"/>
    </xf>
    <xf numFmtId="0" fontId="34" fillId="7" borderId="94" xfId="12" applyFont="1" applyFill="1" applyBorder="1" applyAlignment="1" applyProtection="1">
      <alignment horizontal="center" vertical="center" wrapText="1"/>
      <protection locked="0"/>
    </xf>
    <xf numFmtId="0" fontId="34" fillId="7" borderId="36" xfId="12" applyFont="1" applyFill="1" applyBorder="1" applyAlignment="1" applyProtection="1">
      <alignment horizontal="center" vertical="center" wrapText="1"/>
      <protection locked="0"/>
    </xf>
    <xf numFmtId="0" fontId="34" fillId="7" borderId="9" xfId="12" applyFont="1" applyFill="1" applyBorder="1" applyAlignment="1" applyProtection="1">
      <alignment horizontal="center" vertical="center" wrapText="1"/>
      <protection locked="0"/>
    </xf>
    <xf numFmtId="0" fontId="34" fillId="7" borderId="92" xfId="12" applyFont="1" applyFill="1" applyBorder="1" applyAlignment="1" applyProtection="1">
      <alignment horizontal="center" vertical="center" wrapText="1"/>
      <protection locked="0"/>
    </xf>
    <xf numFmtId="0" fontId="34" fillId="7" borderId="96" xfId="12" applyFont="1" applyFill="1" applyBorder="1" applyAlignment="1" applyProtection="1">
      <alignment horizontal="center" vertical="center" wrapText="1"/>
      <protection locked="0"/>
    </xf>
    <xf numFmtId="177" fontId="34" fillId="0" borderId="98" xfId="15" applyNumberFormat="1" applyFont="1" applyBorder="1" applyAlignment="1" applyProtection="1">
      <alignment horizontal="right" vertical="center" shrinkToFit="1"/>
      <protection locked="0"/>
    </xf>
    <xf numFmtId="177" fontId="34" fillId="0" borderId="99" xfId="15" applyNumberFormat="1" applyFont="1" applyBorder="1" applyAlignment="1" applyProtection="1">
      <alignment horizontal="right" vertical="center" shrinkToFit="1"/>
      <protection locked="0"/>
    </xf>
    <xf numFmtId="177" fontId="34" fillId="0" borderId="100" xfId="15" applyNumberFormat="1" applyFont="1" applyBorder="1" applyAlignment="1" applyProtection="1">
      <alignment horizontal="right" vertical="center" shrinkToFit="1"/>
      <protection locked="0"/>
    </xf>
    <xf numFmtId="0" fontId="34" fillId="0" borderId="98" xfId="15" applyFont="1" applyBorder="1" applyAlignment="1" applyProtection="1">
      <alignment horizontal="left" vertical="center" shrinkToFit="1"/>
      <protection locked="0"/>
    </xf>
    <xf numFmtId="0" fontId="34" fillId="0" borderId="99" xfId="15" applyFont="1" applyBorder="1" applyAlignment="1" applyProtection="1">
      <alignment horizontal="left" vertical="center" shrinkToFit="1"/>
      <protection locked="0"/>
    </xf>
    <xf numFmtId="0" fontId="34" fillId="0" borderId="110" xfId="15" applyFont="1" applyBorder="1" applyAlignment="1" applyProtection="1">
      <alignment horizontal="left" vertical="center" shrinkToFit="1"/>
      <protection locked="0"/>
    </xf>
    <xf numFmtId="0" fontId="34" fillId="0" borderId="98" xfId="14" applyFont="1" applyBorder="1" applyAlignment="1" applyProtection="1">
      <alignment horizontal="left" vertical="center" shrinkToFit="1"/>
      <protection locked="0"/>
    </xf>
    <xf numFmtId="0" fontId="34" fillId="0" borderId="99" xfId="14" applyFont="1" applyBorder="1" applyAlignment="1" applyProtection="1">
      <alignment horizontal="left" vertical="center" shrinkToFit="1"/>
      <protection locked="0"/>
    </xf>
    <xf numFmtId="0" fontId="34" fillId="0" borderId="100" xfId="14" applyFont="1" applyBorder="1" applyAlignment="1" applyProtection="1">
      <alignment horizontal="left" vertical="center" shrinkToFit="1"/>
      <protection locked="0"/>
    </xf>
    <xf numFmtId="177" fontId="34" fillId="0" borderId="101" xfId="14" applyNumberFormat="1" applyFont="1" applyBorder="1" applyAlignment="1" applyProtection="1">
      <alignment horizontal="right" vertical="center" shrinkToFit="1"/>
      <protection locked="0"/>
    </xf>
    <xf numFmtId="177" fontId="34" fillId="0" borderId="102" xfId="14" applyNumberFormat="1" applyFont="1" applyBorder="1" applyAlignment="1" applyProtection="1">
      <alignment horizontal="right" vertical="center" shrinkToFit="1"/>
      <protection locked="0"/>
    </xf>
    <xf numFmtId="177" fontId="34" fillId="0" borderId="103" xfId="14" applyNumberFormat="1" applyFont="1" applyBorder="1" applyAlignment="1" applyProtection="1">
      <alignment horizontal="right" vertical="center" shrinkToFit="1"/>
      <protection locked="0"/>
    </xf>
    <xf numFmtId="177" fontId="34" fillId="0" borderId="104" xfId="14" applyNumberFormat="1" applyFont="1" applyBorder="1" applyAlignment="1" applyProtection="1">
      <alignment horizontal="right" vertical="center" shrinkToFit="1"/>
      <protection locked="0"/>
    </xf>
    <xf numFmtId="177" fontId="34" fillId="0" borderId="105" xfId="14" applyNumberFormat="1" applyFont="1" applyBorder="1" applyAlignment="1" applyProtection="1">
      <alignment horizontal="right" vertical="center" shrinkToFit="1"/>
      <protection locked="0"/>
    </xf>
    <xf numFmtId="177" fontId="34" fillId="0" borderId="106" xfId="14" applyNumberFormat="1" applyFont="1" applyBorder="1" applyAlignment="1" applyProtection="1">
      <alignment horizontal="right" vertical="center" shrinkToFit="1"/>
      <protection locked="0"/>
    </xf>
    <xf numFmtId="177" fontId="34" fillId="0" borderId="107" xfId="15" applyNumberFormat="1" applyFont="1" applyBorder="1" applyAlignment="1" applyProtection="1">
      <alignment horizontal="right" vertical="center" shrinkToFit="1"/>
      <protection locked="0"/>
    </xf>
    <xf numFmtId="177" fontId="34" fillId="0" borderId="102" xfId="15" applyNumberFormat="1" applyFont="1" applyBorder="1" applyAlignment="1" applyProtection="1">
      <alignment horizontal="right" vertical="center" shrinkToFit="1"/>
      <protection locked="0"/>
    </xf>
    <xf numFmtId="0" fontId="34" fillId="0" borderId="102" xfId="15" applyFont="1" applyBorder="1" applyAlignment="1" applyProtection="1">
      <alignment horizontal="left" vertical="center" shrinkToFit="1"/>
      <protection locked="0"/>
    </xf>
    <xf numFmtId="0" fontId="34" fillId="0" borderId="108" xfId="15" applyFont="1" applyBorder="1" applyAlignment="1" applyProtection="1">
      <alignment horizontal="left" vertical="center" shrinkToFit="1"/>
      <protection locked="0"/>
    </xf>
    <xf numFmtId="0" fontId="34" fillId="0" borderId="100" xfId="15" applyFont="1" applyBorder="1" applyAlignment="1" applyProtection="1">
      <alignment horizontal="left" vertical="center" shrinkToFit="1"/>
      <protection locked="0"/>
    </xf>
    <xf numFmtId="0" fontId="1" fillId="7" borderId="64" xfId="12" applyFill="1" applyBorder="1" applyAlignment="1" applyProtection="1">
      <alignment horizontal="center" vertical="center" wrapText="1"/>
      <protection locked="0"/>
    </xf>
    <xf numFmtId="0" fontId="1" fillId="7" borderId="8" xfId="12" applyFill="1" applyBorder="1" applyAlignment="1" applyProtection="1">
      <alignment horizontal="center" vertical="center" wrapText="1"/>
      <protection locked="0"/>
    </xf>
    <xf numFmtId="0" fontId="1" fillId="7" borderId="23" xfId="12" applyFill="1" applyBorder="1" applyAlignment="1" applyProtection="1">
      <alignment horizontal="center" vertical="center" wrapText="1"/>
      <protection locked="0"/>
    </xf>
    <xf numFmtId="0" fontId="1" fillId="7" borderId="95" xfId="12" applyFill="1" applyBorder="1" applyAlignment="1" applyProtection="1">
      <alignment horizontal="center" vertical="center" wrapText="1"/>
      <protection locked="0"/>
    </xf>
    <xf numFmtId="0" fontId="1" fillId="7" borderId="93" xfId="12" applyFill="1" applyBorder="1" applyAlignment="1" applyProtection="1">
      <alignment horizontal="center" vertical="center" wrapText="1"/>
      <protection locked="0"/>
    </xf>
    <xf numFmtId="0" fontId="1" fillId="7" borderId="94" xfId="12" applyFill="1" applyBorder="1" applyAlignment="1" applyProtection="1">
      <alignment horizontal="center" vertical="center" wrapText="1"/>
      <protection locked="0"/>
    </xf>
    <xf numFmtId="177" fontId="34" fillId="0" borderId="120" xfId="15" applyNumberFormat="1" applyFont="1" applyBorder="1" applyAlignment="1" applyProtection="1">
      <alignment horizontal="right" vertical="center" shrinkToFit="1"/>
      <protection locked="0"/>
    </xf>
    <xf numFmtId="177" fontId="34" fillId="0" borderId="116" xfId="15" applyNumberFormat="1" applyFont="1" applyBorder="1" applyAlignment="1" applyProtection="1">
      <alignment horizontal="right" vertical="center" shrinkToFit="1"/>
      <protection locked="0"/>
    </xf>
    <xf numFmtId="0" fontId="34" fillId="0" borderId="116" xfId="15" applyFont="1" applyBorder="1" applyAlignment="1" applyProtection="1">
      <alignment horizontal="left" vertical="center" shrinkToFit="1"/>
      <protection locked="0"/>
    </xf>
    <xf numFmtId="0" fontId="34" fillId="0" borderId="121" xfId="15" applyFont="1" applyBorder="1" applyAlignment="1" applyProtection="1">
      <alignment horizontal="left" vertical="center" shrinkToFit="1"/>
      <protection locked="0"/>
    </xf>
    <xf numFmtId="0" fontId="34" fillId="0" borderId="112" xfId="15" applyFont="1" applyBorder="1" applyAlignment="1" applyProtection="1">
      <alignment horizontal="left" vertical="center" shrinkToFit="1"/>
      <protection locked="0"/>
    </xf>
    <xf numFmtId="0" fontId="34" fillId="0" borderId="113" xfId="15" applyFont="1" applyBorder="1" applyAlignment="1" applyProtection="1">
      <alignment horizontal="left" vertical="center" shrinkToFit="1"/>
      <protection locked="0"/>
    </xf>
    <xf numFmtId="0" fontId="34" fillId="0" borderId="114" xfId="15" applyFont="1" applyBorder="1" applyAlignment="1" applyProtection="1">
      <alignment horizontal="left" vertical="center" shrinkToFit="1"/>
      <protection locked="0"/>
    </xf>
    <xf numFmtId="177" fontId="34" fillId="0" borderId="112" xfId="15" applyNumberFormat="1" applyFont="1" applyBorder="1" applyAlignment="1" applyProtection="1">
      <alignment horizontal="right" vertical="center" shrinkToFit="1"/>
      <protection locked="0"/>
    </xf>
    <xf numFmtId="177" fontId="34" fillId="0" borderId="113" xfId="15" applyNumberFormat="1" applyFont="1" applyBorder="1" applyAlignment="1" applyProtection="1">
      <alignment horizontal="right" vertical="center" shrinkToFit="1"/>
      <protection locked="0"/>
    </xf>
    <xf numFmtId="177" fontId="34" fillId="0" borderId="114" xfId="15" applyNumberFormat="1" applyFont="1" applyBorder="1" applyAlignment="1" applyProtection="1">
      <alignment horizontal="right" vertical="center" shrinkToFit="1"/>
      <protection locked="0"/>
    </xf>
    <xf numFmtId="0" fontId="34" fillId="0" borderId="119" xfId="15" applyFont="1" applyBorder="1" applyAlignment="1" applyProtection="1">
      <alignment horizontal="left" vertical="center" shrinkToFit="1"/>
      <protection locked="0"/>
    </xf>
    <xf numFmtId="0" fontId="34" fillId="0" borderId="112" xfId="14" applyFont="1" applyBorder="1" applyAlignment="1" applyProtection="1">
      <alignment horizontal="left" vertical="center" shrinkToFit="1"/>
      <protection locked="0"/>
    </xf>
    <xf numFmtId="0" fontId="34" fillId="0" borderId="113" xfId="14" applyFont="1" applyBorder="1" applyAlignment="1" applyProtection="1">
      <alignment horizontal="left" vertical="center" shrinkToFit="1"/>
      <protection locked="0"/>
    </xf>
    <xf numFmtId="0" fontId="34" fillId="0" borderId="114" xfId="14" applyFont="1" applyBorder="1" applyAlignment="1" applyProtection="1">
      <alignment horizontal="left" vertical="center" shrinkToFit="1"/>
      <protection locked="0"/>
    </xf>
    <xf numFmtId="177" fontId="34" fillId="0" borderId="115" xfId="14" applyNumberFormat="1" applyFont="1" applyBorder="1" applyAlignment="1" applyProtection="1">
      <alignment horizontal="right" vertical="center" shrinkToFit="1"/>
      <protection locked="0"/>
    </xf>
    <xf numFmtId="177" fontId="34" fillId="0" borderId="116" xfId="14" applyNumberFormat="1" applyFont="1" applyBorder="1" applyAlignment="1" applyProtection="1">
      <alignment horizontal="right" vertical="center" shrinkToFit="1"/>
      <protection locked="0"/>
    </xf>
    <xf numFmtId="177" fontId="34" fillId="0" borderId="117" xfId="14" applyNumberFormat="1" applyFont="1" applyBorder="1" applyAlignment="1" applyProtection="1">
      <alignment horizontal="right" vertical="center" shrinkToFit="1"/>
      <protection locked="0"/>
    </xf>
    <xf numFmtId="177" fontId="34" fillId="0" borderId="118" xfId="14" applyNumberFormat="1" applyFont="1" applyBorder="1" applyAlignment="1" applyProtection="1">
      <alignment horizontal="right" vertical="center" shrinkToFit="1"/>
      <protection locked="0"/>
    </xf>
    <xf numFmtId="177" fontId="34" fillId="0" borderId="113" xfId="14" applyNumberFormat="1" applyFont="1" applyBorder="1" applyAlignment="1" applyProtection="1">
      <alignment horizontal="right" vertical="center" shrinkToFit="1"/>
      <protection locked="0"/>
    </xf>
    <xf numFmtId="177" fontId="34" fillId="0" borderId="119" xfId="14" applyNumberFormat="1" applyFont="1" applyBorder="1" applyAlignment="1" applyProtection="1">
      <alignment horizontal="right" vertical="center" shrinkToFit="1"/>
      <protection locked="0"/>
    </xf>
    <xf numFmtId="0" fontId="34" fillId="8" borderId="44" xfId="12" applyFont="1" applyFill="1" applyBorder="1" applyAlignment="1" applyProtection="1">
      <alignment horizontal="left" vertical="center" shrinkToFit="1"/>
      <protection locked="0"/>
    </xf>
    <xf numFmtId="0" fontId="34" fillId="8" borderId="18" xfId="12" applyFont="1" applyFill="1" applyBorder="1" applyAlignment="1" applyProtection="1">
      <alignment horizontal="left" vertical="center" shrinkToFit="1"/>
      <protection locked="0"/>
    </xf>
    <xf numFmtId="0" fontId="34" fillId="8" borderId="43" xfId="12" applyFont="1" applyFill="1" applyBorder="1" applyAlignment="1" applyProtection="1">
      <alignment horizontal="left" vertical="center" shrinkToFit="1"/>
      <protection locked="0"/>
    </xf>
    <xf numFmtId="177" fontId="34" fillId="8" borderId="128" xfId="15" applyNumberFormat="1" applyFont="1" applyFill="1" applyBorder="1" applyAlignment="1" applyProtection="1">
      <alignment horizontal="right" vertical="center" shrinkToFit="1"/>
      <protection locked="0"/>
    </xf>
    <xf numFmtId="177" fontId="34" fillId="8" borderId="129" xfId="15" applyNumberFormat="1" applyFont="1" applyFill="1" applyBorder="1" applyAlignment="1" applyProtection="1">
      <alignment horizontal="right" vertical="center" shrinkToFit="1"/>
      <protection locked="0"/>
    </xf>
    <xf numFmtId="177" fontId="34" fillId="8" borderId="130" xfId="15" applyNumberFormat="1" applyFont="1" applyFill="1" applyBorder="1" applyAlignment="1" applyProtection="1">
      <alignment horizontal="right" vertical="center" shrinkToFit="1"/>
      <protection locked="0"/>
    </xf>
    <xf numFmtId="177" fontId="34" fillId="8" borderId="131" xfId="15" applyNumberFormat="1" applyFont="1" applyFill="1" applyBorder="1" applyAlignment="1" applyProtection="1">
      <alignment horizontal="right" vertical="center" shrinkToFit="1"/>
      <protection locked="0"/>
    </xf>
    <xf numFmtId="177" fontId="34" fillId="8" borderId="132" xfId="15" applyNumberFormat="1" applyFont="1" applyFill="1" applyBorder="1" applyAlignment="1" applyProtection="1">
      <alignment horizontal="right" vertical="center" shrinkToFit="1"/>
      <protection locked="0"/>
    </xf>
    <xf numFmtId="177" fontId="34" fillId="8" borderId="133" xfId="15" applyNumberFormat="1" applyFont="1" applyFill="1" applyBorder="1" applyAlignment="1" applyProtection="1">
      <alignment horizontal="right" vertical="center" shrinkToFit="1"/>
      <protection locked="0"/>
    </xf>
    <xf numFmtId="177" fontId="34" fillId="8" borderId="134" xfId="15" applyNumberFormat="1" applyFont="1" applyFill="1" applyBorder="1" applyAlignment="1" applyProtection="1">
      <alignment horizontal="right" vertical="center" shrinkToFit="1"/>
      <protection locked="0"/>
    </xf>
    <xf numFmtId="177" fontId="34" fillId="0" borderId="123" xfId="14" applyNumberFormat="1" applyFont="1" applyBorder="1" applyAlignment="1" applyProtection="1">
      <alignment horizontal="right" vertical="center" shrinkToFit="1"/>
      <protection locked="0"/>
    </xf>
    <xf numFmtId="177" fontId="34" fillId="0" borderId="124" xfId="14" applyNumberFormat="1" applyFont="1" applyBorder="1" applyAlignment="1" applyProtection="1">
      <alignment horizontal="right" vertical="center" shrinkToFit="1"/>
      <protection locked="0"/>
    </xf>
    <xf numFmtId="177" fontId="34" fillId="0" borderId="125" xfId="14" applyNumberFormat="1" applyFont="1" applyBorder="1" applyAlignment="1" applyProtection="1">
      <alignment horizontal="right" vertical="center" shrinkToFit="1"/>
      <protection locked="0"/>
    </xf>
    <xf numFmtId="177" fontId="34" fillId="0" borderId="126" xfId="15" applyNumberFormat="1" applyFont="1" applyBorder="1" applyAlignment="1" applyProtection="1">
      <alignment horizontal="right" vertical="center" shrinkToFit="1"/>
      <protection locked="0"/>
    </xf>
    <xf numFmtId="177" fontId="34" fillId="0" borderId="124" xfId="15" applyNumberFormat="1" applyFont="1" applyBorder="1" applyAlignment="1" applyProtection="1">
      <alignment horizontal="right" vertical="center" shrinkToFit="1"/>
      <protection locked="0"/>
    </xf>
    <xf numFmtId="0" fontId="34" fillId="0" borderId="124" xfId="15" applyFont="1" applyBorder="1" applyAlignment="1" applyProtection="1">
      <alignment horizontal="left" vertical="center" shrinkToFit="1"/>
      <protection locked="0"/>
    </xf>
    <xf numFmtId="0" fontId="34" fillId="0" borderId="127" xfId="15" applyFont="1" applyBorder="1" applyAlignment="1" applyProtection="1">
      <alignment horizontal="left" vertical="center" shrinkToFit="1"/>
      <protection locked="0"/>
    </xf>
    <xf numFmtId="0" fontId="34" fillId="0" borderId="25" xfId="12" applyFont="1" applyBorder="1" applyAlignment="1" applyProtection="1">
      <alignment horizontal="center" vertical="center"/>
      <protection locked="0"/>
    </xf>
    <xf numFmtId="0" fontId="34" fillId="0" borderId="26" xfId="12" applyFont="1" applyBorder="1" applyAlignment="1" applyProtection="1">
      <alignment horizontal="center" vertical="center"/>
      <protection locked="0"/>
    </xf>
    <xf numFmtId="0" fontId="34" fillId="6" borderId="8" xfId="12" applyFont="1" applyFill="1" applyBorder="1" applyAlignment="1">
      <alignment horizontal="left" vertical="center"/>
    </xf>
    <xf numFmtId="0" fontId="34" fillId="8" borderId="129" xfId="15" applyFont="1" applyFill="1" applyBorder="1" applyAlignment="1" applyProtection="1">
      <alignment horizontal="left" vertical="center" shrinkToFit="1"/>
      <protection locked="0"/>
    </xf>
    <xf numFmtId="0" fontId="34" fillId="8" borderId="132" xfId="15" applyFont="1" applyFill="1" applyBorder="1" applyAlignment="1" applyProtection="1">
      <alignment horizontal="left" vertical="center" shrinkToFit="1"/>
      <protection locked="0"/>
    </xf>
    <xf numFmtId="177" fontId="34" fillId="8" borderId="17" xfId="15" applyNumberFormat="1" applyFont="1" applyFill="1" applyBorder="1" applyAlignment="1" applyProtection="1">
      <alignment horizontal="right" vertical="center" shrinkToFit="1"/>
      <protection locked="0"/>
    </xf>
    <xf numFmtId="177" fontId="34" fillId="8" borderId="18" xfId="15" applyNumberFormat="1" applyFont="1" applyFill="1" applyBorder="1" applyAlignment="1" applyProtection="1">
      <alignment horizontal="right" vertical="center" shrinkToFit="1"/>
      <protection locked="0"/>
    </xf>
    <xf numFmtId="177" fontId="34" fillId="8" borderId="19" xfId="15" applyNumberFormat="1" applyFont="1" applyFill="1" applyBorder="1" applyAlignment="1" applyProtection="1">
      <alignment horizontal="right" vertical="center" shrinkToFit="1"/>
      <protection locked="0"/>
    </xf>
    <xf numFmtId="0" fontId="34" fillId="7" borderId="36" xfId="12" applyFont="1" applyFill="1" applyBorder="1" applyAlignment="1" applyProtection="1">
      <alignment horizontal="center" vertical="center" wrapText="1" shrinkToFit="1"/>
      <protection locked="0"/>
    </xf>
    <xf numFmtId="0" fontId="34" fillId="7" borderId="8" xfId="12" applyFont="1" applyFill="1" applyBorder="1" applyAlignment="1" applyProtection="1">
      <alignment horizontal="center" vertical="center" shrinkToFit="1"/>
      <protection locked="0"/>
    </xf>
    <xf numFmtId="0" fontId="34" fillId="7" borderId="9" xfId="12" applyFont="1" applyFill="1" applyBorder="1" applyAlignment="1" applyProtection="1">
      <alignment horizontal="center" vertical="center" shrinkToFit="1"/>
      <protection locked="0"/>
    </xf>
    <xf numFmtId="0" fontId="34" fillId="7" borderId="92" xfId="12" applyFont="1" applyFill="1" applyBorder="1" applyAlignment="1" applyProtection="1">
      <alignment horizontal="center" vertical="center" shrinkToFit="1"/>
      <protection locked="0"/>
    </xf>
    <xf numFmtId="0" fontId="34" fillId="7" borderId="93" xfId="12" applyFont="1" applyFill="1" applyBorder="1" applyAlignment="1" applyProtection="1">
      <alignment horizontal="center" vertical="center" shrinkToFit="1"/>
      <protection locked="0"/>
    </xf>
    <xf numFmtId="0" fontId="34" fillId="7" borderId="96" xfId="12" applyFont="1" applyFill="1" applyBorder="1" applyAlignment="1" applyProtection="1">
      <alignment horizontal="center" vertical="center" shrinkToFit="1"/>
      <protection locked="0"/>
    </xf>
    <xf numFmtId="0" fontId="34" fillId="0" borderId="137" xfId="12" applyFont="1" applyBorder="1" applyAlignment="1" applyProtection="1">
      <alignment horizontal="left" vertical="center" shrinkToFit="1"/>
      <protection locked="0"/>
    </xf>
    <xf numFmtId="0" fontId="34" fillId="0" borderId="140" xfId="12" applyFont="1" applyBorder="1" applyAlignment="1" applyProtection="1">
      <alignment horizontal="left" vertical="center" shrinkToFit="1"/>
      <protection locked="0"/>
    </xf>
    <xf numFmtId="177" fontId="34" fillId="0" borderId="136" xfId="14" applyNumberFormat="1" applyFont="1" applyBorder="1" applyAlignment="1" applyProtection="1">
      <alignment horizontal="right" vertical="center" shrinkToFit="1"/>
      <protection locked="0"/>
    </xf>
    <xf numFmtId="177" fontId="34" fillId="0" borderId="137" xfId="14" applyNumberFormat="1" applyFont="1" applyBorder="1" applyAlignment="1" applyProtection="1">
      <alignment horizontal="right" vertical="center" shrinkToFit="1"/>
      <protection locked="0"/>
    </xf>
    <xf numFmtId="177" fontId="34" fillId="0" borderId="138" xfId="14" applyNumberFormat="1" applyFont="1" applyBorder="1" applyAlignment="1" applyProtection="1">
      <alignment horizontal="right" vertical="center" shrinkToFit="1"/>
      <protection locked="0"/>
    </xf>
    <xf numFmtId="177" fontId="34" fillId="0" borderId="139" xfId="14" applyNumberFormat="1" applyFont="1" applyBorder="1" applyAlignment="1" applyProtection="1">
      <alignment horizontal="right" vertical="center" shrinkToFit="1"/>
      <protection locked="0"/>
    </xf>
    <xf numFmtId="177" fontId="34" fillId="0" borderId="140" xfId="14" applyNumberFormat="1" applyFont="1" applyBorder="1" applyAlignment="1" applyProtection="1">
      <alignment horizontal="right" vertical="center" shrinkToFit="1"/>
      <protection locked="0"/>
    </xf>
    <xf numFmtId="177" fontId="34" fillId="0" borderId="141" xfId="12" applyNumberFormat="1" applyFont="1" applyBorder="1" applyAlignment="1" applyProtection="1">
      <alignment horizontal="right" vertical="center" shrinkToFit="1"/>
      <protection locked="0"/>
    </xf>
    <xf numFmtId="177" fontId="34" fillId="0" borderId="137" xfId="12" applyNumberFormat="1" applyFont="1" applyBorder="1" applyAlignment="1" applyProtection="1">
      <alignment horizontal="right" vertical="center" shrinkToFit="1"/>
      <protection locked="0"/>
    </xf>
    <xf numFmtId="187" fontId="34" fillId="0" borderId="137" xfId="12" applyNumberFormat="1" applyFont="1" applyBorder="1" applyAlignment="1" applyProtection="1">
      <alignment horizontal="right" vertical="center" shrinkToFit="1"/>
      <protection locked="0"/>
    </xf>
    <xf numFmtId="177" fontId="34" fillId="0" borderId="116" xfId="12" applyNumberFormat="1" applyFont="1" applyBorder="1" applyAlignment="1" applyProtection="1">
      <alignment horizontal="right" vertical="center" shrinkToFit="1"/>
      <protection locked="0"/>
    </xf>
    <xf numFmtId="187" fontId="34" fillId="0" borderId="116" xfId="12" applyNumberFormat="1" applyFont="1" applyBorder="1" applyAlignment="1" applyProtection="1">
      <alignment horizontal="right" vertical="center" shrinkToFit="1"/>
      <protection locked="0"/>
    </xf>
    <xf numFmtId="0" fontId="34" fillId="0" borderId="116" xfId="12" applyFont="1" applyBorder="1" applyAlignment="1" applyProtection="1">
      <alignment horizontal="left" vertical="center" shrinkToFit="1"/>
      <protection locked="0"/>
    </xf>
    <xf numFmtId="0" fontId="34" fillId="0" borderId="121" xfId="12" applyFont="1" applyBorder="1" applyAlignment="1" applyProtection="1">
      <alignment horizontal="left" vertical="center" shrinkToFit="1"/>
      <protection locked="0"/>
    </xf>
    <xf numFmtId="177" fontId="34" fillId="0" borderId="120" xfId="12" applyNumberFormat="1" applyFont="1" applyBorder="1" applyAlignment="1" applyProtection="1">
      <alignment horizontal="right" vertical="center" shrinkToFit="1"/>
      <protection locked="0"/>
    </xf>
    <xf numFmtId="177" fontId="34" fillId="6" borderId="115" xfId="13" applyNumberFormat="1" applyFont="1" applyFill="1" applyBorder="1" applyAlignment="1" applyProtection="1">
      <alignment horizontal="right" vertical="center" shrinkToFit="1"/>
      <protection locked="0"/>
    </xf>
    <xf numFmtId="177" fontId="34" fillId="6" borderId="116" xfId="13" applyNumberFormat="1" applyFont="1" applyFill="1" applyBorder="1" applyAlignment="1" applyProtection="1">
      <alignment horizontal="right" vertical="center" shrinkToFit="1"/>
      <protection locked="0"/>
    </xf>
    <xf numFmtId="177" fontId="34" fillId="6" borderId="117" xfId="13" applyNumberFormat="1" applyFont="1" applyFill="1" applyBorder="1" applyAlignment="1" applyProtection="1">
      <alignment horizontal="right" vertical="center" shrinkToFit="1"/>
      <protection locked="0"/>
    </xf>
    <xf numFmtId="187" fontId="34" fillId="6" borderId="116" xfId="13" applyNumberFormat="1" applyFont="1" applyFill="1" applyBorder="1" applyAlignment="1" applyProtection="1">
      <alignment horizontal="right" vertical="center" shrinkToFit="1"/>
      <protection locked="0"/>
    </xf>
    <xf numFmtId="177" fontId="34" fillId="6" borderId="120" xfId="13" applyNumberFormat="1" applyFont="1" applyFill="1" applyBorder="1" applyAlignment="1" applyProtection="1">
      <alignment horizontal="right" vertical="center" shrinkToFit="1"/>
      <protection locked="0"/>
    </xf>
    <xf numFmtId="177" fontId="34" fillId="8" borderId="142" xfId="12" applyNumberFormat="1" applyFont="1" applyFill="1" applyBorder="1" applyAlignment="1" applyProtection="1">
      <alignment horizontal="right" vertical="center" shrinkToFit="1"/>
      <protection locked="0"/>
    </xf>
    <xf numFmtId="177" fontId="34" fillId="8" borderId="134" xfId="12" applyNumberFormat="1" applyFont="1" applyFill="1" applyBorder="1" applyAlignment="1" applyProtection="1">
      <alignment horizontal="right" vertical="center" shrinkToFit="1"/>
      <protection locked="0"/>
    </xf>
    <xf numFmtId="177" fontId="34" fillId="8" borderId="143" xfId="12" applyNumberFormat="1" applyFont="1" applyFill="1" applyBorder="1" applyAlignment="1" applyProtection="1">
      <alignment horizontal="right" vertical="center" shrinkToFit="1"/>
      <protection locked="0"/>
    </xf>
    <xf numFmtId="177" fontId="34" fillId="8" borderId="131" xfId="12" applyNumberFormat="1" applyFont="1" applyFill="1" applyBorder="1" applyAlignment="1" applyProtection="1">
      <alignment horizontal="right" vertical="center" shrinkToFit="1"/>
      <protection locked="0"/>
    </xf>
    <xf numFmtId="177" fontId="34" fillId="8" borderId="129" xfId="12" applyNumberFormat="1" applyFont="1" applyFill="1" applyBorder="1" applyAlignment="1" applyProtection="1">
      <alignment horizontal="right" vertical="center" shrinkToFit="1"/>
      <protection locked="0"/>
    </xf>
    <xf numFmtId="177" fontId="34" fillId="8" borderId="132" xfId="12" applyNumberFormat="1" applyFont="1" applyFill="1" applyBorder="1" applyAlignment="1" applyProtection="1">
      <alignment horizontal="right" vertical="center" shrinkToFit="1"/>
      <protection locked="0"/>
    </xf>
    <xf numFmtId="177" fontId="34" fillId="8" borderId="133" xfId="12" applyNumberFormat="1" applyFont="1" applyFill="1" applyBorder="1" applyAlignment="1" applyProtection="1">
      <alignment horizontal="right" vertical="center" shrinkToFit="1"/>
      <protection locked="0"/>
    </xf>
    <xf numFmtId="0" fontId="34" fillId="0" borderId="81" xfId="12" applyFont="1" applyBorder="1" applyAlignment="1" applyProtection="1">
      <alignment horizontal="center" vertical="center" shrinkToFit="1"/>
      <protection locked="0"/>
    </xf>
    <xf numFmtId="187" fontId="34" fillId="8" borderId="134" xfId="12" applyNumberFormat="1" applyFont="1" applyFill="1" applyBorder="1" applyAlignment="1" applyProtection="1">
      <alignment horizontal="right" vertical="center" shrinkToFit="1"/>
      <protection locked="0"/>
    </xf>
    <xf numFmtId="0" fontId="34" fillId="8" borderId="129" xfId="12" applyFont="1" applyFill="1" applyBorder="1" applyAlignment="1" applyProtection="1">
      <alignment horizontal="left" vertical="center" shrinkToFit="1"/>
      <protection locked="0"/>
    </xf>
    <xf numFmtId="0" fontId="34" fillId="8" borderId="132" xfId="12" applyFont="1" applyFill="1" applyBorder="1" applyAlignment="1" applyProtection="1">
      <alignment horizontal="left" vertical="center" shrinkToFit="1"/>
      <protection locked="0"/>
    </xf>
    <xf numFmtId="177" fontId="34" fillId="8" borderId="17" xfId="12" applyNumberFormat="1" applyFont="1" applyFill="1" applyBorder="1" applyAlignment="1" applyProtection="1">
      <alignment horizontal="right" vertical="center" shrinkToFit="1"/>
      <protection locked="0"/>
    </xf>
    <xf numFmtId="177" fontId="34" fillId="8" borderId="18" xfId="12" applyNumberFormat="1" applyFont="1" applyFill="1" applyBorder="1" applyAlignment="1" applyProtection="1">
      <alignment horizontal="right" vertical="center" shrinkToFit="1"/>
      <protection locked="0"/>
    </xf>
    <xf numFmtId="177" fontId="34" fillId="8" borderId="19" xfId="12" applyNumberFormat="1" applyFont="1" applyFill="1" applyBorder="1" applyAlignment="1" applyProtection="1">
      <alignment horizontal="right" vertical="center" shrinkToFit="1"/>
      <protection locked="0"/>
    </xf>
    <xf numFmtId="0" fontId="34" fillId="7" borderId="64" xfId="12" applyFont="1" applyFill="1" applyBorder="1" applyAlignment="1" applyProtection="1">
      <alignment horizontal="center" vertical="center" wrapText="1" shrinkToFit="1"/>
      <protection locked="0"/>
    </xf>
    <xf numFmtId="0" fontId="34" fillId="7" borderId="23" xfId="12" applyFont="1" applyFill="1" applyBorder="1" applyAlignment="1" applyProtection="1">
      <alignment horizontal="center" vertical="center" shrinkToFit="1"/>
      <protection locked="0"/>
    </xf>
    <xf numFmtId="0" fontId="34" fillId="7" borderId="95" xfId="12" applyFont="1" applyFill="1" applyBorder="1" applyAlignment="1" applyProtection="1">
      <alignment horizontal="center" vertical="center" shrinkToFit="1"/>
      <protection locked="0"/>
    </xf>
    <xf numFmtId="0" fontId="34" fillId="7" borderId="94" xfId="12" applyFont="1" applyFill="1" applyBorder="1" applyAlignment="1" applyProtection="1">
      <alignment horizontal="center" vertical="center" shrinkToFit="1"/>
      <protection locked="0"/>
    </xf>
    <xf numFmtId="0" fontId="34" fillId="7" borderId="95" xfId="12" applyFont="1" applyFill="1" applyBorder="1" applyAlignment="1" applyProtection="1">
      <alignment horizontal="center" vertical="center"/>
      <protection locked="0"/>
    </xf>
    <xf numFmtId="0" fontId="34" fillId="6" borderId="112" xfId="12" applyFont="1" applyFill="1" applyBorder="1" applyAlignment="1" applyProtection="1">
      <alignment horizontal="left" vertical="center" shrinkToFit="1"/>
      <protection locked="0"/>
    </xf>
    <xf numFmtId="0" fontId="34" fillId="6" borderId="113" xfId="12" applyFont="1" applyFill="1" applyBorder="1" applyAlignment="1" applyProtection="1">
      <alignment horizontal="left" vertical="center" shrinkToFit="1"/>
      <protection locked="0"/>
    </xf>
    <xf numFmtId="0" fontId="34" fillId="6" borderId="119" xfId="12" applyFont="1" applyFill="1" applyBorder="1" applyAlignment="1" applyProtection="1">
      <alignment horizontal="left" vertical="center" shrinkToFit="1"/>
      <protection locked="0"/>
    </xf>
    <xf numFmtId="177" fontId="34" fillId="6" borderId="112" xfId="12" applyNumberFormat="1" applyFont="1" applyFill="1" applyBorder="1" applyAlignment="1" applyProtection="1">
      <alignment horizontal="right" vertical="center" shrinkToFit="1"/>
      <protection locked="0"/>
    </xf>
    <xf numFmtId="177" fontId="34" fillId="6" borderId="113" xfId="12" applyNumberFormat="1" applyFont="1" applyFill="1" applyBorder="1" applyAlignment="1" applyProtection="1">
      <alignment horizontal="right" vertical="center" shrinkToFit="1"/>
      <protection locked="0"/>
    </xf>
    <xf numFmtId="177" fontId="34" fillId="6" borderId="114" xfId="12" applyNumberFormat="1" applyFont="1" applyFill="1" applyBorder="1" applyAlignment="1" applyProtection="1">
      <alignment horizontal="right" vertical="center" shrinkToFit="1"/>
      <protection locked="0"/>
    </xf>
    <xf numFmtId="0" fontId="34" fillId="6" borderId="114" xfId="12" applyFont="1" applyFill="1" applyBorder="1" applyAlignment="1" applyProtection="1">
      <alignment horizontal="left" vertical="center" shrinkToFit="1"/>
      <protection locked="0"/>
    </xf>
    <xf numFmtId="177" fontId="34" fillId="0" borderId="102" xfId="12" applyNumberFormat="1" applyFont="1" applyBorder="1" applyAlignment="1" applyProtection="1">
      <alignment horizontal="right" vertical="center" shrinkToFit="1"/>
      <protection locked="0"/>
    </xf>
    <xf numFmtId="0" fontId="34" fillId="0" borderId="102" xfId="12" applyFont="1" applyBorder="1" applyAlignment="1" applyProtection="1">
      <alignment horizontal="left" vertical="center" shrinkToFit="1"/>
      <protection locked="0"/>
    </xf>
    <xf numFmtId="0" fontId="34" fillId="0" borderId="108" xfId="12" applyFont="1" applyBorder="1" applyAlignment="1" applyProtection="1">
      <alignment horizontal="left" vertical="center" shrinkToFit="1"/>
      <protection locked="0"/>
    </xf>
    <xf numFmtId="0" fontId="34" fillId="0" borderId="98" xfId="12" applyFont="1" applyBorder="1" applyAlignment="1" applyProtection="1">
      <alignment horizontal="left" vertical="center" shrinkToFit="1"/>
      <protection locked="0"/>
    </xf>
    <xf numFmtId="0" fontId="34" fillId="0" borderId="99" xfId="12" applyFont="1" applyBorder="1" applyAlignment="1" applyProtection="1">
      <alignment horizontal="left" vertical="center" shrinkToFit="1"/>
      <protection locked="0"/>
    </xf>
    <xf numFmtId="0" fontId="34" fillId="0" borderId="100" xfId="12" applyFont="1" applyBorder="1" applyAlignment="1" applyProtection="1">
      <alignment horizontal="left" vertical="center" shrinkToFit="1"/>
      <protection locked="0"/>
    </xf>
    <xf numFmtId="177" fontId="34" fillId="0" borderId="101" xfId="12" applyNumberFormat="1" applyFont="1" applyBorder="1" applyAlignment="1" applyProtection="1">
      <alignment horizontal="right" vertical="center" shrinkToFit="1"/>
      <protection locked="0"/>
    </xf>
    <xf numFmtId="0" fontId="34" fillId="0" borderId="112" xfId="12" applyFont="1" applyBorder="1" applyAlignment="1" applyProtection="1">
      <alignment horizontal="left" vertical="center" shrinkToFit="1"/>
      <protection locked="0"/>
    </xf>
    <xf numFmtId="0" fontId="34" fillId="0" borderId="113" xfId="12" applyFont="1" applyBorder="1" applyAlignment="1" applyProtection="1">
      <alignment horizontal="left" vertical="center" shrinkToFit="1"/>
      <protection locked="0"/>
    </xf>
    <xf numFmtId="0" fontId="34" fillId="0" borderId="114" xfId="12" applyFont="1" applyBorder="1" applyAlignment="1" applyProtection="1">
      <alignment horizontal="left" vertical="center" shrinkToFit="1"/>
      <protection locked="0"/>
    </xf>
    <xf numFmtId="177" fontId="34" fillId="0" borderId="115" xfId="12" applyNumberFormat="1" applyFont="1" applyBorder="1" applyAlignment="1" applyProtection="1">
      <alignment horizontal="right" vertical="center" shrinkToFit="1"/>
      <protection locked="0"/>
    </xf>
    <xf numFmtId="177" fontId="34" fillId="0" borderId="112" xfId="12" applyNumberFormat="1" applyFont="1" applyBorder="1" applyAlignment="1" applyProtection="1">
      <alignment horizontal="right" vertical="center" shrinkToFit="1"/>
      <protection locked="0"/>
    </xf>
    <xf numFmtId="177" fontId="34" fillId="0" borderId="113" xfId="12" applyNumberFormat="1" applyFont="1" applyBorder="1" applyAlignment="1" applyProtection="1">
      <alignment horizontal="right" vertical="center" shrinkToFit="1"/>
      <protection locked="0"/>
    </xf>
    <xf numFmtId="177" fontId="34" fillId="0" borderId="117" xfId="12" applyNumberFormat="1" applyFont="1" applyBorder="1" applyAlignment="1" applyProtection="1">
      <alignment horizontal="right" vertical="center" shrinkToFit="1"/>
      <protection locked="0"/>
    </xf>
    <xf numFmtId="0" fontId="34" fillId="6" borderId="145" xfId="12" applyFont="1" applyFill="1" applyBorder="1" applyAlignment="1" applyProtection="1">
      <alignment horizontal="left" vertical="center" shrinkToFit="1"/>
      <protection locked="0"/>
    </xf>
    <xf numFmtId="0" fontId="34" fillId="6" borderId="146" xfId="12" applyFont="1" applyFill="1" applyBorder="1" applyAlignment="1" applyProtection="1">
      <alignment horizontal="left" vertical="center" shrinkToFit="1"/>
      <protection locked="0"/>
    </xf>
    <xf numFmtId="0" fontId="34" fillId="6" borderId="147" xfId="12" applyFont="1" applyFill="1" applyBorder="1" applyAlignment="1" applyProtection="1">
      <alignment horizontal="left" vertical="center" shrinkToFit="1"/>
      <protection locked="0"/>
    </xf>
    <xf numFmtId="177" fontId="34" fillId="6" borderId="123" xfId="12" applyNumberFormat="1" applyFont="1" applyFill="1" applyBorder="1" applyAlignment="1" applyProtection="1">
      <alignment horizontal="right" vertical="center" shrinkToFit="1"/>
      <protection locked="0"/>
    </xf>
    <xf numFmtId="177" fontId="34" fillId="6" borderId="124" xfId="12" applyNumberFormat="1" applyFont="1" applyFill="1" applyBorder="1" applyAlignment="1" applyProtection="1">
      <alignment horizontal="right" vertical="center" shrinkToFit="1"/>
      <protection locked="0"/>
    </xf>
    <xf numFmtId="0" fontId="34" fillId="6" borderId="124" xfId="12" applyFont="1" applyFill="1" applyBorder="1" applyAlignment="1" applyProtection="1">
      <alignment horizontal="left" vertical="center" shrinkToFit="1"/>
      <protection locked="0"/>
    </xf>
    <xf numFmtId="0" fontId="34" fillId="6" borderId="127" xfId="12" applyFont="1" applyFill="1" applyBorder="1" applyAlignment="1" applyProtection="1">
      <alignment horizontal="left" vertical="center" shrinkToFit="1"/>
      <protection locked="0"/>
    </xf>
    <xf numFmtId="177" fontId="34" fillId="8" borderId="148" xfId="12" applyNumberFormat="1" applyFont="1" applyFill="1" applyBorder="1" applyAlignment="1" applyProtection="1">
      <alignment horizontal="right" vertical="center" shrinkToFit="1"/>
      <protection locked="0"/>
    </xf>
    <xf numFmtId="177" fontId="34" fillId="8" borderId="149" xfId="12" applyNumberFormat="1" applyFont="1" applyFill="1" applyBorder="1" applyAlignment="1" applyProtection="1">
      <alignment horizontal="right" vertical="center" shrinkToFit="1"/>
      <protection locked="0"/>
    </xf>
    <xf numFmtId="177" fontId="34" fillId="8" borderId="150" xfId="12" applyNumberFormat="1" applyFont="1" applyFill="1" applyBorder="1" applyAlignment="1" applyProtection="1">
      <alignment horizontal="right" vertical="center" shrinkToFit="1"/>
      <protection locked="0"/>
    </xf>
    <xf numFmtId="177" fontId="34" fillId="8" borderId="44" xfId="12" applyNumberFormat="1" applyFont="1" applyFill="1" applyBorder="1" applyAlignment="1" applyProtection="1">
      <alignment horizontal="right" vertical="center" shrinkToFit="1"/>
      <protection locked="0"/>
    </xf>
    <xf numFmtId="177" fontId="34" fillId="8" borderId="43" xfId="12" applyNumberFormat="1" applyFont="1" applyFill="1" applyBorder="1" applyAlignment="1" applyProtection="1">
      <alignment horizontal="right" vertical="center" shrinkToFit="1"/>
      <protection locked="0"/>
    </xf>
    <xf numFmtId="0" fontId="34" fillId="6" borderId="39" xfId="12" applyFont="1" applyFill="1" applyBorder="1" applyAlignment="1">
      <alignment horizontal="center" vertical="center"/>
    </xf>
    <xf numFmtId="0" fontId="34" fillId="6" borderId="31" xfId="12" applyFont="1" applyFill="1" applyBorder="1" applyAlignment="1">
      <alignment horizontal="center" vertical="center"/>
    </xf>
    <xf numFmtId="0" fontId="34" fillId="6" borderId="42" xfId="12" applyFont="1" applyFill="1" applyBorder="1" applyAlignment="1">
      <alignment horizontal="center" vertical="center"/>
    </xf>
    <xf numFmtId="0" fontId="34" fillId="6" borderId="32" xfId="12" applyFont="1" applyFill="1" applyBorder="1" applyAlignment="1">
      <alignment horizontal="center" vertical="center"/>
    </xf>
    <xf numFmtId="0" fontId="34" fillId="6" borderId="11" xfId="12" applyFont="1" applyFill="1" applyBorder="1">
      <alignment vertical="center"/>
    </xf>
    <xf numFmtId="0" fontId="34" fillId="6" borderId="12" xfId="12" applyFont="1" applyFill="1" applyBorder="1">
      <alignment vertical="center"/>
    </xf>
    <xf numFmtId="0" fontId="34" fillId="6" borderId="51" xfId="12" applyFont="1" applyFill="1" applyBorder="1">
      <alignment vertical="center"/>
    </xf>
    <xf numFmtId="177" fontId="34" fillId="6" borderId="41" xfId="14" applyNumberFormat="1" applyFont="1" applyFill="1" applyBorder="1" applyAlignment="1">
      <alignment horizontal="right" vertical="center" shrinkToFit="1"/>
    </xf>
    <xf numFmtId="177" fontId="34" fillId="6" borderId="12" xfId="14" applyNumberFormat="1" applyFont="1" applyFill="1" applyBorder="1" applyAlignment="1">
      <alignment horizontal="right" vertical="center" shrinkToFit="1"/>
    </xf>
    <xf numFmtId="177" fontId="34" fillId="6" borderId="82" xfId="14" applyNumberFormat="1" applyFont="1" applyFill="1" applyBorder="1" applyAlignment="1">
      <alignment horizontal="right" vertical="center" shrinkToFit="1"/>
    </xf>
    <xf numFmtId="177" fontId="34" fillId="6" borderId="84" xfId="14" applyNumberFormat="1" applyFont="1" applyFill="1" applyBorder="1" applyAlignment="1">
      <alignment horizontal="right" vertical="center" shrinkToFit="1"/>
    </xf>
    <xf numFmtId="187" fontId="34" fillId="6" borderId="84" xfId="14" applyNumberFormat="1" applyFont="1" applyFill="1" applyBorder="1" applyAlignment="1">
      <alignment horizontal="right" vertical="center" shrinkToFit="1"/>
    </xf>
    <xf numFmtId="187" fontId="34" fillId="6" borderId="12" xfId="14" applyNumberFormat="1" applyFont="1" applyFill="1" applyBorder="1" applyAlignment="1">
      <alignment horizontal="right" vertical="center" shrinkToFit="1"/>
    </xf>
    <xf numFmtId="187" fontId="34" fillId="6" borderId="13" xfId="14" applyNumberFormat="1" applyFont="1" applyFill="1" applyBorder="1" applyAlignment="1">
      <alignment horizontal="right" vertical="center" shrinkToFit="1"/>
    </xf>
    <xf numFmtId="0" fontId="34" fillId="6" borderId="11" xfId="12" applyFont="1" applyFill="1" applyBorder="1" applyAlignment="1">
      <alignment horizontal="center" vertical="top"/>
    </xf>
    <xf numFmtId="0" fontId="34" fillId="6" borderId="12" xfId="12" applyFont="1" applyFill="1" applyBorder="1" applyAlignment="1">
      <alignment horizontal="center" vertical="top"/>
    </xf>
    <xf numFmtId="0" fontId="34" fillId="6" borderId="7" xfId="12" applyFont="1" applyFill="1" applyBorder="1" applyAlignment="1">
      <alignment horizontal="center" vertical="top"/>
    </xf>
    <xf numFmtId="0" fontId="34" fillId="6" borderId="0" xfId="12" applyFont="1" applyFill="1" applyAlignment="1">
      <alignment horizontal="center" vertical="top"/>
    </xf>
    <xf numFmtId="0" fontId="34" fillId="6" borderId="24" xfId="12" applyFont="1" applyFill="1" applyBorder="1" applyAlignment="1">
      <alignment horizontal="center" vertical="top"/>
    </xf>
    <xf numFmtId="0" fontId="34" fillId="6" borderId="56" xfId="12" applyFont="1" applyFill="1" applyBorder="1" applyAlignment="1">
      <alignment horizontal="center" vertical="top"/>
    </xf>
    <xf numFmtId="0" fontId="34" fillId="6" borderId="30" xfId="12" applyFont="1" applyFill="1" applyBorder="1" applyAlignment="1">
      <alignment horizontal="center" vertical="center"/>
    </xf>
    <xf numFmtId="0" fontId="34" fillId="6" borderId="34" xfId="12" applyFont="1" applyFill="1" applyBorder="1" applyAlignment="1">
      <alignment horizontal="center" vertical="center"/>
    </xf>
    <xf numFmtId="0" fontId="34" fillId="8" borderId="19" xfId="12" applyFont="1" applyFill="1" applyBorder="1" applyAlignment="1" applyProtection="1">
      <alignment horizontal="left" vertical="center" shrinkToFit="1"/>
      <protection locked="0"/>
    </xf>
    <xf numFmtId="0" fontId="34" fillId="6" borderId="8" xfId="12" applyFont="1" applyFill="1" applyBorder="1" applyAlignment="1">
      <alignment horizontal="left" vertical="center" wrapText="1"/>
    </xf>
    <xf numFmtId="0" fontId="34" fillId="6" borderId="0" xfId="13" applyFont="1" applyFill="1" applyAlignment="1">
      <alignment horizontal="left" vertical="center"/>
    </xf>
    <xf numFmtId="0" fontId="34" fillId="6" borderId="24" xfId="12" applyFont="1" applyFill="1" applyBorder="1" applyAlignment="1">
      <alignment horizontal="center" vertical="center"/>
    </xf>
    <xf numFmtId="0" fontId="34" fillId="6" borderId="56" xfId="12" applyFont="1" applyFill="1" applyBorder="1" applyAlignment="1">
      <alignment horizontal="center" vertical="center"/>
    </xf>
    <xf numFmtId="0" fontId="34" fillId="6" borderId="67" xfId="12" applyFont="1" applyFill="1" applyBorder="1" applyAlignment="1">
      <alignment horizontal="center" vertical="center"/>
    </xf>
    <xf numFmtId="187" fontId="34" fillId="6" borderId="87" xfId="14" applyNumberFormat="1" applyFont="1" applyFill="1" applyBorder="1" applyAlignment="1">
      <alignment horizontal="right" vertical="center" shrinkToFit="1"/>
    </xf>
    <xf numFmtId="187" fontId="34" fillId="6" borderId="48" xfId="14" applyNumberFormat="1" applyFont="1" applyFill="1" applyBorder="1" applyAlignment="1">
      <alignment horizontal="right" vertical="center" shrinkToFit="1"/>
    </xf>
    <xf numFmtId="0" fontId="34" fillId="6" borderId="65" xfId="12" applyFont="1" applyFill="1" applyBorder="1">
      <alignment vertical="center"/>
    </xf>
    <xf numFmtId="0" fontId="34" fillId="6" borderId="0" xfId="12" applyFont="1" applyFill="1">
      <alignment vertical="center"/>
    </xf>
    <xf numFmtId="0" fontId="34" fillId="6" borderId="38" xfId="12" applyFont="1" applyFill="1" applyBorder="1">
      <alignment vertical="center"/>
    </xf>
    <xf numFmtId="177" fontId="34" fillId="6" borderId="154" xfId="14" applyNumberFormat="1" applyFont="1" applyFill="1" applyBorder="1" applyAlignment="1">
      <alignment horizontal="right" vertical="center" shrinkToFit="1"/>
    </xf>
    <xf numFmtId="177" fontId="34" fillId="6" borderId="86" xfId="14" applyNumberFormat="1" applyFont="1" applyFill="1" applyBorder="1" applyAlignment="1">
      <alignment horizontal="right" vertical="center" shrinkToFit="1"/>
    </xf>
    <xf numFmtId="187" fontId="34" fillId="6" borderId="86" xfId="14" applyNumberFormat="1" applyFont="1" applyFill="1" applyBorder="1" applyAlignment="1">
      <alignment horizontal="right" vertical="center" shrinkToFit="1"/>
    </xf>
    <xf numFmtId="187" fontId="34" fillId="6" borderId="155" xfId="14" applyNumberFormat="1" applyFont="1" applyFill="1" applyBorder="1" applyAlignment="1">
      <alignment horizontal="right" vertical="center" shrinkToFit="1"/>
    </xf>
    <xf numFmtId="0" fontId="34" fillId="6" borderId="41" xfId="12" applyFont="1" applyFill="1" applyBorder="1">
      <alignment vertical="center"/>
    </xf>
    <xf numFmtId="177" fontId="34" fillId="6" borderId="151" xfId="14" applyNumberFormat="1" applyFont="1" applyFill="1" applyBorder="1" applyAlignment="1">
      <alignment horizontal="right" vertical="center" shrinkToFit="1"/>
    </xf>
    <xf numFmtId="177" fontId="34" fillId="6" borderId="83" xfId="14" applyNumberFormat="1" applyFont="1" applyFill="1" applyBorder="1" applyAlignment="1">
      <alignment horizontal="right" vertical="center" shrinkToFit="1"/>
    </xf>
    <xf numFmtId="187" fontId="34" fillId="6" borderId="83" xfId="14" applyNumberFormat="1" applyFont="1" applyFill="1" applyBorder="1" applyAlignment="1">
      <alignment horizontal="right" vertical="center" shrinkToFit="1"/>
    </xf>
    <xf numFmtId="187" fontId="34" fillId="6" borderId="153" xfId="14" applyNumberFormat="1" applyFont="1" applyFill="1" applyBorder="1" applyAlignment="1">
      <alignment horizontal="right" vertical="center" shrinkToFit="1"/>
    </xf>
    <xf numFmtId="0" fontId="34" fillId="6" borderId="7" xfId="12" applyFont="1" applyFill="1" applyBorder="1" applyAlignment="1">
      <alignment horizontal="left" vertical="center"/>
    </xf>
    <xf numFmtId="0" fontId="34" fillId="6" borderId="0" xfId="12" applyFont="1" applyFill="1" applyAlignment="1">
      <alignment horizontal="left" vertical="center"/>
    </xf>
    <xf numFmtId="0" fontId="34" fillId="6" borderId="38" xfId="12" applyFont="1" applyFill="1" applyBorder="1" applyAlignment="1">
      <alignment horizontal="left" vertical="center"/>
    </xf>
    <xf numFmtId="177" fontId="34" fillId="6" borderId="65" xfId="13" applyNumberFormat="1" applyFont="1" applyFill="1" applyBorder="1" applyAlignment="1">
      <alignment horizontal="right" vertical="center" shrinkToFit="1"/>
    </xf>
    <xf numFmtId="177" fontId="34" fillId="6" borderId="0" xfId="13" applyNumberFormat="1" applyFont="1" applyFill="1" applyAlignment="1">
      <alignment horizontal="right" vertical="center" shrinkToFit="1"/>
    </xf>
    <xf numFmtId="177" fontId="34" fillId="6" borderId="85" xfId="13" applyNumberFormat="1" applyFont="1" applyFill="1" applyBorder="1" applyAlignment="1">
      <alignment horizontal="right" vertical="center" shrinkToFit="1"/>
    </xf>
    <xf numFmtId="177" fontId="34" fillId="6" borderId="88" xfId="13" applyNumberFormat="1" applyFont="1" applyFill="1" applyBorder="1" applyAlignment="1">
      <alignment horizontal="right" vertical="center" shrinkToFit="1"/>
    </xf>
    <xf numFmtId="187" fontId="34" fillId="6" borderId="88" xfId="13" applyNumberFormat="1" applyFont="1" applyFill="1" applyBorder="1" applyAlignment="1">
      <alignment horizontal="right" vertical="center" shrinkToFit="1"/>
    </xf>
    <xf numFmtId="187" fontId="34" fillId="6" borderId="0" xfId="13" applyNumberFormat="1" applyFont="1" applyFill="1" applyAlignment="1">
      <alignment horizontal="right" vertical="center" shrinkToFit="1"/>
    </xf>
    <xf numFmtId="187" fontId="34" fillId="6" borderId="66" xfId="13" applyNumberFormat="1" applyFont="1" applyFill="1" applyBorder="1" applyAlignment="1">
      <alignment horizontal="right" vertical="center" shrinkToFit="1"/>
    </xf>
    <xf numFmtId="187" fontId="34" fillId="6" borderId="152" xfId="14" applyNumberFormat="1" applyFont="1" applyFill="1" applyBorder="1" applyAlignment="1">
      <alignment horizontal="right" vertical="center" shrinkToFit="1"/>
    </xf>
    <xf numFmtId="187" fontId="34" fillId="6" borderId="15" xfId="14" applyNumberFormat="1" applyFont="1" applyFill="1" applyBorder="1" applyAlignment="1">
      <alignment horizontal="right" vertical="center" shrinkToFit="1"/>
    </xf>
    <xf numFmtId="0" fontId="34" fillId="6" borderId="41" xfId="12" applyFont="1" applyFill="1" applyBorder="1" applyAlignment="1">
      <alignment horizontal="center" vertical="center" textRotation="255" wrapText="1"/>
    </xf>
    <xf numFmtId="0" fontId="34" fillId="6" borderId="51" xfId="12" applyFont="1" applyFill="1" applyBorder="1" applyAlignment="1">
      <alignment horizontal="center" vertical="center" textRotation="255" wrapText="1"/>
    </xf>
    <xf numFmtId="0" fontId="34" fillId="6" borderId="65" xfId="12" applyFont="1" applyFill="1" applyBorder="1" applyAlignment="1">
      <alignment horizontal="center" vertical="center" textRotation="255" wrapText="1"/>
    </xf>
    <xf numFmtId="0" fontId="34" fillId="6" borderId="38" xfId="12" applyFont="1" applyFill="1" applyBorder="1" applyAlignment="1">
      <alignment horizontal="center" vertical="center" textRotation="255" wrapText="1"/>
    </xf>
    <xf numFmtId="0" fontId="34" fillId="6" borderId="37" xfId="12" applyFont="1" applyFill="1" applyBorder="1" applyAlignment="1">
      <alignment horizontal="center" vertical="center" textRotation="255" wrapText="1"/>
    </xf>
    <xf numFmtId="0" fontId="34" fillId="6" borderId="40" xfId="12" applyFont="1" applyFill="1" applyBorder="1" applyAlignment="1">
      <alignment horizontal="center" vertical="center" textRotation="255" wrapText="1"/>
    </xf>
    <xf numFmtId="0" fontId="34" fillId="6" borderId="11" xfId="12" applyFont="1" applyFill="1" applyBorder="1" applyAlignment="1">
      <alignment horizontal="center" vertical="center" textRotation="255" shrinkToFit="1"/>
    </xf>
    <xf numFmtId="0" fontId="34" fillId="6" borderId="51" xfId="12" applyFont="1" applyFill="1" applyBorder="1" applyAlignment="1">
      <alignment horizontal="center" vertical="center" textRotation="255" shrinkToFit="1"/>
    </xf>
    <xf numFmtId="0" fontId="34" fillId="6" borderId="7" xfId="12" applyFont="1" applyFill="1" applyBorder="1" applyAlignment="1">
      <alignment horizontal="center" vertical="center" textRotation="255" shrinkToFit="1"/>
    </xf>
    <xf numFmtId="0" fontId="34" fillId="6" borderId="38" xfId="12" applyFont="1" applyFill="1" applyBorder="1" applyAlignment="1">
      <alignment horizontal="center" vertical="center" textRotation="255" shrinkToFit="1"/>
    </xf>
    <xf numFmtId="0" fontId="34" fillId="6" borderId="24" xfId="12" applyFont="1" applyFill="1" applyBorder="1" applyAlignment="1">
      <alignment horizontal="center" vertical="center" textRotation="255" shrinkToFit="1"/>
    </xf>
    <xf numFmtId="0" fontId="34" fillId="6" borderId="40" xfId="12" applyFont="1" applyFill="1" applyBorder="1" applyAlignment="1">
      <alignment horizontal="center" vertical="center" textRotation="255" shrinkToFit="1"/>
    </xf>
    <xf numFmtId="177" fontId="34" fillId="6" borderId="65" xfId="14" applyNumberFormat="1" applyFont="1" applyFill="1" applyBorder="1" applyAlignment="1">
      <alignment horizontal="right" vertical="center" shrinkToFit="1"/>
    </xf>
    <xf numFmtId="177" fontId="34" fillId="6" borderId="0" xfId="14" applyNumberFormat="1" applyFont="1" applyFill="1" applyAlignment="1">
      <alignment horizontal="right" vertical="center" shrinkToFit="1"/>
    </xf>
    <xf numFmtId="177" fontId="34" fillId="6" borderId="85" xfId="14" applyNumberFormat="1" applyFont="1" applyFill="1" applyBorder="1" applyAlignment="1">
      <alignment horizontal="right" vertical="center" shrinkToFit="1"/>
    </xf>
    <xf numFmtId="177" fontId="34" fillId="6" borderId="88" xfId="14" applyNumberFormat="1" applyFont="1" applyFill="1" applyBorder="1" applyAlignment="1">
      <alignment horizontal="right" vertical="center" shrinkToFit="1"/>
    </xf>
    <xf numFmtId="187" fontId="34" fillId="6" borderId="88" xfId="14" applyNumberFormat="1" applyFont="1" applyFill="1" applyBorder="1" applyAlignment="1">
      <alignment horizontal="right" vertical="center" shrinkToFit="1"/>
    </xf>
    <xf numFmtId="187" fontId="34" fillId="6" borderId="0" xfId="14" applyNumberFormat="1" applyFont="1" applyFill="1" applyAlignment="1">
      <alignment horizontal="right" vertical="center" shrinkToFit="1"/>
    </xf>
    <xf numFmtId="187" fontId="34" fillId="6" borderId="66" xfId="14" applyNumberFormat="1" applyFont="1" applyFill="1" applyBorder="1" applyAlignment="1">
      <alignment horizontal="right" vertical="center" shrinkToFit="1"/>
    </xf>
    <xf numFmtId="0" fontId="34" fillId="6" borderId="56" xfId="12" applyFont="1" applyFill="1" applyBorder="1">
      <alignment vertical="center"/>
    </xf>
    <xf numFmtId="0" fontId="34" fillId="6" borderId="40" xfId="12" applyFont="1" applyFill="1" applyBorder="1">
      <alignment vertical="center"/>
    </xf>
    <xf numFmtId="0" fontId="1" fillId="6" borderId="65" xfId="12" applyFill="1" applyBorder="1" applyAlignment="1">
      <alignment vertical="center" shrinkToFit="1"/>
    </xf>
    <xf numFmtId="0" fontId="1" fillId="6" borderId="0" xfId="12" applyFill="1" applyAlignment="1">
      <alignment vertical="center" shrinkToFit="1"/>
    </xf>
    <xf numFmtId="0" fontId="1" fillId="6" borderId="38" xfId="12" applyFill="1" applyBorder="1" applyAlignment="1">
      <alignment vertical="center" shrinkToFit="1"/>
    </xf>
    <xf numFmtId="0" fontId="34" fillId="6" borderId="39" xfId="14" applyFont="1" applyFill="1" applyBorder="1" applyAlignment="1">
      <alignment horizontal="center" vertical="center"/>
    </xf>
    <xf numFmtId="0" fontId="34" fillId="6" borderId="31" xfId="14" applyFont="1" applyFill="1" applyBorder="1" applyAlignment="1">
      <alignment horizontal="center" vertical="center"/>
    </xf>
    <xf numFmtId="0" fontId="34" fillId="6" borderId="32" xfId="14" applyFont="1" applyFill="1" applyBorder="1" applyAlignment="1">
      <alignment horizontal="center" vertical="center"/>
    </xf>
    <xf numFmtId="0" fontId="34" fillId="6" borderId="37" xfId="12" applyFont="1" applyFill="1" applyBorder="1">
      <alignment vertical="center"/>
    </xf>
    <xf numFmtId="0" fontId="34" fillId="6" borderId="65" xfId="12" applyFont="1" applyFill="1" applyBorder="1" applyAlignment="1">
      <alignment vertical="center" shrinkToFit="1"/>
    </xf>
    <xf numFmtId="0" fontId="34" fillId="6" borderId="0" xfId="12" applyFont="1" applyFill="1" applyAlignment="1">
      <alignment vertical="center" shrinkToFit="1"/>
    </xf>
    <xf numFmtId="0" fontId="34" fillId="6" borderId="38" xfId="12" applyFont="1" applyFill="1" applyBorder="1" applyAlignment="1">
      <alignment vertical="center" shrinkToFit="1"/>
    </xf>
    <xf numFmtId="0" fontId="34" fillId="6" borderId="31" xfId="12" applyFont="1" applyFill="1" applyBorder="1" applyAlignment="1">
      <alignment horizontal="center" vertical="center" wrapText="1"/>
    </xf>
    <xf numFmtId="177" fontId="34" fillId="6" borderId="39" xfId="14" applyNumberFormat="1" applyFont="1" applyFill="1" applyBorder="1" applyAlignment="1">
      <alignment horizontal="right" vertical="center" shrinkToFit="1"/>
    </xf>
    <xf numFmtId="177" fontId="34" fillId="6" borderId="31" xfId="14" applyNumberFormat="1" applyFont="1" applyFill="1" applyBorder="1" applyAlignment="1">
      <alignment horizontal="right" vertical="center" shrinkToFit="1"/>
    </xf>
    <xf numFmtId="177" fontId="34" fillId="6" borderId="156" xfId="14" applyNumberFormat="1" applyFont="1" applyFill="1" applyBorder="1" applyAlignment="1">
      <alignment horizontal="right" vertical="center" shrinkToFit="1"/>
    </xf>
    <xf numFmtId="177" fontId="34" fillId="6" borderId="157" xfId="14" applyNumberFormat="1" applyFont="1" applyFill="1" applyBorder="1" applyAlignment="1">
      <alignment horizontal="right" vertical="center" shrinkToFit="1"/>
    </xf>
    <xf numFmtId="177" fontId="34" fillId="6" borderId="158" xfId="14" applyNumberFormat="1" applyFont="1" applyFill="1" applyBorder="1" applyAlignment="1">
      <alignment horizontal="right" vertical="center" shrinkToFit="1"/>
    </xf>
    <xf numFmtId="177" fontId="34" fillId="6" borderId="159" xfId="14" applyNumberFormat="1" applyFont="1" applyFill="1" applyBorder="1" applyAlignment="1">
      <alignment horizontal="right" vertical="center" shrinkToFit="1"/>
    </xf>
    <xf numFmtId="177" fontId="34" fillId="6" borderId="160" xfId="14" applyNumberFormat="1" applyFont="1" applyFill="1" applyBorder="1" applyAlignment="1">
      <alignment horizontal="right" vertical="center" shrinkToFit="1"/>
    </xf>
    <xf numFmtId="177" fontId="34" fillId="6" borderId="91" xfId="14" applyNumberFormat="1" applyFont="1" applyFill="1" applyBorder="1" applyAlignment="1">
      <alignment horizontal="right" vertical="center" shrinkToFit="1"/>
    </xf>
    <xf numFmtId="177" fontId="34" fillId="6" borderId="56" xfId="14" applyNumberFormat="1" applyFont="1" applyFill="1" applyBorder="1" applyAlignment="1">
      <alignment horizontal="right" vertical="center" shrinkToFit="1"/>
    </xf>
    <xf numFmtId="177" fontId="34" fillId="6" borderId="89" xfId="14" applyNumberFormat="1" applyFont="1" applyFill="1" applyBorder="1" applyAlignment="1">
      <alignment horizontal="right" vertical="center" shrinkToFit="1"/>
    </xf>
    <xf numFmtId="187" fontId="34" fillId="6" borderId="91" xfId="14" applyNumberFormat="1" applyFont="1" applyFill="1" applyBorder="1" applyAlignment="1">
      <alignment horizontal="right" vertical="center" shrinkToFit="1"/>
    </xf>
    <xf numFmtId="187" fontId="34" fillId="6" borderId="56" xfId="14" applyNumberFormat="1" applyFont="1" applyFill="1" applyBorder="1" applyAlignment="1">
      <alignment horizontal="right" vertical="center" shrinkToFit="1"/>
    </xf>
    <xf numFmtId="187" fontId="34" fillId="6" borderId="67" xfId="14" applyNumberFormat="1" applyFont="1" applyFill="1" applyBorder="1" applyAlignment="1">
      <alignment horizontal="right" vertical="center" shrinkToFit="1"/>
    </xf>
    <xf numFmtId="0" fontId="34" fillId="6" borderId="11" xfId="12" applyFont="1" applyFill="1" applyBorder="1" applyAlignment="1">
      <alignment horizontal="center" vertical="top" wrapText="1"/>
    </xf>
    <xf numFmtId="0" fontId="34" fillId="6" borderId="12" xfId="12" applyFont="1" applyFill="1" applyBorder="1" applyAlignment="1">
      <alignment horizontal="center" vertical="top" wrapText="1"/>
    </xf>
    <xf numFmtId="0" fontId="34" fillId="6" borderId="51" xfId="12" applyFont="1" applyFill="1" applyBorder="1" applyAlignment="1">
      <alignment horizontal="center" vertical="top" wrapText="1"/>
    </xf>
    <xf numFmtId="0" fontId="34" fillId="6" borderId="7" xfId="12" applyFont="1" applyFill="1" applyBorder="1" applyAlignment="1">
      <alignment horizontal="center" vertical="top" wrapText="1"/>
    </xf>
    <xf numFmtId="0" fontId="34" fillId="6" borderId="0" xfId="12" applyFont="1" applyFill="1" applyAlignment="1">
      <alignment horizontal="center" vertical="top" wrapText="1"/>
    </xf>
    <xf numFmtId="0" fontId="34" fillId="6" borderId="38" xfId="12" applyFont="1" applyFill="1" applyBorder="1" applyAlignment="1">
      <alignment horizontal="center" vertical="top" wrapText="1"/>
    </xf>
    <xf numFmtId="0" fontId="34" fillId="6" borderId="24" xfId="12" applyFont="1" applyFill="1" applyBorder="1" applyAlignment="1">
      <alignment horizontal="center" vertical="top" wrapText="1"/>
    </xf>
    <xf numFmtId="0" fontId="34" fillId="6" borderId="56" xfId="12" applyFont="1" applyFill="1" applyBorder="1" applyAlignment="1">
      <alignment horizontal="center" vertical="top" wrapText="1"/>
    </xf>
    <xf numFmtId="177" fontId="34" fillId="6" borderId="161" xfId="14" applyNumberFormat="1" applyFont="1" applyFill="1" applyBorder="1" applyAlignment="1">
      <alignment horizontal="right" vertical="center" shrinkToFit="1"/>
    </xf>
    <xf numFmtId="177" fontId="34" fillId="6" borderId="90" xfId="14" applyNumberFormat="1" applyFont="1" applyFill="1" applyBorder="1" applyAlignment="1">
      <alignment horizontal="right" vertical="center" shrinkToFit="1"/>
    </xf>
    <xf numFmtId="187" fontId="34" fillId="6" borderId="158" xfId="14" applyNumberFormat="1" applyFont="1" applyFill="1" applyBorder="1" applyAlignment="1">
      <alignment horizontal="right" vertical="center" shrinkToFit="1"/>
    </xf>
    <xf numFmtId="187" fontId="34" fillId="6" borderId="159" xfId="14" applyNumberFormat="1" applyFont="1" applyFill="1" applyBorder="1" applyAlignment="1">
      <alignment horizontal="right" vertical="center" shrinkToFit="1"/>
    </xf>
    <xf numFmtId="187" fontId="34" fillId="6" borderId="162" xfId="14" applyNumberFormat="1" applyFont="1" applyFill="1" applyBorder="1" applyAlignment="1">
      <alignment horizontal="right" vertical="center" shrinkToFit="1"/>
    </xf>
    <xf numFmtId="177" fontId="34" fillId="6" borderId="37" xfId="14" applyNumberFormat="1" applyFont="1" applyFill="1" applyBorder="1" applyAlignment="1">
      <alignment horizontal="right" vertical="center" shrinkToFit="1"/>
    </xf>
    <xf numFmtId="0" fontId="36" fillId="6" borderId="42" xfId="12" applyFont="1" applyFill="1" applyBorder="1" applyAlignment="1">
      <alignment horizontal="center" vertical="center"/>
    </xf>
    <xf numFmtId="0" fontId="34" fillId="6" borderId="41" xfId="12" applyFont="1" applyFill="1" applyBorder="1" applyAlignment="1">
      <alignment horizontal="center" vertical="center" wrapText="1"/>
    </xf>
    <xf numFmtId="0" fontId="34" fillId="6" borderId="12" xfId="12" applyFont="1" applyFill="1" applyBorder="1" applyAlignment="1">
      <alignment horizontal="center" vertical="center" wrapText="1"/>
    </xf>
    <xf numFmtId="0" fontId="34" fillId="6" borderId="51" xfId="12" applyFont="1" applyFill="1" applyBorder="1" applyAlignment="1">
      <alignment horizontal="center" vertical="center" wrapText="1"/>
    </xf>
    <xf numFmtId="0" fontId="34" fillId="6" borderId="65" xfId="12" applyFont="1" applyFill="1" applyBorder="1" applyAlignment="1">
      <alignment horizontal="center" vertical="center" wrapText="1"/>
    </xf>
    <xf numFmtId="0" fontId="34" fillId="6" borderId="0" xfId="12" applyFont="1" applyFill="1" applyAlignment="1">
      <alignment horizontal="center" vertical="center" wrapText="1"/>
    </xf>
    <xf numFmtId="0" fontId="34" fillId="6" borderId="38" xfId="12" applyFont="1" applyFill="1" applyBorder="1" applyAlignment="1">
      <alignment horizontal="center" vertical="center" wrapText="1"/>
    </xf>
    <xf numFmtId="0" fontId="34" fillId="6" borderId="56" xfId="12" applyFont="1" applyFill="1" applyBorder="1" applyAlignment="1">
      <alignment horizontal="center" vertical="center" wrapText="1"/>
    </xf>
    <xf numFmtId="0" fontId="34" fillId="6" borderId="40" xfId="12" applyFont="1" applyFill="1" applyBorder="1" applyAlignment="1">
      <alignment horizontal="center" vertical="center" wrapText="1"/>
    </xf>
    <xf numFmtId="0" fontId="34" fillId="6" borderId="41" xfId="14" applyFont="1" applyFill="1" applyBorder="1" applyAlignment="1">
      <alignment horizontal="left" vertical="center" shrinkToFit="1"/>
    </xf>
    <xf numFmtId="0" fontId="34" fillId="6" borderId="12" xfId="14" applyFont="1" applyFill="1" applyBorder="1" applyAlignment="1">
      <alignment horizontal="left" vertical="center" shrinkToFit="1"/>
    </xf>
    <xf numFmtId="0" fontId="34" fillId="6" borderId="51" xfId="14" applyFont="1" applyFill="1" applyBorder="1" applyAlignment="1">
      <alignment horizontal="left" vertical="center" shrinkToFit="1"/>
    </xf>
    <xf numFmtId="187" fontId="34" fillId="6" borderId="163" xfId="14" applyNumberFormat="1" applyFont="1" applyFill="1" applyBorder="1" applyAlignment="1">
      <alignment horizontal="right" vertical="center" shrinkToFit="1"/>
    </xf>
    <xf numFmtId="187" fontId="34" fillId="6" borderId="50" xfId="14" applyNumberFormat="1" applyFont="1" applyFill="1" applyBorder="1" applyAlignment="1">
      <alignment horizontal="right" vertical="center" shrinkToFit="1"/>
    </xf>
    <xf numFmtId="0" fontId="34" fillId="6" borderId="65" xfId="14" applyFont="1" applyFill="1" applyBorder="1" applyAlignment="1">
      <alignment horizontal="left" vertical="center" shrinkToFit="1"/>
    </xf>
    <xf numFmtId="0" fontId="34" fillId="6" borderId="0" xfId="14" applyFont="1" applyFill="1" applyAlignment="1">
      <alignment horizontal="left" vertical="center" shrinkToFit="1"/>
    </xf>
    <xf numFmtId="0" fontId="34" fillId="6" borderId="38" xfId="14" applyFont="1" applyFill="1" applyBorder="1" applyAlignment="1">
      <alignment horizontal="left" vertical="center" shrinkToFit="1"/>
    </xf>
    <xf numFmtId="0" fontId="34" fillId="6" borderId="11" xfId="12" applyFont="1" applyFill="1" applyBorder="1" applyAlignment="1">
      <alignment horizontal="center" vertical="center" wrapText="1"/>
    </xf>
    <xf numFmtId="0" fontId="34" fillId="6" borderId="7" xfId="12" applyFont="1" applyFill="1" applyBorder="1" applyAlignment="1">
      <alignment horizontal="center" vertical="center" wrapText="1"/>
    </xf>
    <xf numFmtId="0" fontId="34" fillId="6" borderId="74" xfId="12" applyFont="1" applyFill="1" applyBorder="1" applyAlignment="1">
      <alignment horizontal="center" vertical="center" wrapText="1"/>
    </xf>
    <xf numFmtId="0" fontId="34" fillId="6" borderId="75" xfId="12" applyFont="1" applyFill="1" applyBorder="1" applyAlignment="1">
      <alignment horizontal="center" vertical="center" wrapText="1"/>
    </xf>
    <xf numFmtId="0" fontId="34" fillId="6" borderId="70" xfId="12" applyFont="1" applyFill="1" applyBorder="1" applyAlignment="1">
      <alignment horizontal="center" vertical="center" wrapText="1"/>
    </xf>
    <xf numFmtId="187" fontId="34" fillId="6" borderId="129" xfId="14" applyNumberFormat="1" applyFont="1" applyFill="1" applyBorder="1" applyAlignment="1">
      <alignment horizontal="right" vertical="center" shrinkToFit="1"/>
    </xf>
    <xf numFmtId="187" fontId="34" fillId="6" borderId="166" xfId="14" applyNumberFormat="1" applyFont="1" applyFill="1" applyBorder="1" applyAlignment="1">
      <alignment horizontal="right" vertical="center" shrinkToFit="1"/>
    </xf>
    <xf numFmtId="187" fontId="34" fillId="6" borderId="167" xfId="14" applyNumberFormat="1" applyFont="1" applyFill="1" applyBorder="1" applyAlignment="1">
      <alignment horizontal="right" vertical="center" shrinkToFit="1"/>
    </xf>
    <xf numFmtId="187" fontId="34" fillId="6" borderId="168" xfId="14" applyNumberFormat="1" applyFont="1" applyFill="1" applyBorder="1" applyAlignment="1">
      <alignment horizontal="right" vertical="center" shrinkToFit="1"/>
    </xf>
    <xf numFmtId="0" fontId="34" fillId="6" borderId="81" xfId="12" applyFont="1" applyFill="1" applyBorder="1" applyAlignment="1">
      <alignment horizontal="center" vertical="center"/>
    </xf>
    <xf numFmtId="0" fontId="34" fillId="6" borderId="25" xfId="12" applyFont="1" applyFill="1" applyBorder="1" applyAlignment="1">
      <alignment horizontal="center" vertical="center"/>
    </xf>
    <xf numFmtId="0" fontId="34" fillId="6" borderId="46" xfId="12" applyFont="1" applyFill="1" applyBorder="1" applyAlignment="1">
      <alignment horizontal="center" vertical="center"/>
    </xf>
    <xf numFmtId="0" fontId="34" fillId="6" borderId="45" xfId="12" applyFont="1" applyFill="1" applyBorder="1" applyAlignment="1">
      <alignment horizontal="center" vertical="center"/>
    </xf>
    <xf numFmtId="0" fontId="34" fillId="6" borderId="72" xfId="12" applyFont="1" applyFill="1" applyBorder="1">
      <alignment vertical="center"/>
    </xf>
    <xf numFmtId="0" fontId="34" fillId="6" borderId="70" xfId="12" applyFont="1" applyFill="1" applyBorder="1">
      <alignment vertical="center"/>
    </xf>
    <xf numFmtId="177" fontId="34" fillId="6" borderId="172" xfId="14" applyNumberFormat="1" applyFont="1" applyFill="1" applyBorder="1" applyAlignment="1">
      <alignment horizontal="right" vertical="center" shrinkToFit="1"/>
    </xf>
    <xf numFmtId="177" fontId="34" fillId="6" borderId="173" xfId="14" applyNumberFormat="1" applyFont="1" applyFill="1" applyBorder="1" applyAlignment="1">
      <alignment horizontal="right" vertical="center" shrinkToFit="1"/>
    </xf>
    <xf numFmtId="187" fontId="34" fillId="6" borderId="173" xfId="14" applyNumberFormat="1" applyFont="1" applyFill="1" applyBorder="1" applyAlignment="1">
      <alignment horizontal="right" vertical="center" shrinkToFit="1"/>
    </xf>
    <xf numFmtId="187" fontId="34" fillId="6" borderId="174" xfId="14" applyNumberFormat="1" applyFont="1" applyFill="1" applyBorder="1" applyAlignment="1">
      <alignment horizontal="right" vertical="center" shrinkToFit="1"/>
    </xf>
    <xf numFmtId="0" fontId="34" fillId="6" borderId="11" xfId="12" applyFont="1" applyFill="1" applyBorder="1" applyAlignment="1">
      <alignment horizontal="left" vertical="center"/>
    </xf>
    <xf numFmtId="0" fontId="34" fillId="6" borderId="12" xfId="12" applyFont="1" applyFill="1" applyBorder="1" applyAlignment="1">
      <alignment horizontal="left" vertical="center"/>
    </xf>
    <xf numFmtId="0" fontId="34" fillId="6" borderId="12" xfId="12" applyFont="1" applyFill="1" applyBorder="1" applyAlignment="1">
      <alignment horizontal="right" vertical="center"/>
    </xf>
    <xf numFmtId="0" fontId="34" fillId="6" borderId="51" xfId="12" applyFont="1" applyFill="1" applyBorder="1" applyAlignment="1">
      <alignment horizontal="right" vertical="center"/>
    </xf>
    <xf numFmtId="177" fontId="34" fillId="6" borderId="41" xfId="13" applyNumberFormat="1" applyFont="1" applyFill="1" applyBorder="1" applyAlignment="1">
      <alignment horizontal="right" vertical="center" shrinkToFit="1"/>
    </xf>
    <xf numFmtId="177" fontId="34" fillId="6" borderId="12" xfId="13" applyNumberFormat="1" applyFont="1" applyFill="1" applyBorder="1" applyAlignment="1">
      <alignment horizontal="right" vertical="center" shrinkToFit="1"/>
    </xf>
    <xf numFmtId="177" fontId="34" fillId="6" borderId="82" xfId="13" applyNumberFormat="1" applyFont="1" applyFill="1" applyBorder="1" applyAlignment="1">
      <alignment horizontal="right" vertical="center" shrinkToFit="1"/>
    </xf>
    <xf numFmtId="177" fontId="34" fillId="6" borderId="84" xfId="13" applyNumberFormat="1" applyFont="1" applyFill="1" applyBorder="1" applyAlignment="1">
      <alignment horizontal="right" vertical="center" shrinkToFit="1"/>
    </xf>
    <xf numFmtId="187" fontId="34" fillId="6" borderId="169" xfId="14" applyNumberFormat="1" applyFont="1" applyFill="1" applyBorder="1" applyAlignment="1">
      <alignment horizontal="right" vertical="center" shrinkToFit="1"/>
    </xf>
    <xf numFmtId="187" fontId="34" fillId="6" borderId="170" xfId="14" applyNumberFormat="1" applyFont="1" applyFill="1" applyBorder="1" applyAlignment="1">
      <alignment horizontal="right" vertical="center" shrinkToFit="1"/>
    </xf>
    <xf numFmtId="187" fontId="34" fillId="6" borderId="171" xfId="14" applyNumberFormat="1" applyFont="1" applyFill="1" applyBorder="1" applyAlignment="1">
      <alignment horizontal="right" vertical="center" shrinkToFit="1"/>
    </xf>
    <xf numFmtId="176" fontId="34" fillId="6" borderId="41" xfId="14" applyNumberFormat="1" applyFont="1" applyFill="1" applyBorder="1" applyAlignment="1">
      <alignment horizontal="right" vertical="center" shrinkToFit="1"/>
    </xf>
    <xf numFmtId="176" fontId="34" fillId="6" borderId="12" xfId="14" applyNumberFormat="1" applyFont="1" applyFill="1" applyBorder="1" applyAlignment="1">
      <alignment horizontal="right" vertical="center" shrinkToFit="1"/>
    </xf>
    <xf numFmtId="176" fontId="34" fillId="6" borderId="51" xfId="14" applyNumberFormat="1" applyFont="1" applyFill="1" applyBorder="1" applyAlignment="1">
      <alignment horizontal="right" vertical="center" shrinkToFit="1"/>
    </xf>
    <xf numFmtId="0" fontId="34" fillId="6" borderId="26" xfId="12" applyFont="1" applyFill="1" applyBorder="1" applyAlignment="1">
      <alignment horizontal="center" vertical="center"/>
    </xf>
    <xf numFmtId="0" fontId="34" fillId="6" borderId="11" xfId="12" applyFont="1" applyFill="1" applyBorder="1" applyAlignment="1">
      <alignment horizontal="center" vertical="center" textRotation="255" wrapText="1"/>
    </xf>
    <xf numFmtId="0" fontId="34" fillId="6" borderId="7" xfId="12" applyFont="1" applyFill="1" applyBorder="1" applyAlignment="1">
      <alignment horizontal="center" vertical="center" textRotation="255" wrapText="1"/>
    </xf>
    <xf numFmtId="0" fontId="34" fillId="6" borderId="24" xfId="12" applyFont="1" applyFill="1" applyBorder="1" applyAlignment="1">
      <alignment horizontal="center" vertical="center" textRotation="255" wrapText="1"/>
    </xf>
    <xf numFmtId="0" fontId="34" fillId="6" borderId="17" xfId="12" applyFont="1" applyFill="1" applyBorder="1" applyAlignment="1">
      <alignment horizontal="left" vertical="center" wrapText="1"/>
    </xf>
    <xf numFmtId="0" fontId="34" fillId="6" borderId="18" xfId="12" applyFont="1" applyFill="1" applyBorder="1" applyAlignment="1">
      <alignment horizontal="left" vertical="center"/>
    </xf>
    <xf numFmtId="0" fontId="34" fillId="6" borderId="43" xfId="12" applyFont="1" applyFill="1" applyBorder="1" applyAlignment="1">
      <alignment horizontal="left" vertical="center"/>
    </xf>
    <xf numFmtId="187" fontId="34" fillId="6" borderId="128" xfId="14" applyNumberFormat="1" applyFont="1" applyFill="1" applyBorder="1" applyAlignment="1">
      <alignment horizontal="right" vertical="center" shrinkToFit="1"/>
    </xf>
    <xf numFmtId="177" fontId="34" fillId="6" borderId="164" xfId="14" applyNumberFormat="1" applyFont="1" applyFill="1" applyBorder="1" applyAlignment="1">
      <alignment horizontal="right" vertical="center" shrinkToFit="1"/>
    </xf>
    <xf numFmtId="177" fontId="34" fillId="6" borderId="165" xfId="14" applyNumberFormat="1" applyFont="1" applyFill="1" applyBorder="1" applyAlignment="1">
      <alignment horizontal="right" vertical="center" shrinkToFit="1"/>
    </xf>
    <xf numFmtId="0" fontId="34" fillId="6" borderId="7" xfId="12" applyFont="1" applyFill="1" applyBorder="1">
      <alignment vertical="center"/>
    </xf>
    <xf numFmtId="176" fontId="34" fillId="6" borderId="65" xfId="14" applyNumberFormat="1" applyFont="1" applyFill="1" applyBorder="1" applyAlignment="1">
      <alignment horizontal="right" vertical="center" shrinkToFit="1"/>
    </xf>
    <xf numFmtId="176" fontId="34" fillId="6" borderId="0" xfId="14" applyNumberFormat="1" applyFont="1" applyFill="1" applyAlignment="1">
      <alignment horizontal="right" vertical="center" shrinkToFit="1"/>
    </xf>
    <xf numFmtId="176" fontId="34" fillId="6" borderId="38" xfId="14" applyNumberFormat="1" applyFont="1" applyFill="1" applyBorder="1" applyAlignment="1">
      <alignment horizontal="right" vertical="center" shrinkToFit="1"/>
    </xf>
    <xf numFmtId="176" fontId="34" fillId="6" borderId="66" xfId="14" applyNumberFormat="1" applyFont="1" applyFill="1" applyBorder="1" applyAlignment="1">
      <alignment horizontal="right" vertical="center" shrinkToFit="1"/>
    </xf>
    <xf numFmtId="0" fontId="34" fillId="6" borderId="0" xfId="12" applyFont="1" applyFill="1" applyAlignment="1">
      <alignment horizontal="right" vertical="center" wrapText="1"/>
    </xf>
    <xf numFmtId="0" fontId="34" fillId="6" borderId="0" xfId="12" applyFont="1" applyFill="1" applyAlignment="1">
      <alignment horizontal="right" vertical="center"/>
    </xf>
    <xf numFmtId="0" fontId="34" fillId="6" borderId="38" xfId="12" applyFont="1" applyFill="1" applyBorder="1" applyAlignment="1">
      <alignment horizontal="right" vertical="center"/>
    </xf>
    <xf numFmtId="187" fontId="34" fillId="6" borderId="175" xfId="14" applyNumberFormat="1" applyFont="1" applyFill="1" applyBorder="1" applyAlignment="1">
      <alignment horizontal="right" vertical="center" shrinkToFit="1"/>
    </xf>
    <xf numFmtId="187" fontId="34" fillId="6" borderId="176" xfId="14" applyNumberFormat="1" applyFont="1" applyFill="1" applyBorder="1" applyAlignment="1">
      <alignment horizontal="right" vertical="center" shrinkToFit="1"/>
    </xf>
    <xf numFmtId="187" fontId="34" fillId="6" borderId="177" xfId="14" applyNumberFormat="1" applyFont="1" applyFill="1" applyBorder="1" applyAlignment="1">
      <alignment horizontal="right" vertical="center" shrinkToFit="1"/>
    </xf>
    <xf numFmtId="176" fontId="34" fillId="6" borderId="13" xfId="14" applyNumberFormat="1" applyFont="1" applyFill="1" applyBorder="1" applyAlignment="1">
      <alignment horizontal="right" vertical="center" shrinkToFit="1"/>
    </xf>
    <xf numFmtId="0" fontId="34" fillId="6" borderId="75" xfId="12" applyFont="1" applyFill="1" applyBorder="1" applyAlignment="1">
      <alignment horizontal="center" vertical="center"/>
    </xf>
    <xf numFmtId="0" fontId="34" fillId="6" borderId="70" xfId="12" applyFont="1" applyFill="1" applyBorder="1" applyAlignment="1">
      <alignment horizontal="center" vertical="center"/>
    </xf>
    <xf numFmtId="187" fontId="34" fillId="6" borderId="130" xfId="14" applyNumberFormat="1" applyFont="1" applyFill="1" applyBorder="1" applyAlignment="1">
      <alignment horizontal="right" vertical="center" shrinkToFit="1"/>
    </xf>
    <xf numFmtId="187" fontId="34" fillId="6" borderId="18" xfId="14" applyNumberFormat="1" applyFont="1" applyFill="1" applyBorder="1" applyAlignment="1">
      <alignment horizontal="right" vertical="center" shrinkToFit="1"/>
    </xf>
    <xf numFmtId="187" fontId="34" fillId="6" borderId="184" xfId="14" applyNumberFormat="1" applyFont="1" applyFill="1" applyBorder="1" applyAlignment="1">
      <alignment horizontal="right" vertical="center" shrinkToFit="1"/>
    </xf>
    <xf numFmtId="187" fontId="34" fillId="6" borderId="185" xfId="14" applyNumberFormat="1" applyFont="1" applyFill="1" applyBorder="1" applyAlignment="1">
      <alignment horizontal="right" vertical="center" shrinkToFit="1"/>
    </xf>
    <xf numFmtId="0" fontId="34" fillId="6" borderId="74" xfId="12" applyFont="1" applyFill="1" applyBorder="1">
      <alignment vertical="center"/>
    </xf>
    <xf numFmtId="188" fontId="34" fillId="6" borderId="72" xfId="14" applyNumberFormat="1" applyFont="1" applyFill="1" applyBorder="1" applyAlignment="1">
      <alignment horizontal="right" vertical="center" shrinkToFit="1"/>
    </xf>
    <xf numFmtId="188" fontId="34" fillId="6" borderId="75" xfId="14" applyNumberFormat="1" applyFont="1" applyFill="1" applyBorder="1" applyAlignment="1">
      <alignment horizontal="right" vertical="center" shrinkToFit="1"/>
    </xf>
    <xf numFmtId="188" fontId="34" fillId="6" borderId="70" xfId="14" applyNumberFormat="1" applyFont="1" applyFill="1" applyBorder="1" applyAlignment="1">
      <alignment horizontal="right" vertical="center" shrinkToFit="1"/>
    </xf>
    <xf numFmtId="188" fontId="34" fillId="6" borderId="181" xfId="14" applyNumberFormat="1" applyFont="1" applyFill="1" applyBorder="1" applyAlignment="1">
      <alignment horizontal="right" vertical="center" shrinkToFit="1"/>
    </xf>
    <xf numFmtId="188" fontId="34" fillId="6" borderId="182" xfId="14" applyNumberFormat="1" applyFont="1" applyFill="1" applyBorder="1" applyAlignment="1">
      <alignment horizontal="right" vertical="center" shrinkToFit="1"/>
    </xf>
    <xf numFmtId="188" fontId="34" fillId="6" borderId="183" xfId="14" applyNumberFormat="1" applyFont="1" applyFill="1" applyBorder="1" applyAlignment="1">
      <alignment horizontal="right" vertical="center" shrinkToFit="1"/>
    </xf>
    <xf numFmtId="0" fontId="34" fillId="6" borderId="11" xfId="12" applyFont="1" applyFill="1" applyBorder="1" applyAlignment="1">
      <alignment horizontal="left" vertical="center" wrapText="1"/>
    </xf>
    <xf numFmtId="0" fontId="34" fillId="6" borderId="12" xfId="12" applyFont="1" applyFill="1" applyBorder="1" applyAlignment="1">
      <alignment horizontal="left" vertical="center" wrapText="1"/>
    </xf>
    <xf numFmtId="0" fontId="34" fillId="6" borderId="74" xfId="12" applyFont="1" applyFill="1" applyBorder="1" applyAlignment="1">
      <alignment horizontal="left" vertical="center" wrapText="1"/>
    </xf>
    <xf numFmtId="0" fontId="34" fillId="6" borderId="75" xfId="12" applyFont="1" applyFill="1" applyBorder="1" applyAlignment="1">
      <alignment horizontal="left" vertical="center" wrapText="1"/>
    </xf>
    <xf numFmtId="0" fontId="34" fillId="6" borderId="12" xfId="12" applyFont="1" applyFill="1" applyBorder="1" applyAlignment="1">
      <alignment horizontal="center" vertical="center"/>
    </xf>
    <xf numFmtId="0" fontId="34" fillId="6" borderId="51" xfId="12" applyFont="1" applyFill="1" applyBorder="1" applyAlignment="1">
      <alignment horizontal="center" vertical="center"/>
    </xf>
    <xf numFmtId="187" fontId="34" fillId="6" borderId="39" xfId="14" applyNumberFormat="1" applyFont="1" applyFill="1" applyBorder="1" applyAlignment="1">
      <alignment horizontal="right" vertical="center" shrinkToFit="1"/>
    </xf>
    <xf numFmtId="187" fontId="34" fillId="6" borderId="31" xfId="14" applyNumberFormat="1" applyFont="1" applyFill="1" applyBorder="1" applyAlignment="1">
      <alignment horizontal="right" vertical="center" shrinkToFit="1"/>
    </xf>
    <xf numFmtId="187" fontId="34" fillId="6" borderId="156" xfId="14" applyNumberFormat="1" applyFont="1" applyFill="1" applyBorder="1" applyAlignment="1">
      <alignment horizontal="right" vertical="center" shrinkToFit="1"/>
    </xf>
    <xf numFmtId="187" fontId="34" fillId="6" borderId="157" xfId="14" applyNumberFormat="1" applyFont="1" applyFill="1" applyBorder="1" applyAlignment="1">
      <alignment horizontal="right" vertical="center" shrinkToFit="1"/>
    </xf>
    <xf numFmtId="187" fontId="34" fillId="6" borderId="160" xfId="14" applyNumberFormat="1" applyFont="1" applyFill="1" applyBorder="1" applyAlignment="1">
      <alignment horizontal="right" vertical="center" shrinkToFit="1"/>
    </xf>
    <xf numFmtId="188" fontId="34" fillId="6" borderId="65" xfId="14" applyNumberFormat="1" applyFont="1" applyFill="1" applyBorder="1" applyAlignment="1">
      <alignment horizontal="right" vertical="center" shrinkToFit="1"/>
    </xf>
    <xf numFmtId="188" fontId="34" fillId="6" borderId="0" xfId="14" applyNumberFormat="1" applyFont="1" applyFill="1" applyAlignment="1">
      <alignment horizontal="right" vertical="center" shrinkToFit="1"/>
    </xf>
    <xf numFmtId="188" fontId="34" fillId="6" borderId="38" xfId="14" applyNumberFormat="1" applyFont="1" applyFill="1" applyBorder="1" applyAlignment="1">
      <alignment horizontal="right" vertical="center" shrinkToFit="1"/>
    </xf>
    <xf numFmtId="188" fontId="34" fillId="6" borderId="66" xfId="14" applyNumberFormat="1" applyFont="1" applyFill="1" applyBorder="1" applyAlignment="1">
      <alignment horizontal="right" vertical="center" shrinkToFit="1"/>
    </xf>
    <xf numFmtId="0" fontId="36" fillId="6" borderId="24" xfId="12" applyFont="1" applyFill="1" applyBorder="1" applyAlignment="1">
      <alignment horizontal="left" vertical="center"/>
    </xf>
    <xf numFmtId="0" fontId="34" fillId="6" borderId="56" xfId="12" applyFont="1" applyFill="1" applyBorder="1" applyAlignment="1">
      <alignment horizontal="left" vertical="center"/>
    </xf>
    <xf numFmtId="0" fontId="34" fillId="6" borderId="56" xfId="12" applyFont="1" applyFill="1" applyBorder="1" applyAlignment="1">
      <alignment horizontal="right" vertical="center" wrapText="1"/>
    </xf>
    <xf numFmtId="0" fontId="34" fillId="6" borderId="56" xfId="12" applyFont="1" applyFill="1" applyBorder="1" applyAlignment="1">
      <alignment horizontal="right" vertical="center"/>
    </xf>
    <xf numFmtId="0" fontId="34" fillId="6" borderId="40" xfId="12" applyFont="1" applyFill="1" applyBorder="1" applyAlignment="1">
      <alignment horizontal="right" vertical="center"/>
    </xf>
    <xf numFmtId="187" fontId="34" fillId="6" borderId="178" xfId="14" applyNumberFormat="1" applyFont="1" applyFill="1" applyBorder="1" applyAlignment="1">
      <alignment horizontal="right" vertical="center" shrinkToFit="1"/>
    </xf>
    <xf numFmtId="187" fontId="34" fillId="6" borderId="179" xfId="14" applyNumberFormat="1" applyFont="1" applyFill="1" applyBorder="1" applyAlignment="1">
      <alignment horizontal="right" vertical="center" shrinkToFit="1"/>
    </xf>
    <xf numFmtId="187" fontId="34" fillId="6" borderId="180" xfId="14" applyNumberFormat="1" applyFont="1" applyFill="1" applyBorder="1" applyAlignment="1">
      <alignment horizontal="right" vertical="center" shrinkToFit="1"/>
    </xf>
    <xf numFmtId="178" fontId="3" fillId="0" borderId="12" xfId="16" applyNumberFormat="1" applyFont="1" applyBorder="1">
      <alignment vertical="center"/>
    </xf>
    <xf numFmtId="0" fontId="1" fillId="6" borderId="34" xfId="16" applyFont="1" applyFill="1" applyBorder="1" applyAlignment="1">
      <alignment horizontal="center" vertical="center" wrapText="1"/>
    </xf>
    <xf numFmtId="0" fontId="1" fillId="6" borderId="34" xfId="16" applyFont="1" applyFill="1" applyBorder="1" applyAlignment="1">
      <alignment horizontal="center" vertical="center"/>
    </xf>
    <xf numFmtId="179" fontId="3" fillId="6" borderId="39" xfId="17" applyNumberFormat="1" applyFont="1" applyFill="1" applyBorder="1" applyAlignment="1">
      <alignment horizontal="left" vertical="center" wrapText="1"/>
    </xf>
    <xf numFmtId="179" fontId="3" fillId="6" borderId="31" xfId="17" applyNumberFormat="1" applyFont="1" applyFill="1" applyBorder="1" applyAlignment="1">
      <alignment horizontal="left" vertical="center" wrapText="1"/>
    </xf>
    <xf numFmtId="179" fontId="3" fillId="6" borderId="42" xfId="17" applyNumberFormat="1" applyFont="1" applyFill="1" applyBorder="1" applyAlignment="1">
      <alignment horizontal="left" vertical="center" wrapText="1"/>
    </xf>
    <xf numFmtId="0" fontId="3" fillId="6" borderId="39" xfId="17" applyFont="1" applyFill="1" applyBorder="1" applyAlignment="1">
      <alignment horizontal="left" vertical="center"/>
    </xf>
    <xf numFmtId="0" fontId="3" fillId="6" borderId="31" xfId="17" applyFont="1" applyFill="1" applyBorder="1" applyAlignment="1">
      <alignment horizontal="left" vertical="center"/>
    </xf>
    <xf numFmtId="0" fontId="3" fillId="6" borderId="42" xfId="17" applyFont="1" applyFill="1" applyBorder="1" applyAlignment="1">
      <alignment horizontal="left" vertical="center"/>
    </xf>
    <xf numFmtId="178" fontId="17" fillId="0" borderId="39" xfId="16" applyNumberFormat="1" applyFont="1" applyBorder="1">
      <alignment vertical="center"/>
    </xf>
    <xf numFmtId="178" fontId="17" fillId="0" borderId="31" xfId="16" applyNumberFormat="1" applyFont="1" applyBorder="1">
      <alignment vertical="center"/>
    </xf>
    <xf numFmtId="178" fontId="17" fillId="0" borderId="42" xfId="16" applyNumberFormat="1" applyFont="1" applyBorder="1">
      <alignment vertical="center"/>
    </xf>
    <xf numFmtId="178" fontId="17" fillId="0" borderId="15" xfId="18" applyNumberFormat="1" applyFont="1" applyBorder="1" applyAlignment="1">
      <alignment horizontal="center" vertical="center" wrapText="1"/>
    </xf>
    <xf numFmtId="178" fontId="17" fillId="0" borderId="50" xfId="18" applyNumberFormat="1" applyFont="1" applyBorder="1" applyAlignment="1">
      <alignment horizontal="center" vertical="center" wrapText="1"/>
    </xf>
    <xf numFmtId="178" fontId="17" fillId="0" borderId="39" xfId="18" applyNumberFormat="1" applyFont="1" applyBorder="1" applyAlignment="1">
      <alignment horizontal="center" vertical="center"/>
    </xf>
    <xf numFmtId="178" fontId="17" fillId="0" borderId="31" xfId="18" applyNumberFormat="1" applyFont="1" applyBorder="1" applyAlignment="1">
      <alignment horizontal="center" vertical="center"/>
    </xf>
    <xf numFmtId="178" fontId="17" fillId="0" borderId="42" xfId="18" applyNumberFormat="1" applyFont="1" applyBorder="1" applyAlignment="1">
      <alignment horizontal="center" vertical="center"/>
    </xf>
    <xf numFmtId="178" fontId="3" fillId="6" borderId="39" xfId="16" applyNumberFormat="1" applyFont="1" applyFill="1" applyBorder="1" applyAlignment="1">
      <alignment vertical="center" wrapText="1"/>
    </xf>
    <xf numFmtId="178" fontId="3" fillId="6" borderId="31" xfId="16" applyNumberFormat="1" applyFont="1" applyFill="1" applyBorder="1" applyAlignment="1">
      <alignment vertical="center" wrapText="1"/>
    </xf>
    <xf numFmtId="178" fontId="3" fillId="6" borderId="42" xfId="16" applyNumberFormat="1" applyFont="1" applyFill="1" applyBorder="1" applyAlignment="1">
      <alignment vertical="center" wrapText="1"/>
    </xf>
    <xf numFmtId="178" fontId="3" fillId="0" borderId="39" xfId="16" applyNumberFormat="1" applyFont="1" applyBorder="1" applyAlignment="1">
      <alignment vertical="center" wrapText="1"/>
    </xf>
    <xf numFmtId="178" fontId="3" fillId="0" borderId="31" xfId="16" applyNumberFormat="1" applyFont="1" applyBorder="1" applyAlignment="1">
      <alignment vertical="center" wrapText="1"/>
    </xf>
    <xf numFmtId="178" fontId="3" fillId="0" borderId="42" xfId="16" applyNumberFormat="1" applyFont="1" applyBorder="1" applyAlignment="1">
      <alignment vertical="center" wrapText="1"/>
    </xf>
    <xf numFmtId="0" fontId="3" fillId="6" borderId="39" xfId="16" applyFont="1" applyFill="1" applyBorder="1">
      <alignment vertical="center"/>
    </xf>
    <xf numFmtId="0" fontId="3" fillId="6" borderId="31" xfId="16" applyFont="1" applyFill="1" applyBorder="1">
      <alignment vertical="center"/>
    </xf>
    <xf numFmtId="0" fontId="3" fillId="6" borderId="42" xfId="16" applyFont="1" applyFill="1" applyBorder="1">
      <alignment vertical="center"/>
    </xf>
    <xf numFmtId="0" fontId="6" fillId="0" borderId="8" xfId="1" applyFont="1" applyBorder="1" applyAlignment="1">
      <alignment horizontal="left" vertical="center" wrapText="1"/>
    </xf>
    <xf numFmtId="0" fontId="6" fillId="0" borderId="9" xfId="1" applyFont="1" applyBorder="1" applyAlignment="1">
      <alignment horizontal="left" vertical="center" wrapText="1"/>
    </xf>
    <xf numFmtId="0" fontId="6" fillId="0" borderId="12" xfId="1" applyFont="1" applyBorder="1" applyAlignment="1">
      <alignment horizontal="left" vertical="center"/>
    </xf>
    <xf numFmtId="0" fontId="6" fillId="0" borderId="13" xfId="1" applyFont="1" applyBorder="1" applyAlignment="1">
      <alignment horizontal="left" vertical="center"/>
    </xf>
    <xf numFmtId="0" fontId="6" fillId="0" borderId="18" xfId="1" applyFont="1" applyBorder="1" applyAlignment="1">
      <alignment horizontal="left" vertical="center"/>
    </xf>
    <xf numFmtId="0" fontId="6" fillId="0" borderId="19" xfId="1" applyFont="1" applyBorder="1" applyAlignment="1">
      <alignment horizontal="left" vertical="center"/>
    </xf>
    <xf numFmtId="0" fontId="7" fillId="0" borderId="31" xfId="2" applyFont="1" applyBorder="1" applyAlignment="1">
      <alignment horizontal="left" vertical="center" wrapText="1"/>
    </xf>
    <xf numFmtId="0" fontId="7" fillId="0" borderId="32" xfId="2" applyFont="1" applyBorder="1" applyAlignment="1">
      <alignment horizontal="left" vertical="center" wrapText="1"/>
    </xf>
    <xf numFmtId="0" fontId="7" fillId="0" borderId="18" xfId="2" applyFont="1" applyBorder="1" applyAlignment="1">
      <alignment horizontal="left" vertical="center" wrapText="1"/>
    </xf>
    <xf numFmtId="0" fontId="7" fillId="0" borderId="19" xfId="2" applyFont="1" applyBorder="1" applyAlignment="1">
      <alignment horizontal="left" vertical="center" wrapText="1"/>
    </xf>
    <xf numFmtId="0" fontId="7" fillId="0" borderId="25" xfId="2" applyFont="1" applyBorder="1" applyAlignment="1">
      <alignment horizontal="left" vertical="center" wrapText="1"/>
    </xf>
    <xf numFmtId="0" fontId="7" fillId="0" borderId="26" xfId="2" applyFont="1" applyBorder="1" applyAlignment="1">
      <alignment horizontal="left" vertical="center" wrapText="1"/>
    </xf>
    <xf numFmtId="0" fontId="7" fillId="0" borderId="36" xfId="3" applyFont="1" applyBorder="1" applyAlignment="1">
      <alignment vertical="center" wrapText="1"/>
    </xf>
    <xf numFmtId="0" fontId="7" fillId="0" borderId="23" xfId="3" applyFont="1" applyBorder="1" applyAlignment="1">
      <alignment vertical="center" wrapText="1"/>
    </xf>
    <xf numFmtId="0" fontId="7" fillId="0" borderId="7" xfId="3" applyFont="1" applyBorder="1" applyAlignment="1">
      <alignment vertical="center" wrapText="1"/>
    </xf>
    <xf numFmtId="0" fontId="7" fillId="0" borderId="38" xfId="3" applyFont="1" applyBorder="1" applyAlignment="1">
      <alignment vertical="center" wrapText="1"/>
    </xf>
    <xf numFmtId="0" fontId="7" fillId="0" borderId="24" xfId="3" applyFont="1" applyBorder="1" applyAlignment="1">
      <alignment vertical="center" wrapText="1"/>
    </xf>
    <xf numFmtId="0" fontId="7" fillId="0" borderId="40" xfId="3" applyFont="1" applyBorder="1" applyAlignment="1">
      <alignment vertical="center" wrapText="1"/>
    </xf>
    <xf numFmtId="0" fontId="7" fillId="0" borderId="25" xfId="3" applyFont="1" applyBorder="1">
      <alignment vertical="center"/>
    </xf>
    <xf numFmtId="0" fontId="7" fillId="0" borderId="26" xfId="3" applyFont="1" applyBorder="1">
      <alignment vertical="center"/>
    </xf>
    <xf numFmtId="0" fontId="7" fillId="0" borderId="31" xfId="3" applyFont="1" applyBorder="1">
      <alignment vertical="center"/>
    </xf>
    <xf numFmtId="0" fontId="7" fillId="0" borderId="32" xfId="3" applyFont="1" applyBorder="1">
      <alignment vertical="center"/>
    </xf>
    <xf numFmtId="0" fontId="7" fillId="0" borderId="30" xfId="3" applyFont="1" applyBorder="1" applyAlignment="1">
      <alignment vertical="center" wrapText="1"/>
    </xf>
    <xf numFmtId="0" fontId="7" fillId="0" borderId="42" xfId="3" applyFont="1" applyBorder="1" applyAlignment="1">
      <alignment vertical="center" wrapText="1"/>
    </xf>
    <xf numFmtId="0" fontId="7" fillId="0" borderId="17" xfId="3" applyFont="1" applyBorder="1">
      <alignment vertical="center"/>
    </xf>
    <xf numFmtId="0" fontId="7" fillId="0" borderId="43" xfId="3" applyFont="1" applyBorder="1">
      <alignment vertical="center"/>
    </xf>
    <xf numFmtId="0" fontId="7" fillId="0" borderId="18" xfId="3" applyFont="1" applyBorder="1">
      <alignment vertical="center"/>
    </xf>
    <xf numFmtId="0" fontId="7" fillId="0" borderId="19" xfId="3" applyFont="1" applyBorder="1">
      <alignment vertical="center"/>
    </xf>
    <xf numFmtId="0" fontId="8" fillId="0" borderId="27" xfId="3" applyFont="1" applyBorder="1" applyAlignment="1">
      <alignment horizontal="center" vertical="center" wrapText="1"/>
    </xf>
    <xf numFmtId="0" fontId="8" fillId="0" borderId="28" xfId="3" applyFont="1" applyBorder="1" applyAlignment="1">
      <alignment horizontal="center" vertical="center" wrapText="1"/>
    </xf>
    <xf numFmtId="0" fontId="8" fillId="0" borderId="47" xfId="3" applyFont="1" applyBorder="1" applyAlignment="1">
      <alignment horizontal="center" vertical="center" wrapText="1"/>
    </xf>
    <xf numFmtId="0" fontId="8" fillId="0" borderId="48" xfId="3" applyFont="1" applyBorder="1" applyAlignment="1">
      <alignment horizontal="center" vertical="center" wrapText="1"/>
    </xf>
    <xf numFmtId="0" fontId="8" fillId="0" borderId="20" xfId="3" applyFont="1" applyBorder="1" applyAlignment="1">
      <alignment horizontal="center" vertical="center" wrapText="1"/>
    </xf>
    <xf numFmtId="0" fontId="8" fillId="0" borderId="21" xfId="3" applyFont="1" applyBorder="1" applyAlignment="1">
      <alignment horizontal="center" vertical="center" wrapText="1"/>
    </xf>
    <xf numFmtId="0" fontId="10" fillId="0" borderId="45" xfId="3" applyFont="1" applyBorder="1">
      <alignment vertical="center"/>
    </xf>
    <xf numFmtId="0" fontId="10" fillId="0" borderId="25" xfId="3" applyFont="1" applyBorder="1">
      <alignment vertical="center"/>
    </xf>
    <xf numFmtId="0" fontId="10" fillId="0" borderId="46" xfId="3" applyFont="1" applyBorder="1">
      <alignment vertical="center"/>
    </xf>
    <xf numFmtId="0" fontId="8" fillId="0" borderId="39" xfId="3" applyFont="1" applyBorder="1">
      <alignment vertical="center"/>
    </xf>
    <xf numFmtId="0" fontId="8" fillId="0" borderId="31" xfId="3" applyFont="1" applyBorder="1">
      <alignment vertical="center"/>
    </xf>
    <xf numFmtId="0" fontId="8" fillId="0" borderId="32" xfId="3" applyFont="1" applyBorder="1">
      <alignment vertical="center"/>
    </xf>
    <xf numFmtId="0" fontId="8" fillId="0" borderId="44" xfId="3" applyFont="1" applyBorder="1">
      <alignment vertical="center"/>
    </xf>
    <xf numFmtId="0" fontId="8" fillId="0" borderId="18" xfId="3" applyFont="1" applyBorder="1">
      <alignment vertical="center"/>
    </xf>
    <xf numFmtId="0" fontId="8" fillId="0" borderId="43" xfId="3" applyFont="1" applyBorder="1">
      <alignment vertical="center"/>
    </xf>
    <xf numFmtId="0" fontId="7" fillId="0" borderId="36" xfId="4" applyFont="1" applyBorder="1" applyAlignment="1">
      <alignment vertical="center" wrapText="1"/>
    </xf>
    <xf numFmtId="0" fontId="7" fillId="0" borderId="23" xfId="4" applyFont="1" applyBorder="1" applyAlignment="1">
      <alignment vertical="center" wrapText="1"/>
    </xf>
    <xf numFmtId="0" fontId="7" fillId="0" borderId="7" xfId="4" applyFont="1" applyBorder="1" applyAlignment="1">
      <alignment vertical="center" wrapText="1"/>
    </xf>
    <xf numFmtId="0" fontId="7" fillId="0" borderId="38" xfId="4" applyFont="1" applyBorder="1" applyAlignment="1">
      <alignment vertical="center" wrapText="1"/>
    </xf>
    <xf numFmtId="0" fontId="7" fillId="0" borderId="24" xfId="4" applyFont="1" applyBorder="1" applyAlignment="1">
      <alignment vertical="center" wrapText="1"/>
    </xf>
    <xf numFmtId="0" fontId="7" fillId="0" borderId="40" xfId="4" applyFont="1" applyBorder="1" applyAlignment="1">
      <alignment vertical="center" wrapText="1"/>
    </xf>
    <xf numFmtId="0" fontId="7" fillId="0" borderId="25" xfId="4" applyFont="1" applyBorder="1" applyAlignment="1">
      <alignment horizontal="left" vertical="center"/>
    </xf>
    <xf numFmtId="0" fontId="7" fillId="0" borderId="26" xfId="4" applyFont="1" applyBorder="1" applyAlignment="1">
      <alignment horizontal="left" vertical="center"/>
    </xf>
    <xf numFmtId="0" fontId="7" fillId="0" borderId="31" xfId="4" applyFont="1" applyBorder="1" applyAlignment="1">
      <alignment horizontal="left" vertical="center"/>
    </xf>
    <xf numFmtId="0" fontId="7" fillId="0" borderId="32" xfId="4" applyFont="1" applyBorder="1" applyAlignment="1">
      <alignment horizontal="left" vertical="center"/>
    </xf>
    <xf numFmtId="0" fontId="7" fillId="0" borderId="39" xfId="4" applyFont="1" applyBorder="1" applyAlignment="1">
      <alignment horizontal="center" vertical="center" shrinkToFit="1"/>
    </xf>
    <xf numFmtId="0" fontId="7" fillId="0" borderId="31" xfId="4" applyFont="1" applyBorder="1" applyAlignment="1">
      <alignment horizontal="center" vertical="center" shrinkToFit="1"/>
    </xf>
    <xf numFmtId="0" fontId="7" fillId="0" borderId="32" xfId="4" applyFont="1" applyBorder="1" applyAlignment="1">
      <alignment horizontal="center" vertical="center" shrinkToFit="1"/>
    </xf>
    <xf numFmtId="0" fontId="7" fillId="0" borderId="11" xfId="4" applyFont="1" applyBorder="1" applyAlignment="1">
      <alignment vertical="center" wrapText="1"/>
    </xf>
    <xf numFmtId="0" fontId="7" fillId="0" borderId="51" xfId="4" applyFont="1" applyBorder="1" applyAlignment="1">
      <alignment vertical="center" wrapText="1"/>
    </xf>
    <xf numFmtId="0" fontId="7" fillId="0" borderId="17" xfId="4" applyFont="1" applyBorder="1">
      <alignment vertical="center"/>
    </xf>
    <xf numFmtId="0" fontId="7" fillId="0" borderId="43" xfId="4" applyFont="1" applyBorder="1">
      <alignment vertical="center"/>
    </xf>
    <xf numFmtId="0" fontId="7" fillId="0" borderId="18" xfId="4" applyFont="1" applyBorder="1" applyAlignment="1">
      <alignment horizontal="left" vertical="center"/>
    </xf>
    <xf numFmtId="0" fontId="7" fillId="0" borderId="19" xfId="4" applyFont="1" applyBorder="1" applyAlignment="1">
      <alignment horizontal="left" vertical="center"/>
    </xf>
    <xf numFmtId="0" fontId="13" fillId="0" borderId="39" xfId="1" applyFont="1" applyBorder="1" applyAlignment="1" applyProtection="1">
      <alignment horizontal="left" vertical="center" wrapText="1"/>
      <protection locked="0"/>
    </xf>
    <xf numFmtId="0" fontId="13" fillId="0" borderId="31" xfId="1" applyFont="1" applyBorder="1" applyAlignment="1" applyProtection="1">
      <alignment horizontal="left" vertical="center" wrapText="1"/>
      <protection locked="0"/>
    </xf>
    <xf numFmtId="0" fontId="13" fillId="0" borderId="32" xfId="1" applyFont="1" applyBorder="1" applyAlignment="1" applyProtection="1">
      <alignment horizontal="left" vertical="center" wrapText="1"/>
      <protection locked="0"/>
    </xf>
    <xf numFmtId="0" fontId="13" fillId="0" borderId="44" xfId="1" applyFont="1" applyBorder="1" applyAlignment="1" applyProtection="1">
      <alignment horizontal="left" vertical="center" wrapText="1"/>
      <protection locked="0"/>
    </xf>
    <xf numFmtId="0" fontId="13" fillId="0" borderId="18" xfId="1" applyFont="1" applyBorder="1" applyAlignment="1" applyProtection="1">
      <alignment horizontal="left" vertical="center" wrapText="1"/>
      <protection locked="0"/>
    </xf>
    <xf numFmtId="0" fontId="13" fillId="0" borderId="19" xfId="1" applyFont="1" applyBorder="1" applyAlignment="1" applyProtection="1">
      <alignment horizontal="left" vertical="center" wrapText="1"/>
      <protection locked="0"/>
    </xf>
    <xf numFmtId="0" fontId="13" fillId="0" borderId="2" xfId="1" applyFont="1" applyBorder="1" applyAlignment="1">
      <alignment horizontal="left" vertical="center"/>
    </xf>
    <xf numFmtId="0" fontId="13" fillId="0" borderId="3" xfId="1" applyFont="1" applyBorder="1" applyAlignment="1">
      <alignment horizontal="left" vertical="center"/>
    </xf>
    <xf numFmtId="0" fontId="13" fillId="0" borderId="8" xfId="1" applyFont="1" applyBorder="1" applyAlignment="1">
      <alignment horizontal="left" vertical="center" wrapText="1"/>
    </xf>
    <xf numFmtId="0" fontId="13" fillId="0" borderId="9" xfId="1" applyFont="1" applyBorder="1" applyAlignment="1">
      <alignment horizontal="left" vertical="center" wrapText="1"/>
    </xf>
    <xf numFmtId="0" fontId="13" fillId="0" borderId="12" xfId="1" applyFont="1" applyBorder="1" applyAlignment="1">
      <alignment horizontal="left" vertical="center"/>
    </xf>
    <xf numFmtId="0" fontId="13" fillId="0" borderId="13" xfId="1" applyFont="1" applyBorder="1" applyAlignment="1">
      <alignment horizontal="left" vertical="center"/>
    </xf>
    <xf numFmtId="0" fontId="13" fillId="0" borderId="31" xfId="1" applyFont="1" applyBorder="1" applyAlignment="1">
      <alignment horizontal="left" vertical="center"/>
    </xf>
    <xf numFmtId="0" fontId="13" fillId="0" borderId="32" xfId="1" applyFont="1" applyBorder="1" applyAlignment="1">
      <alignment horizontal="left" vertical="center"/>
    </xf>
    <xf numFmtId="187" fontId="1" fillId="6" borderId="34" xfId="17" applyNumberFormat="1" applyFont="1" applyFill="1" applyBorder="1" applyAlignment="1">
      <alignment horizontal="center" vertical="center"/>
    </xf>
    <xf numFmtId="178" fontId="16" fillId="0" borderId="0" xfId="16" applyNumberFormat="1" applyAlignment="1">
      <alignment horizontal="center" vertical="center"/>
    </xf>
    <xf numFmtId="187" fontId="1" fillId="0" borderId="0" xfId="16" applyNumberFormat="1" applyFont="1" applyAlignment="1">
      <alignment horizontal="center" vertical="center"/>
    </xf>
    <xf numFmtId="179" fontId="1" fillId="6" borderId="34" xfId="17" applyNumberFormat="1" applyFont="1" applyFill="1" applyBorder="1" applyAlignment="1">
      <alignment horizontal="center" vertical="center" wrapText="1"/>
    </xf>
    <xf numFmtId="187" fontId="1" fillId="6" borderId="0" xfId="17" applyNumberFormat="1" applyFont="1" applyFill="1" applyAlignment="1">
      <alignment horizontal="center" vertical="center" wrapText="1"/>
    </xf>
    <xf numFmtId="0" fontId="1" fillId="0" borderId="34" xfId="16" applyFont="1" applyBorder="1" applyAlignment="1">
      <alignment horizontal="center" vertical="center"/>
    </xf>
    <xf numFmtId="0" fontId="1" fillId="0" borderId="0" xfId="16" applyFont="1" applyAlignment="1">
      <alignment horizontal="center" vertical="center"/>
    </xf>
    <xf numFmtId="187" fontId="1" fillId="6" borderId="0" xfId="17" applyNumberFormat="1" applyFont="1" applyFill="1" applyAlignment="1">
      <alignment horizontal="center" vertical="center"/>
    </xf>
    <xf numFmtId="179" fontId="1" fillId="6" borderId="0" xfId="17" applyNumberFormat="1" applyFont="1" applyFill="1" applyAlignment="1">
      <alignment horizontal="center" vertical="center" wrapText="1"/>
    </xf>
    <xf numFmtId="0" fontId="1" fillId="0" borderId="39" xfId="16" applyFont="1" applyBorder="1" applyAlignment="1">
      <alignment horizontal="center" vertical="center"/>
    </xf>
    <xf numFmtId="0" fontId="1" fillId="0" borderId="31" xfId="16" applyFont="1" applyBorder="1" applyAlignment="1">
      <alignment horizontal="center" vertical="center"/>
    </xf>
    <xf numFmtId="0" fontId="1" fillId="0" borderId="42" xfId="16" applyFont="1" applyBorder="1" applyAlignment="1">
      <alignment horizontal="center" vertical="center"/>
    </xf>
    <xf numFmtId="0" fontId="40" fillId="0" borderId="41" xfId="16" applyFont="1" applyBorder="1" applyAlignment="1" applyProtection="1">
      <alignment horizontal="left" vertical="top" wrapText="1"/>
      <protection locked="0"/>
    </xf>
    <xf numFmtId="0" fontId="18" fillId="0" borderId="12" xfId="16" applyFont="1" applyBorder="1" applyAlignment="1" applyProtection="1">
      <alignment horizontal="left" vertical="top" wrapText="1"/>
      <protection locked="0"/>
    </xf>
    <xf numFmtId="0" fontId="18" fillId="0" borderId="51" xfId="16" applyFont="1" applyBorder="1" applyAlignment="1" applyProtection="1">
      <alignment horizontal="left" vertical="top" wrapText="1"/>
      <protection locked="0"/>
    </xf>
    <xf numFmtId="0" fontId="18" fillId="0" borderId="65" xfId="16" applyFont="1" applyBorder="1" applyAlignment="1" applyProtection="1">
      <alignment horizontal="left" vertical="top" wrapText="1"/>
      <protection locked="0"/>
    </xf>
    <xf numFmtId="0" fontId="18" fillId="0" borderId="0" xfId="16" applyFont="1" applyAlignment="1" applyProtection="1">
      <alignment horizontal="left" vertical="top" wrapText="1"/>
      <protection locked="0"/>
    </xf>
    <xf numFmtId="0" fontId="18" fillId="0" borderId="38" xfId="16" applyFont="1" applyBorder="1" applyAlignment="1" applyProtection="1">
      <alignment horizontal="left" vertical="top" wrapText="1"/>
      <protection locked="0"/>
    </xf>
    <xf numFmtId="0" fontId="18" fillId="0" borderId="37" xfId="16" applyFont="1" applyBorder="1" applyAlignment="1" applyProtection="1">
      <alignment horizontal="left" vertical="top" wrapText="1"/>
      <protection locked="0"/>
    </xf>
    <xf numFmtId="0" fontId="18" fillId="0" borderId="56" xfId="16" applyFont="1" applyBorder="1" applyAlignment="1" applyProtection="1">
      <alignment horizontal="left" vertical="top" wrapText="1"/>
      <protection locked="0"/>
    </xf>
    <xf numFmtId="0" fontId="18" fillId="0" borderId="40" xfId="16" applyFont="1" applyBorder="1" applyAlignment="1" applyProtection="1">
      <alignment horizontal="left" vertical="top" wrapText="1"/>
      <protection locked="0"/>
    </xf>
    <xf numFmtId="179" fontId="1" fillId="0" borderId="0" xfId="17" applyNumberFormat="1" applyFont="1" applyAlignment="1">
      <alignment horizontal="center" vertical="center" wrapText="1"/>
    </xf>
  </cellXfs>
  <cellStyles count="21">
    <cellStyle name="標準" xfId="0" builtinId="0"/>
    <cellStyle name="標準 2" xfId="6" xr:uid="{00000000-0005-0000-0000-000001000000}"/>
    <cellStyle name="標準 2 2" xfId="7" xr:uid="{00000000-0005-0000-0000-000002000000}"/>
    <cellStyle name="標準 2 3" xfId="10" xr:uid="{00000000-0005-0000-0000-000003000000}"/>
    <cellStyle name="標準 3" xfId="11" xr:uid="{00000000-0005-0000-0000-000004000000}"/>
    <cellStyle name="標準 4" xfId="5" xr:uid="{00000000-0005-0000-0000-000005000000}"/>
    <cellStyle name="標準 4_APAHO401600" xfId="1" xr:uid="{00000000-0005-0000-0000-000006000000}"/>
    <cellStyle name="標準 4_APAHO4019001" xfId="4" xr:uid="{00000000-0005-0000-0000-000007000000}"/>
    <cellStyle name="標準 4_ZJ08_022012_青森市_2010" xfId="3" xr:uid="{00000000-0005-0000-0000-000008000000}"/>
    <cellStyle name="標準 6" xfId="8" xr:uid="{00000000-0005-0000-0000-000009000000}"/>
    <cellStyle name="標準 6_APAHO401000" xfId="9" xr:uid="{00000000-0005-0000-0000-00000A000000}"/>
    <cellStyle name="標準 6_APAHO401200_O-JJ1016-001-3_財政状況資料集(決算状況カード(各会計・関係団体))(Rev2)2" xfId="15" xr:uid="{00000000-0005-0000-0000-00000B000000}"/>
    <cellStyle name="標準 6_APAHO402200_O-JJ1016-001-3_財政状況資料集(決算状況カード(各会計・関係団体))(Rev2)2" xfId="12" xr:uid="{00000000-0005-0000-0000-00000C000000}"/>
    <cellStyle name="標準 7" xfId="20" xr:uid="{FF7BE590-4E07-407B-9E1C-9F39E6A0FE35}"/>
    <cellStyle name="標準_【レイアウト】（県）資料３（Ｐ２）　歳出比較分析表" xfId="16" xr:uid="{00000000-0005-0000-0000-00000D000000}"/>
    <cellStyle name="標準_【レイアウト】（市）資料３（Ｐ２）　歳出比較分析表" xfId="17" xr:uid="{00000000-0005-0000-0000-00000E000000}"/>
    <cellStyle name="標準_APAHO251300" xfId="18" xr:uid="{00000000-0005-0000-0000-00000F000000}"/>
    <cellStyle name="標準_APAHO252300" xfId="19" xr:uid="{00000000-0005-0000-0000-000010000000}"/>
    <cellStyle name="標準_Book1" xfId="13" xr:uid="{00000000-0005-0000-0000-000011000000}"/>
    <cellStyle name="標準_O-JJ0722-001-3_決算状況カード(各会計・関係団体)_O-JJ1016-001-3_財政状況資料集(決算状況カード(各会計・関係団体))(Rev2)2" xfId="14" xr:uid="{00000000-0005-0000-0000-000012000000}"/>
    <cellStyle name="標準_O-JJ0722-001-8_連結実質赤字比率に係る赤字・黒字の構成分析" xfId="2" xr:uid="{00000000-0005-0000-0000-000013000000}"/>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E6FFD5"/>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theme" Target="theme/theme1.xml"/><Relationship Id="rId3" Type="http://schemas.openxmlformats.org/officeDocument/2006/relationships/worksheet" Target="worksheets/sheet3.xml"/><Relationship Id="rId21" Type="http://schemas.openxmlformats.org/officeDocument/2006/relationships/calcChain" Target="calcChain.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5.xml"/></Relationships>
</file>

<file path=xl/charts/_rels/chart7.xml.rels><?xml version="1.0" encoding="UTF-8" standalone="yes"?>
<Relationships xmlns="http://schemas.openxmlformats.org/package/2006/relationships"><Relationship Id="rId1" Type="http://schemas.openxmlformats.org/officeDocument/2006/relationships/themeOverride" Target="../theme/themeOverride1.xml"/></Relationships>
</file>

<file path=xl/charts/_rels/chart8.xml.rels><?xml version="1.0" encoding="UTF-8" standalone="yes"?>
<Relationships xmlns="http://schemas.openxmlformats.org/package/2006/relationships"><Relationship Id="rId1" Type="http://schemas.openxmlformats.org/officeDocument/2006/relationships/themeOverride" Target="../theme/themeOverride2.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1371841155234644"/>
          <c:y val="0.18300653594771241"/>
          <c:w val="0.87003610108303253"/>
          <c:h val="0.5816993464052288"/>
        </c:manualLayout>
      </c:layout>
      <c:lineChart>
        <c:grouping val="standard"/>
        <c:varyColors val="0"/>
        <c:ser>
          <c:idx val="0"/>
          <c:order val="0"/>
          <c:tx>
            <c:strRef>
              <c:f>データシート!$F$2</c:f>
              <c:strCache>
                <c:ptCount val="1"/>
                <c:pt idx="0">
                  <c:v>類似団体内平均(円)</c:v>
                </c:pt>
              </c:strCache>
            </c:strRef>
          </c:tx>
          <c:spPr>
            <a:ln w="28575">
              <a:noFill/>
            </a:ln>
          </c:spPr>
          <c:marker>
            <c:symbol val="diamond"/>
            <c:size val="8"/>
            <c:spPr>
              <a:solidFill>
                <a:srgbClr val="000080"/>
              </a:solidFill>
              <a:ln>
                <a:solidFill>
                  <a:srgbClr val="000080"/>
                </a:solidFill>
                <a:prstDash val="solid"/>
              </a:ln>
            </c:spPr>
          </c:marker>
          <c:cat>
            <c:strRef>
              <c:f>(データシート!$A$3,データシート!$A$5,データシート!$A$7,データシート!$A$9,データシート!$A$11)</c:f>
              <c:strCache>
                <c:ptCount val="5"/>
                <c:pt idx="0">
                  <c:v> R02</c:v>
                </c:pt>
                <c:pt idx="1">
                  <c:v> R03</c:v>
                </c:pt>
                <c:pt idx="2">
                  <c:v> R04</c:v>
                </c:pt>
                <c:pt idx="3">
                  <c:v> R05</c:v>
                </c:pt>
                <c:pt idx="4">
                  <c:v> R06</c:v>
                </c:pt>
              </c:strCache>
            </c:strRef>
          </c:cat>
          <c:val>
            <c:numRef>
              <c:f>(データシート!$F$3,データシート!$F$5,データシート!$F$7,データシート!$F$9,データシート!$F$11)</c:f>
              <c:numCache>
                <c:formatCode>#,##0;"△ "#,##0</c:formatCode>
                <c:ptCount val="5"/>
                <c:pt idx="0">
                  <c:v>117234</c:v>
                </c:pt>
                <c:pt idx="1">
                  <c:v>85942</c:v>
                </c:pt>
                <c:pt idx="2">
                  <c:v>95007</c:v>
                </c:pt>
                <c:pt idx="3">
                  <c:v>98176</c:v>
                </c:pt>
                <c:pt idx="4">
                  <c:v>119283</c:v>
                </c:pt>
              </c:numCache>
            </c:numRef>
          </c:val>
          <c:smooth val="0"/>
          <c:extLst>
            <c:ext xmlns:c16="http://schemas.microsoft.com/office/drawing/2014/chart" uri="{C3380CC4-5D6E-409C-BE32-E72D297353CC}">
              <c16:uniqueId val="{00000000-70D2-47A7-9925-00A9ACA97DCB}"/>
            </c:ext>
          </c:extLst>
        </c:ser>
        <c:ser>
          <c:idx val="1"/>
          <c:order val="1"/>
          <c:tx>
            <c:strRef>
              <c:f>データシート!$D$2</c:f>
              <c:strCache>
                <c:ptCount val="1"/>
                <c:pt idx="0">
                  <c:v>当該団体(円)</c:v>
                </c:pt>
              </c:strCache>
            </c:strRef>
          </c:tx>
          <c:spPr>
            <a:ln w="12700">
              <a:solidFill>
                <a:srgbClr val="FF0000"/>
              </a:solidFill>
              <a:prstDash val="solid"/>
            </a:ln>
          </c:spPr>
          <c:marker>
            <c:symbol val="circle"/>
            <c:size val="8"/>
            <c:spPr>
              <a:solidFill>
                <a:srgbClr val="FF0000"/>
              </a:solidFill>
              <a:ln>
                <a:solidFill>
                  <a:srgbClr val="FF0000"/>
                </a:solidFill>
                <a:prstDash val="solid"/>
              </a:ln>
            </c:spPr>
          </c:marker>
          <c:cat>
            <c:strRef>
              <c:f>(データシート!$A$3,データシート!$A$5,データシート!$A$7,データシート!$A$9,データシート!$A$11)</c:f>
              <c:strCache>
                <c:ptCount val="5"/>
                <c:pt idx="0">
                  <c:v> R02</c:v>
                </c:pt>
                <c:pt idx="1">
                  <c:v> R03</c:v>
                </c:pt>
                <c:pt idx="2">
                  <c:v> R04</c:v>
                </c:pt>
                <c:pt idx="3">
                  <c:v> R05</c:v>
                </c:pt>
                <c:pt idx="4">
                  <c:v> R06</c:v>
                </c:pt>
              </c:strCache>
            </c:strRef>
          </c:cat>
          <c:val>
            <c:numRef>
              <c:f>(データシート!$D$3,データシート!$D$5,データシート!$D$7,データシート!$D$9,データシート!$D$11)</c:f>
              <c:numCache>
                <c:formatCode>#,##0;"△ "#,##0</c:formatCode>
                <c:ptCount val="5"/>
                <c:pt idx="0">
                  <c:v>248404</c:v>
                </c:pt>
                <c:pt idx="1">
                  <c:v>207167</c:v>
                </c:pt>
                <c:pt idx="2">
                  <c:v>148422</c:v>
                </c:pt>
                <c:pt idx="3">
                  <c:v>118718</c:v>
                </c:pt>
                <c:pt idx="4">
                  <c:v>88399</c:v>
                </c:pt>
              </c:numCache>
            </c:numRef>
          </c:val>
          <c:smooth val="0"/>
          <c:extLst>
            <c:ext xmlns:c16="http://schemas.microsoft.com/office/drawing/2014/chart" uri="{C3380CC4-5D6E-409C-BE32-E72D297353CC}">
              <c16:uniqueId val="{00000001-70D2-47A7-9925-00A9ACA97DCB}"/>
            </c:ext>
          </c:extLst>
        </c:ser>
        <c:dLbls>
          <c:showLegendKey val="0"/>
          <c:showVal val="0"/>
          <c:showCatName val="0"/>
          <c:showSerName val="0"/>
          <c:showPercent val="0"/>
          <c:showBubbleSize val="0"/>
        </c:dLbls>
        <c:marker val="1"/>
        <c:smooth val="0"/>
        <c:axId val="81605760"/>
        <c:axId val="81607680"/>
      </c:lineChart>
      <c:catAx>
        <c:axId val="81605760"/>
        <c:scaling>
          <c:orientation val="minMax"/>
        </c:scaling>
        <c:delete val="0"/>
        <c:axPos val="b"/>
        <c:numFmt formatCode="General"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7680"/>
        <c:crosses val="autoZero"/>
        <c:auto val="1"/>
        <c:lblAlgn val="ctr"/>
        <c:lblOffset val="100"/>
        <c:tickLblSkip val="1"/>
        <c:tickMarkSkip val="1"/>
        <c:noMultiLvlLbl val="0"/>
      </c:catAx>
      <c:valAx>
        <c:axId val="81607680"/>
        <c:scaling>
          <c:orientation val="minMax"/>
          <c:max val="350000"/>
          <c:min val="0"/>
        </c:scaling>
        <c:delete val="0"/>
        <c:axPos val="l"/>
        <c:majorGridlines>
          <c:spPr>
            <a:ln w="12700">
              <a:solidFill>
                <a:srgbClr val="C0C0C0"/>
              </a:solidFill>
              <a:prstDash val="solid"/>
            </a:ln>
          </c:spPr>
        </c:majorGridlines>
        <c:title>
          <c:tx>
            <c:rich>
              <a:bodyPr rot="0" vert="horz"/>
              <a:lstStyle/>
              <a:p>
                <a:pPr algn="ctr">
                  <a:defRPr sz="1075" b="0" i="0" u="none" strike="noStrike" baseline="0">
                    <a:solidFill>
                      <a:srgbClr val="000000"/>
                    </a:solidFill>
                    <a:latin typeface="ＭＳ Ｐゴシック"/>
                    <a:ea typeface="ＭＳ Ｐゴシック"/>
                    <a:cs typeface="ＭＳ Ｐゴシック"/>
                  </a:defRPr>
                </a:pPr>
                <a:r>
                  <a:rPr lang="ja-JP" altLang="en-US"/>
                  <a:t>（円）</a:t>
                </a:r>
              </a:p>
            </c:rich>
          </c:tx>
          <c:layout>
            <c:manualLayout>
              <c:xMode val="edge"/>
              <c:yMode val="edge"/>
              <c:x val="9.386281588447673E-2"/>
              <c:y val="7.5163398692810454E-2"/>
            </c:manualLayout>
          </c:layout>
          <c:overlay val="0"/>
          <c:spPr>
            <a:noFill/>
            <a:ln w="25400">
              <a:noFill/>
            </a:ln>
          </c:spPr>
        </c:title>
        <c:numFmt formatCode="#,##0;&quot;△ &quot;#,##0"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5760"/>
        <c:crosses val="autoZero"/>
        <c:crossBetween val="between"/>
      </c:valAx>
      <c:spPr>
        <a:solidFill>
          <a:srgbClr val="E6FFD5"/>
        </a:solidFill>
        <a:ln w="12700">
          <a:solidFill>
            <a:srgbClr val="000000"/>
          </a:solidFill>
          <a:prstDash val="solid"/>
        </a:ln>
      </c:spPr>
    </c:plotArea>
    <c:plotVisOnly val="1"/>
    <c:dispBlanksAs val="gap"/>
    <c:showDLblsOverMax val="0"/>
  </c:chart>
  <c:spPr>
    <a:noFill/>
    <a:ln w="9525">
      <a:noFill/>
    </a:ln>
  </c:spPr>
  <c:txPr>
    <a:bodyPr/>
    <a:lstStyle/>
    <a:p>
      <a:pPr>
        <a:defRPr sz="1075" b="0" i="0" u="none" strike="noStrike" baseline="0">
          <a:solidFill>
            <a:srgbClr val="000000"/>
          </a:solidFill>
          <a:latin typeface="ＭＳ Ｐゴシック"/>
          <a:ea typeface="ＭＳ Ｐゴシック"/>
          <a:cs typeface="ＭＳ Ｐゴシック"/>
        </a:defRPr>
      </a:pPr>
      <a:endParaRPr lang="ja-JP"/>
    </a:p>
  </c:txPr>
  <c:printSettings>
    <c:headerFooter alignWithMargins="0"/>
    <c:pageMargins b="0.98399999999999999" l="0.78700000000000003" r="0.78700000000000003" t="0.98399999999999999" header="0.51200000000000001" footer="0.51200000000000001"/>
    <c:pageSetup orientation="portrait"/>
  </c:printSettings>
  <c:userShapes r:id="rId1"/>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7.6443941109852781E-2"/>
          <c:y val="7.7726262125610748E-2"/>
          <c:w val="0.92129105322763305"/>
          <c:h val="0.84686822912978865"/>
        </c:manualLayout>
      </c:layout>
      <c:barChart>
        <c:barDir val="col"/>
        <c:grouping val="stacked"/>
        <c:varyColors val="0"/>
        <c:ser>
          <c:idx val="0"/>
          <c:order val="0"/>
          <c:tx>
            <c:strRef>
              <c:f>データシート!$A$19</c:f>
              <c:strCache>
                <c:ptCount val="1"/>
                <c:pt idx="0">
                  <c:v>実質収支額</c:v>
                </c:pt>
              </c:strCache>
            </c:strRef>
          </c:tx>
          <c:spPr>
            <a:solidFill>
              <a:srgbClr val="00FFFF"/>
            </a:solidFill>
            <a:ln w="3175">
              <a:solidFill>
                <a:srgbClr val="000000"/>
              </a:solidFill>
              <a:prstDash val="solid"/>
            </a:ln>
          </c:spPr>
          <c:invertIfNegative val="0"/>
          <c:cat>
            <c:strRef>
              <c:f>データシート!$B$18:$F$18</c:f>
              <c:strCache>
                <c:ptCount val="5"/>
                <c:pt idx="0">
                  <c:v>R02</c:v>
                </c:pt>
                <c:pt idx="1">
                  <c:v>R03</c:v>
                </c:pt>
                <c:pt idx="2">
                  <c:v>R04</c:v>
                </c:pt>
                <c:pt idx="3">
                  <c:v>R05</c:v>
                </c:pt>
                <c:pt idx="4">
                  <c:v>R06</c:v>
                </c:pt>
              </c:strCache>
            </c:strRef>
          </c:cat>
          <c:val>
            <c:numRef>
              <c:f>データシート!$B$19:$F$19</c:f>
              <c:numCache>
                <c:formatCode>General</c:formatCode>
                <c:ptCount val="5"/>
                <c:pt idx="0">
                  <c:v>13.43</c:v>
                </c:pt>
                <c:pt idx="1">
                  <c:v>12.03</c:v>
                </c:pt>
                <c:pt idx="2">
                  <c:v>9.26</c:v>
                </c:pt>
                <c:pt idx="3">
                  <c:v>6.86</c:v>
                </c:pt>
                <c:pt idx="4">
                  <c:v>5.88</c:v>
                </c:pt>
              </c:numCache>
            </c:numRef>
          </c:val>
          <c:extLst>
            <c:ext xmlns:c16="http://schemas.microsoft.com/office/drawing/2014/chart" uri="{C3380CC4-5D6E-409C-BE32-E72D297353CC}">
              <c16:uniqueId val="{00000000-450D-484A-9798-3C4F6470A5B8}"/>
            </c:ext>
          </c:extLst>
        </c:ser>
        <c:ser>
          <c:idx val="1"/>
          <c:order val="1"/>
          <c:tx>
            <c:strRef>
              <c:f>データシート!$A$20</c:f>
              <c:strCache>
                <c:ptCount val="1"/>
                <c:pt idx="0">
                  <c:v>財政調整基金残高</c:v>
                </c:pt>
              </c:strCache>
            </c:strRef>
          </c:tx>
          <c:spPr>
            <a:solidFill>
              <a:srgbClr val="FF8080"/>
            </a:solidFill>
            <a:ln w="3175">
              <a:solidFill>
                <a:srgbClr val="000000"/>
              </a:solidFill>
              <a:prstDash val="solid"/>
            </a:ln>
          </c:spPr>
          <c:invertIfNegative val="0"/>
          <c:cat>
            <c:strRef>
              <c:f>データシート!$B$18:$F$18</c:f>
              <c:strCache>
                <c:ptCount val="5"/>
                <c:pt idx="0">
                  <c:v>R02</c:v>
                </c:pt>
                <c:pt idx="1">
                  <c:v>R03</c:v>
                </c:pt>
                <c:pt idx="2">
                  <c:v>R04</c:v>
                </c:pt>
                <c:pt idx="3">
                  <c:v>R05</c:v>
                </c:pt>
                <c:pt idx="4">
                  <c:v>R06</c:v>
                </c:pt>
              </c:strCache>
            </c:strRef>
          </c:cat>
          <c:val>
            <c:numRef>
              <c:f>データシート!$B$20:$F$20</c:f>
              <c:numCache>
                <c:formatCode>General</c:formatCode>
                <c:ptCount val="5"/>
                <c:pt idx="0">
                  <c:v>29.65</c:v>
                </c:pt>
                <c:pt idx="1">
                  <c:v>41.02</c:v>
                </c:pt>
                <c:pt idx="2">
                  <c:v>48.17</c:v>
                </c:pt>
                <c:pt idx="3">
                  <c:v>46.57</c:v>
                </c:pt>
                <c:pt idx="4">
                  <c:v>51.76</c:v>
                </c:pt>
              </c:numCache>
            </c:numRef>
          </c:val>
          <c:extLst>
            <c:ext xmlns:c16="http://schemas.microsoft.com/office/drawing/2014/chart" uri="{C3380CC4-5D6E-409C-BE32-E72D297353CC}">
              <c16:uniqueId val="{00000001-450D-484A-9798-3C4F6470A5B8}"/>
            </c:ext>
          </c:extLst>
        </c:ser>
        <c:dLbls>
          <c:showLegendKey val="0"/>
          <c:showVal val="0"/>
          <c:showCatName val="0"/>
          <c:showSerName val="0"/>
          <c:showPercent val="0"/>
          <c:showBubbleSize val="0"/>
        </c:dLbls>
        <c:gapWidth val="250"/>
        <c:overlap val="100"/>
        <c:axId val="95777536"/>
        <c:axId val="95779456"/>
      </c:barChart>
      <c:lineChart>
        <c:grouping val="standard"/>
        <c:varyColors val="0"/>
        <c:ser>
          <c:idx val="2"/>
          <c:order val="2"/>
          <c:tx>
            <c:strRef>
              <c:f>データシート!$A$21</c:f>
              <c:strCache>
                <c:ptCount val="1"/>
                <c:pt idx="0">
                  <c:v>実質単年度収支</c:v>
                </c:pt>
              </c:strCache>
            </c:strRef>
          </c:tx>
          <c:spPr>
            <a:ln w="38100">
              <a:solidFill>
                <a:srgbClr val="FF0000"/>
              </a:solidFill>
              <a:prstDash val="solid"/>
            </a:ln>
          </c:spPr>
          <c:marker>
            <c:symbol val="circle"/>
            <c:size val="15"/>
            <c:spPr>
              <a:solidFill>
                <a:srgbClr val="FF0000"/>
              </a:solidFill>
              <a:ln>
                <a:solidFill>
                  <a:srgbClr val="FF0000"/>
                </a:solidFill>
                <a:prstDash val="solid"/>
              </a:ln>
            </c:spPr>
          </c:marker>
          <c:cat>
            <c:strRef>
              <c:f>データシート!$B$18:$F$18</c:f>
              <c:strCache>
                <c:ptCount val="5"/>
                <c:pt idx="0">
                  <c:v>R02</c:v>
                </c:pt>
                <c:pt idx="1">
                  <c:v>R03</c:v>
                </c:pt>
                <c:pt idx="2">
                  <c:v>R04</c:v>
                </c:pt>
                <c:pt idx="3">
                  <c:v>R05</c:v>
                </c:pt>
                <c:pt idx="4">
                  <c:v>R06</c:v>
                </c:pt>
              </c:strCache>
            </c:strRef>
          </c:cat>
          <c:val>
            <c:numRef>
              <c:f>データシート!$B$21:$F$21</c:f>
              <c:numCache>
                <c:formatCode>General</c:formatCode>
                <c:ptCount val="5"/>
                <c:pt idx="0">
                  <c:v>11.82</c:v>
                </c:pt>
                <c:pt idx="1">
                  <c:v>13</c:v>
                </c:pt>
                <c:pt idx="2">
                  <c:v>3.45</c:v>
                </c:pt>
                <c:pt idx="3">
                  <c:v>-3.51</c:v>
                </c:pt>
                <c:pt idx="4">
                  <c:v>5.85</c:v>
                </c:pt>
              </c:numCache>
            </c:numRef>
          </c:val>
          <c:smooth val="0"/>
          <c:extLst>
            <c:ext xmlns:c16="http://schemas.microsoft.com/office/drawing/2014/chart" uri="{C3380CC4-5D6E-409C-BE32-E72D297353CC}">
              <c16:uniqueId val="{00000002-450D-484A-9798-3C4F6470A5B8}"/>
            </c:ext>
          </c:extLst>
        </c:ser>
        <c:dLbls>
          <c:showLegendKey val="0"/>
          <c:showVal val="0"/>
          <c:showCatName val="0"/>
          <c:showSerName val="0"/>
          <c:showPercent val="0"/>
          <c:showBubbleSize val="0"/>
        </c:dLbls>
        <c:marker val="1"/>
        <c:smooth val="0"/>
        <c:axId val="95777536"/>
        <c:axId val="95779456"/>
      </c:lineChart>
      <c:catAx>
        <c:axId val="9577753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400" b="1" i="0" u="none" strike="noStrike" baseline="0">
                <a:solidFill>
                  <a:srgbClr val="000000"/>
                </a:solidFill>
                <a:latin typeface="ＭＳ ゴシック"/>
                <a:ea typeface="ＭＳ ゴシック"/>
                <a:cs typeface="ＭＳ ゴシック"/>
              </a:defRPr>
            </a:pPr>
            <a:endParaRPr lang="ja-JP"/>
          </a:p>
        </c:txPr>
        <c:crossAx val="95779456"/>
        <c:crosses val="autoZero"/>
        <c:auto val="1"/>
        <c:lblAlgn val="ctr"/>
        <c:lblOffset val="100"/>
        <c:tickLblSkip val="1"/>
        <c:tickMarkSkip val="1"/>
        <c:noMultiLvlLbl val="0"/>
      </c:catAx>
      <c:valAx>
        <c:axId val="95779456"/>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7753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4.5784502909787084E-2"/>
          <c:y val="7.7340569877883333E-2"/>
          <c:w val="0.93115348674162657"/>
          <c:h val="0.71777476255088413"/>
        </c:manualLayout>
      </c:layout>
      <c:barChart>
        <c:barDir val="col"/>
        <c:grouping val="stacked"/>
        <c:varyColors val="0"/>
        <c:ser>
          <c:idx val="0"/>
          <c:order val="0"/>
          <c:tx>
            <c:strRef>
              <c:f>データシート!$A$27</c:f>
              <c:strCache>
                <c:ptCount val="1"/>
                <c:pt idx="0">
                  <c:v>その他会計（黒字）</c:v>
                </c:pt>
              </c:strCache>
            </c:strRef>
          </c:tx>
          <c:spPr>
            <a:solidFill>
              <a:srgbClr val="0000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データシート!$B$27:$K$27</c:f>
              <c:numCache>
                <c:formatCode>General</c:formatCode>
                <c:ptCount val="10"/>
                <c:pt idx="0">
                  <c:v>#N/A</c:v>
                </c:pt>
                <c:pt idx="1">
                  <c:v>0</c:v>
                </c:pt>
                <c:pt idx="2">
                  <c:v>#N/A</c:v>
                </c:pt>
                <c:pt idx="3">
                  <c:v>0</c:v>
                </c:pt>
                <c:pt idx="4">
                  <c:v>#N/A</c:v>
                </c:pt>
                <c:pt idx="5">
                  <c:v>0.5</c:v>
                </c:pt>
                <c:pt idx="6">
                  <c:v>0</c:v>
                </c:pt>
                <c:pt idx="7">
                  <c:v>0</c:v>
                </c:pt>
                <c:pt idx="8">
                  <c:v>0</c:v>
                </c:pt>
                <c:pt idx="9">
                  <c:v>0</c:v>
                </c:pt>
              </c:numCache>
            </c:numRef>
          </c:val>
          <c:extLst>
            <c:ext xmlns:c16="http://schemas.microsoft.com/office/drawing/2014/chart" uri="{C3380CC4-5D6E-409C-BE32-E72D297353CC}">
              <c16:uniqueId val="{00000000-412B-4278-BF76-6E91C25F0DEF}"/>
            </c:ext>
          </c:extLst>
        </c:ser>
        <c:ser>
          <c:idx val="1"/>
          <c:order val="1"/>
          <c:tx>
            <c:strRef>
              <c:f>データシート!$A$28</c:f>
              <c:strCache>
                <c:ptCount val="1"/>
                <c:pt idx="0">
                  <c:v>その他会計（赤字）</c:v>
                </c:pt>
              </c:strCache>
            </c:strRef>
          </c:tx>
          <c:spPr>
            <a:solidFill>
              <a:srgbClr val="FF0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データシート!$B$28:$K$28</c:f>
              <c:numCache>
                <c:formatCode>General</c:formatCode>
                <c:ptCount val="10"/>
                <c:pt idx="0">
                  <c:v>0.61</c:v>
                </c:pt>
                <c:pt idx="1">
                  <c:v>#N/A</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1-412B-4278-BF76-6E91C25F0DEF}"/>
            </c:ext>
          </c:extLst>
        </c:ser>
        <c:ser>
          <c:idx val="2"/>
          <c:order val="2"/>
          <c:tx>
            <c:strRef>
              <c:f>データシート!$A$29</c:f>
              <c:strCache>
                <c:ptCount val="1"/>
                <c:pt idx="0">
                  <c:v>#N/A</c:v>
                </c:pt>
              </c:strCache>
            </c:strRef>
          </c:tx>
          <c:spPr>
            <a:solidFill>
              <a:srgbClr val="00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データシート!$B$29:$K$29</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2-412B-4278-BF76-6E91C25F0DEF}"/>
            </c:ext>
          </c:extLst>
        </c:ser>
        <c:ser>
          <c:idx val="3"/>
          <c:order val="3"/>
          <c:tx>
            <c:strRef>
              <c:f>データシート!$A$30</c:f>
              <c:strCache>
                <c:ptCount val="1"/>
                <c:pt idx="0">
                  <c:v>農業集落排水事業会計</c:v>
                </c:pt>
              </c:strCache>
            </c:strRef>
          </c:tx>
          <c:spPr>
            <a:solidFill>
              <a:srgbClr val="800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データシート!$B$30:$K$30</c:f>
              <c:numCache>
                <c:formatCode>General</c:formatCode>
                <c:ptCount val="10"/>
                <c:pt idx="0">
                  <c:v>0</c:v>
                </c:pt>
                <c:pt idx="1">
                  <c:v>0</c:v>
                </c:pt>
                <c:pt idx="2">
                  <c:v>0</c:v>
                </c:pt>
                <c:pt idx="3">
                  <c:v>0</c:v>
                </c:pt>
                <c:pt idx="4">
                  <c:v>0</c:v>
                </c:pt>
                <c:pt idx="5">
                  <c:v>0</c:v>
                </c:pt>
                <c:pt idx="6">
                  <c:v>#N/A</c:v>
                </c:pt>
                <c:pt idx="7">
                  <c:v>0.02</c:v>
                </c:pt>
                <c:pt idx="8">
                  <c:v>#N/A</c:v>
                </c:pt>
                <c:pt idx="9">
                  <c:v>0.02</c:v>
                </c:pt>
              </c:numCache>
            </c:numRef>
          </c:val>
          <c:extLst>
            <c:ext xmlns:c16="http://schemas.microsoft.com/office/drawing/2014/chart" uri="{C3380CC4-5D6E-409C-BE32-E72D297353CC}">
              <c16:uniqueId val="{00000003-412B-4278-BF76-6E91C25F0DEF}"/>
            </c:ext>
          </c:extLst>
        </c:ser>
        <c:ser>
          <c:idx val="4"/>
          <c:order val="4"/>
          <c:tx>
            <c:strRef>
              <c:f>データシート!$A$31</c:f>
              <c:strCache>
                <c:ptCount val="1"/>
                <c:pt idx="0">
                  <c:v>駐車場事業特別会計</c:v>
                </c:pt>
              </c:strCache>
            </c:strRef>
          </c:tx>
          <c:spPr>
            <a:solidFill>
              <a:srgbClr val="FF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データシート!$B$31:$K$31</c:f>
              <c:numCache>
                <c:formatCode>General</c:formatCode>
                <c:ptCount val="10"/>
                <c:pt idx="0">
                  <c:v>#N/A</c:v>
                </c:pt>
                <c:pt idx="1">
                  <c:v>0.02</c:v>
                </c:pt>
                <c:pt idx="2">
                  <c:v>#N/A</c:v>
                </c:pt>
                <c:pt idx="3">
                  <c:v>7.0000000000000007E-2</c:v>
                </c:pt>
                <c:pt idx="4">
                  <c:v>#N/A</c:v>
                </c:pt>
                <c:pt idx="5">
                  <c:v>0.08</c:v>
                </c:pt>
                <c:pt idx="6">
                  <c:v>#N/A</c:v>
                </c:pt>
                <c:pt idx="7">
                  <c:v>0.05</c:v>
                </c:pt>
                <c:pt idx="8">
                  <c:v>#N/A</c:v>
                </c:pt>
                <c:pt idx="9">
                  <c:v>0.02</c:v>
                </c:pt>
              </c:numCache>
            </c:numRef>
          </c:val>
          <c:extLst>
            <c:ext xmlns:c16="http://schemas.microsoft.com/office/drawing/2014/chart" uri="{C3380CC4-5D6E-409C-BE32-E72D297353CC}">
              <c16:uniqueId val="{00000004-412B-4278-BF76-6E91C25F0DEF}"/>
            </c:ext>
          </c:extLst>
        </c:ser>
        <c:ser>
          <c:idx val="5"/>
          <c:order val="5"/>
          <c:tx>
            <c:strRef>
              <c:f>データシート!$A$32</c:f>
              <c:strCache>
                <c:ptCount val="1"/>
                <c:pt idx="0">
                  <c:v>後期高齢者医療特別会計</c:v>
                </c:pt>
              </c:strCache>
            </c:strRef>
          </c:tx>
          <c:spPr>
            <a:solidFill>
              <a:srgbClr val="FF66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データシート!$B$32:$K$32</c:f>
              <c:numCache>
                <c:formatCode>General</c:formatCode>
                <c:ptCount val="10"/>
                <c:pt idx="0">
                  <c:v>#N/A</c:v>
                </c:pt>
                <c:pt idx="1">
                  <c:v>0.04</c:v>
                </c:pt>
                <c:pt idx="2">
                  <c:v>#N/A</c:v>
                </c:pt>
                <c:pt idx="3">
                  <c:v>7.0000000000000007E-2</c:v>
                </c:pt>
                <c:pt idx="4">
                  <c:v>#N/A</c:v>
                </c:pt>
                <c:pt idx="5">
                  <c:v>7.0000000000000007E-2</c:v>
                </c:pt>
                <c:pt idx="6">
                  <c:v>#N/A</c:v>
                </c:pt>
                <c:pt idx="7">
                  <c:v>0.15</c:v>
                </c:pt>
                <c:pt idx="8">
                  <c:v>#N/A</c:v>
                </c:pt>
                <c:pt idx="9">
                  <c:v>0.19</c:v>
                </c:pt>
              </c:numCache>
            </c:numRef>
          </c:val>
          <c:extLst>
            <c:ext xmlns:c16="http://schemas.microsoft.com/office/drawing/2014/chart" uri="{C3380CC4-5D6E-409C-BE32-E72D297353CC}">
              <c16:uniqueId val="{00000005-412B-4278-BF76-6E91C25F0DEF}"/>
            </c:ext>
          </c:extLst>
        </c:ser>
        <c:ser>
          <c:idx val="6"/>
          <c:order val="6"/>
          <c:tx>
            <c:strRef>
              <c:f>データシート!$A$33</c:f>
              <c:strCache>
                <c:ptCount val="1"/>
                <c:pt idx="0">
                  <c:v>水道事業会計</c:v>
                </c:pt>
              </c:strCache>
            </c:strRef>
          </c:tx>
          <c:spPr>
            <a:solidFill>
              <a:srgbClr val="9999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データシート!$B$33:$K$33</c:f>
              <c:numCache>
                <c:formatCode>General</c:formatCode>
                <c:ptCount val="10"/>
                <c:pt idx="0">
                  <c:v>#N/A</c:v>
                </c:pt>
                <c:pt idx="1">
                  <c:v>3.35</c:v>
                </c:pt>
                <c:pt idx="2">
                  <c:v>#N/A</c:v>
                </c:pt>
                <c:pt idx="3">
                  <c:v>3.55</c:v>
                </c:pt>
                <c:pt idx="4">
                  <c:v>#N/A</c:v>
                </c:pt>
                <c:pt idx="5">
                  <c:v>0.7</c:v>
                </c:pt>
                <c:pt idx="6">
                  <c:v>#N/A</c:v>
                </c:pt>
                <c:pt idx="7">
                  <c:v>1.65</c:v>
                </c:pt>
                <c:pt idx="8">
                  <c:v>#N/A</c:v>
                </c:pt>
                <c:pt idx="9">
                  <c:v>0.99</c:v>
                </c:pt>
              </c:numCache>
            </c:numRef>
          </c:val>
          <c:extLst>
            <c:ext xmlns:c16="http://schemas.microsoft.com/office/drawing/2014/chart" uri="{C3380CC4-5D6E-409C-BE32-E72D297353CC}">
              <c16:uniqueId val="{00000006-412B-4278-BF76-6E91C25F0DEF}"/>
            </c:ext>
          </c:extLst>
        </c:ser>
        <c:ser>
          <c:idx val="7"/>
          <c:order val="7"/>
          <c:tx>
            <c:strRef>
              <c:f>データシート!$A$34</c:f>
              <c:strCache>
                <c:ptCount val="1"/>
                <c:pt idx="0">
                  <c:v>国民健康保険事業特別会計</c:v>
                </c:pt>
              </c:strCache>
            </c:strRef>
          </c:tx>
          <c:spPr>
            <a:solidFill>
              <a:srgbClr val="008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データシート!$B$34:$K$34</c:f>
              <c:numCache>
                <c:formatCode>General</c:formatCode>
                <c:ptCount val="10"/>
                <c:pt idx="0">
                  <c:v>#N/A</c:v>
                </c:pt>
                <c:pt idx="1">
                  <c:v>1.31</c:v>
                </c:pt>
                <c:pt idx="2">
                  <c:v>#N/A</c:v>
                </c:pt>
                <c:pt idx="3">
                  <c:v>0.85</c:v>
                </c:pt>
                <c:pt idx="4">
                  <c:v>#N/A</c:v>
                </c:pt>
                <c:pt idx="5">
                  <c:v>0.06</c:v>
                </c:pt>
                <c:pt idx="6">
                  <c:v>#N/A</c:v>
                </c:pt>
                <c:pt idx="7">
                  <c:v>0.4</c:v>
                </c:pt>
                <c:pt idx="8">
                  <c:v>#N/A</c:v>
                </c:pt>
                <c:pt idx="9">
                  <c:v>1.39</c:v>
                </c:pt>
              </c:numCache>
            </c:numRef>
          </c:val>
          <c:extLst>
            <c:ext xmlns:c16="http://schemas.microsoft.com/office/drawing/2014/chart" uri="{C3380CC4-5D6E-409C-BE32-E72D297353CC}">
              <c16:uniqueId val="{00000007-412B-4278-BF76-6E91C25F0DEF}"/>
            </c:ext>
          </c:extLst>
        </c:ser>
        <c:ser>
          <c:idx val="8"/>
          <c:order val="8"/>
          <c:tx>
            <c:strRef>
              <c:f>データシート!$A$35</c:f>
              <c:strCache>
                <c:ptCount val="1"/>
                <c:pt idx="0">
                  <c:v>介護保険事業特別会計</c:v>
                </c:pt>
              </c:strCache>
            </c:strRef>
          </c:tx>
          <c:spPr>
            <a:solidFill>
              <a:srgbClr val="00FF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データシート!$B$35:$K$35</c:f>
              <c:numCache>
                <c:formatCode>General</c:formatCode>
                <c:ptCount val="10"/>
                <c:pt idx="0">
                  <c:v>#N/A</c:v>
                </c:pt>
                <c:pt idx="1">
                  <c:v>1.1499999999999999</c:v>
                </c:pt>
                <c:pt idx="2">
                  <c:v>#N/A</c:v>
                </c:pt>
                <c:pt idx="3">
                  <c:v>0.64</c:v>
                </c:pt>
                <c:pt idx="4">
                  <c:v>#N/A</c:v>
                </c:pt>
                <c:pt idx="5">
                  <c:v>1.66</c:v>
                </c:pt>
                <c:pt idx="6">
                  <c:v>#N/A</c:v>
                </c:pt>
                <c:pt idx="7">
                  <c:v>1.68</c:v>
                </c:pt>
                <c:pt idx="8">
                  <c:v>#N/A</c:v>
                </c:pt>
                <c:pt idx="9">
                  <c:v>1.48</c:v>
                </c:pt>
              </c:numCache>
            </c:numRef>
          </c:val>
          <c:extLst>
            <c:ext xmlns:c16="http://schemas.microsoft.com/office/drawing/2014/chart" uri="{C3380CC4-5D6E-409C-BE32-E72D297353CC}">
              <c16:uniqueId val="{00000008-412B-4278-BF76-6E91C25F0DEF}"/>
            </c:ext>
          </c:extLst>
        </c:ser>
        <c:ser>
          <c:idx val="9"/>
          <c:order val="9"/>
          <c:tx>
            <c:strRef>
              <c:f>データシート!$A$36</c:f>
              <c:strCache>
                <c:ptCount val="1"/>
                <c:pt idx="0">
                  <c:v>一般会計</c:v>
                </c:pt>
              </c:strCache>
            </c:strRef>
          </c:tx>
          <c:spPr>
            <a:solidFill>
              <a:srgbClr val="FF8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データシート!$B$36:$K$36</c:f>
              <c:numCache>
                <c:formatCode>General</c:formatCode>
                <c:ptCount val="10"/>
                <c:pt idx="0">
                  <c:v>#N/A</c:v>
                </c:pt>
                <c:pt idx="1">
                  <c:v>14.04</c:v>
                </c:pt>
                <c:pt idx="2">
                  <c:v>#N/A</c:v>
                </c:pt>
                <c:pt idx="3">
                  <c:v>12.02</c:v>
                </c:pt>
                <c:pt idx="4">
                  <c:v>#N/A</c:v>
                </c:pt>
                <c:pt idx="5">
                  <c:v>9.26</c:v>
                </c:pt>
                <c:pt idx="6">
                  <c:v>#N/A</c:v>
                </c:pt>
                <c:pt idx="7">
                  <c:v>6.85</c:v>
                </c:pt>
                <c:pt idx="8">
                  <c:v>#N/A</c:v>
                </c:pt>
                <c:pt idx="9">
                  <c:v>5.88</c:v>
                </c:pt>
              </c:numCache>
            </c:numRef>
          </c:val>
          <c:extLst>
            <c:ext xmlns:c16="http://schemas.microsoft.com/office/drawing/2014/chart" uri="{C3380CC4-5D6E-409C-BE32-E72D297353CC}">
              <c16:uniqueId val="{00000009-412B-4278-BF76-6E91C25F0DEF}"/>
            </c:ext>
          </c:extLst>
        </c:ser>
        <c:dLbls>
          <c:showLegendKey val="0"/>
          <c:showVal val="0"/>
          <c:showCatName val="0"/>
          <c:showSerName val="0"/>
          <c:showPercent val="0"/>
          <c:showBubbleSize val="0"/>
        </c:dLbls>
        <c:gapWidth val="150"/>
        <c:overlap val="100"/>
        <c:axId val="95788416"/>
        <c:axId val="95798400"/>
      </c:barChart>
      <c:catAx>
        <c:axId val="9578841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798400"/>
        <c:crosses val="autoZero"/>
        <c:auto val="1"/>
        <c:lblAlgn val="ctr"/>
        <c:lblOffset val="100"/>
        <c:tickLblSkip val="1"/>
        <c:tickMarkSkip val="1"/>
        <c:noMultiLvlLbl val="0"/>
      </c:catAx>
      <c:valAx>
        <c:axId val="95798400"/>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88416"/>
        <c:crosses val="autoZero"/>
        <c:crossBetween val="between"/>
      </c:valAx>
      <c:spPr>
        <a:solidFill>
          <a:schemeClr val="bg1"/>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5.6445938365899222E-2"/>
          <c:y val="8.7976539589442848E-2"/>
          <c:w val="0.90356317136844222"/>
          <c:h val="0.63929618768328489"/>
        </c:manualLayout>
      </c:layout>
      <c:barChart>
        <c:barDir val="col"/>
        <c:grouping val="stacked"/>
        <c:varyColors val="0"/>
        <c:ser>
          <c:idx val="0"/>
          <c:order val="0"/>
          <c:tx>
            <c:strRef>
              <c:f>データシート!$A$42</c:f>
              <c:strCache>
                <c:ptCount val="1"/>
                <c:pt idx="0">
                  <c:v>算入公債費等</c:v>
                </c:pt>
              </c:strCache>
            </c:strRef>
          </c:tx>
          <c:spPr>
            <a:solidFill>
              <a:srgbClr val="00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データシート!$B$42:$P$42</c:f>
              <c:numCache>
                <c:formatCode>General</c:formatCode>
                <c:ptCount val="15"/>
                <c:pt idx="2">
                  <c:v>478</c:v>
                </c:pt>
                <c:pt idx="5">
                  <c:v>504</c:v>
                </c:pt>
                <c:pt idx="8">
                  <c:v>497</c:v>
                </c:pt>
                <c:pt idx="11">
                  <c:v>530</c:v>
                </c:pt>
                <c:pt idx="14">
                  <c:v>580</c:v>
                </c:pt>
              </c:numCache>
            </c:numRef>
          </c:val>
          <c:extLst>
            <c:ext xmlns:c16="http://schemas.microsoft.com/office/drawing/2014/chart" uri="{C3380CC4-5D6E-409C-BE32-E72D297353CC}">
              <c16:uniqueId val="{00000000-8728-40BB-9215-9F1E8176D115}"/>
            </c:ext>
          </c:extLst>
        </c:ser>
        <c:ser>
          <c:idx val="1"/>
          <c:order val="1"/>
          <c:tx>
            <c:strRef>
              <c:f>データシート!$A$43</c:f>
              <c:strCache>
                <c:ptCount val="1"/>
                <c:pt idx="0">
                  <c:v>一時借入金の利子</c:v>
                </c:pt>
              </c:strCache>
            </c:strRef>
          </c:tx>
          <c:spPr>
            <a:solidFill>
              <a:srgbClr val="800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データシート!$B$43:$P$43</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1-8728-40BB-9215-9F1E8176D115}"/>
            </c:ext>
          </c:extLst>
        </c:ser>
        <c:ser>
          <c:idx val="2"/>
          <c:order val="2"/>
          <c:tx>
            <c:strRef>
              <c:f>データシート!$A$44</c:f>
              <c:strCache>
                <c:ptCount val="1"/>
                <c:pt idx="0">
                  <c:v>債務負担行為に基づく支出額</c:v>
                </c:pt>
              </c:strCache>
            </c:strRef>
          </c:tx>
          <c:spPr>
            <a:solidFill>
              <a:srgbClr val="FF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データシート!$B$44:$P$44</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2-8728-40BB-9215-9F1E8176D115}"/>
            </c:ext>
          </c:extLst>
        </c:ser>
        <c:ser>
          <c:idx val="3"/>
          <c:order val="3"/>
          <c:tx>
            <c:strRef>
              <c:f>データシート!$A$45</c:f>
              <c:strCache>
                <c:ptCount val="1"/>
                <c:pt idx="0">
                  <c:v>組合等が起こした地方債の元利償還金に対する負担金等</c:v>
                </c:pt>
              </c:strCache>
            </c:strRef>
          </c:tx>
          <c:spPr>
            <a:solidFill>
              <a:srgbClr val="FF66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データシート!$B$45:$P$45</c:f>
              <c:numCache>
                <c:formatCode>General</c:formatCode>
                <c:ptCount val="15"/>
                <c:pt idx="0">
                  <c:v>79</c:v>
                </c:pt>
                <c:pt idx="3">
                  <c:v>47</c:v>
                </c:pt>
                <c:pt idx="6">
                  <c:v>49</c:v>
                </c:pt>
                <c:pt idx="9">
                  <c:v>47</c:v>
                </c:pt>
                <c:pt idx="12">
                  <c:v>26</c:v>
                </c:pt>
              </c:numCache>
            </c:numRef>
          </c:val>
          <c:extLst>
            <c:ext xmlns:c16="http://schemas.microsoft.com/office/drawing/2014/chart" uri="{C3380CC4-5D6E-409C-BE32-E72D297353CC}">
              <c16:uniqueId val="{00000003-8728-40BB-9215-9F1E8176D115}"/>
            </c:ext>
          </c:extLst>
        </c:ser>
        <c:ser>
          <c:idx val="4"/>
          <c:order val="4"/>
          <c:tx>
            <c:strRef>
              <c:f>データシート!$A$46</c:f>
              <c:strCache>
                <c:ptCount val="1"/>
                <c:pt idx="0">
                  <c:v>公営企業債の元利償還金に対する繰入金</c:v>
                </c:pt>
              </c:strCache>
            </c:strRef>
          </c:tx>
          <c:spPr>
            <a:solidFill>
              <a:srgbClr val="9999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データシート!$B$46:$P$46</c:f>
              <c:numCache>
                <c:formatCode>General</c:formatCode>
                <c:ptCount val="15"/>
                <c:pt idx="0">
                  <c:v>20</c:v>
                </c:pt>
                <c:pt idx="3">
                  <c:v>23</c:v>
                </c:pt>
                <c:pt idx="6">
                  <c:v>23</c:v>
                </c:pt>
                <c:pt idx="9">
                  <c:v>35</c:v>
                </c:pt>
                <c:pt idx="12">
                  <c:v>27</c:v>
                </c:pt>
              </c:numCache>
            </c:numRef>
          </c:val>
          <c:extLst>
            <c:ext xmlns:c16="http://schemas.microsoft.com/office/drawing/2014/chart" uri="{C3380CC4-5D6E-409C-BE32-E72D297353CC}">
              <c16:uniqueId val="{00000004-8728-40BB-9215-9F1E8176D115}"/>
            </c:ext>
          </c:extLst>
        </c:ser>
        <c:ser>
          <c:idx val="5"/>
          <c:order val="5"/>
          <c:tx>
            <c:strRef>
              <c:f>データシート!$A$47</c:f>
              <c:strCache>
                <c:ptCount val="1"/>
                <c:pt idx="0">
                  <c:v>満期一括償還地方債に係る年度割相当額</c:v>
                </c:pt>
              </c:strCache>
            </c:strRef>
          </c:tx>
          <c:spPr>
            <a:solidFill>
              <a:srgbClr val="0080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データシート!$B$47:$P$47</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5-8728-40BB-9215-9F1E8176D115}"/>
            </c:ext>
          </c:extLst>
        </c:ser>
        <c:ser>
          <c:idx val="6"/>
          <c:order val="6"/>
          <c:tx>
            <c:strRef>
              <c:f>データシート!$A$48</c:f>
              <c:strCache>
                <c:ptCount val="1"/>
                <c:pt idx="0">
                  <c:v>減債基金積立不足算定額</c:v>
                </c:pt>
              </c:strCache>
            </c:strRef>
          </c:tx>
          <c:spPr>
            <a:solidFill>
              <a:srgbClr val="00FF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データシート!$B$48:$P$48</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6-8728-40BB-9215-9F1E8176D115}"/>
            </c:ext>
          </c:extLst>
        </c:ser>
        <c:ser>
          <c:idx val="7"/>
          <c:order val="7"/>
          <c:tx>
            <c:strRef>
              <c:f>データシート!$A$49</c:f>
              <c:strCache>
                <c:ptCount val="1"/>
                <c:pt idx="0">
                  <c:v>元利償還金</c:v>
                </c:pt>
              </c:strCache>
            </c:strRef>
          </c:tx>
          <c:spPr>
            <a:solidFill>
              <a:srgbClr val="FF8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データシート!$B$49:$P$49</c:f>
              <c:numCache>
                <c:formatCode>General</c:formatCode>
                <c:ptCount val="15"/>
                <c:pt idx="0">
                  <c:v>654</c:v>
                </c:pt>
                <c:pt idx="3">
                  <c:v>665</c:v>
                </c:pt>
                <c:pt idx="6">
                  <c:v>716</c:v>
                </c:pt>
                <c:pt idx="9">
                  <c:v>764</c:v>
                </c:pt>
                <c:pt idx="12">
                  <c:v>812</c:v>
                </c:pt>
              </c:numCache>
            </c:numRef>
          </c:val>
          <c:extLst>
            <c:ext xmlns:c16="http://schemas.microsoft.com/office/drawing/2014/chart" uri="{C3380CC4-5D6E-409C-BE32-E72D297353CC}">
              <c16:uniqueId val="{00000007-8728-40BB-9215-9F1E8176D115}"/>
            </c:ext>
          </c:extLst>
        </c:ser>
        <c:dLbls>
          <c:showLegendKey val="0"/>
          <c:showVal val="0"/>
          <c:showCatName val="0"/>
          <c:showSerName val="0"/>
          <c:showPercent val="0"/>
          <c:showBubbleSize val="0"/>
        </c:dLbls>
        <c:gapWidth val="100"/>
        <c:overlap val="100"/>
        <c:axId val="95984256"/>
        <c:axId val="95990528"/>
      </c:barChart>
      <c:lineChart>
        <c:grouping val="standard"/>
        <c:varyColors val="0"/>
        <c:ser>
          <c:idx val="8"/>
          <c:order val="8"/>
          <c:tx>
            <c:strRef>
              <c:f>データシート!$A$50</c:f>
              <c:strCache>
                <c:ptCount val="1"/>
                <c:pt idx="0">
                  <c:v>実質公債費比率の分子</c:v>
                </c:pt>
              </c:strCache>
            </c:strRef>
          </c:tx>
          <c:spPr>
            <a:ln w="38100">
              <a:solidFill>
                <a:srgbClr val="FF0000"/>
              </a:solidFill>
              <a:prstDash val="solid"/>
            </a:ln>
          </c:spPr>
          <c:marker>
            <c:symbol val="circle"/>
            <c:size val="15"/>
            <c:spPr>
              <a:solidFill>
                <a:srgbClr val="FF0000"/>
              </a:solidFill>
              <a:ln>
                <a:solidFill>
                  <a:srgbClr val="FF0000"/>
                </a:solidFill>
              </a:ln>
            </c:spPr>
          </c:marker>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データシート!$B$50:$P$50</c:f>
              <c:numCache>
                <c:formatCode>General</c:formatCode>
                <c:ptCount val="15"/>
                <c:pt idx="0">
                  <c:v>#N/A</c:v>
                </c:pt>
                <c:pt idx="1">
                  <c:v>275</c:v>
                </c:pt>
                <c:pt idx="2">
                  <c:v>#N/A</c:v>
                </c:pt>
                <c:pt idx="3">
                  <c:v>#N/A</c:v>
                </c:pt>
                <c:pt idx="4">
                  <c:v>231</c:v>
                </c:pt>
                <c:pt idx="5">
                  <c:v>#N/A</c:v>
                </c:pt>
                <c:pt idx="6">
                  <c:v>#N/A</c:v>
                </c:pt>
                <c:pt idx="7">
                  <c:v>291</c:v>
                </c:pt>
                <c:pt idx="8">
                  <c:v>#N/A</c:v>
                </c:pt>
                <c:pt idx="9">
                  <c:v>#N/A</c:v>
                </c:pt>
                <c:pt idx="10">
                  <c:v>316</c:v>
                </c:pt>
                <c:pt idx="11">
                  <c:v>#N/A</c:v>
                </c:pt>
                <c:pt idx="12">
                  <c:v>#N/A</c:v>
                </c:pt>
                <c:pt idx="13">
                  <c:v>285</c:v>
                </c:pt>
                <c:pt idx="14">
                  <c:v>#N/A</c:v>
                </c:pt>
              </c:numCache>
            </c:numRef>
          </c:val>
          <c:smooth val="0"/>
          <c:extLst>
            <c:ext xmlns:c16="http://schemas.microsoft.com/office/drawing/2014/chart" uri="{C3380CC4-5D6E-409C-BE32-E72D297353CC}">
              <c16:uniqueId val="{00000008-8728-40BB-9215-9F1E8176D115}"/>
            </c:ext>
          </c:extLst>
        </c:ser>
        <c:dLbls>
          <c:showLegendKey val="0"/>
          <c:showVal val="0"/>
          <c:showCatName val="0"/>
          <c:showSerName val="0"/>
          <c:showPercent val="0"/>
          <c:showBubbleSize val="0"/>
        </c:dLbls>
        <c:marker val="1"/>
        <c:smooth val="0"/>
        <c:axId val="95984256"/>
        <c:axId val="95990528"/>
      </c:lineChart>
      <c:catAx>
        <c:axId val="9598425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990528"/>
        <c:crosses val="autoZero"/>
        <c:auto val="1"/>
        <c:lblAlgn val="ctr"/>
        <c:lblOffset val="100"/>
        <c:tickLblSkip val="1"/>
        <c:tickMarkSkip val="1"/>
        <c:noMultiLvlLbl val="0"/>
      </c:catAx>
      <c:valAx>
        <c:axId val="95990528"/>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98425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8.3469143709508406E-2"/>
          <c:y val="8.6257433093237634E-2"/>
          <c:w val="0.86496884859089596"/>
          <c:h val="0.58918212773855438"/>
        </c:manualLayout>
      </c:layout>
      <c:barChart>
        <c:barDir val="col"/>
        <c:grouping val="stacked"/>
        <c:varyColors val="0"/>
        <c:ser>
          <c:idx val="0"/>
          <c:order val="0"/>
          <c:tx>
            <c:strRef>
              <c:f>データシート!$A$56</c:f>
              <c:strCache>
                <c:ptCount val="1"/>
                <c:pt idx="0">
                  <c:v>基準財政需要額算入見込額</c:v>
                </c:pt>
              </c:strCache>
            </c:strRef>
          </c:tx>
          <c:spPr>
            <a:solidFill>
              <a:srgbClr val="FFCC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データシート!$B$56:$P$56</c:f>
              <c:numCache>
                <c:formatCode>General</c:formatCode>
                <c:ptCount val="15"/>
                <c:pt idx="2">
                  <c:v>6952</c:v>
                </c:pt>
                <c:pt idx="5">
                  <c:v>7242</c:v>
                </c:pt>
                <c:pt idx="8">
                  <c:v>7137</c:v>
                </c:pt>
                <c:pt idx="11">
                  <c:v>7051</c:v>
                </c:pt>
                <c:pt idx="14">
                  <c:v>6791</c:v>
                </c:pt>
              </c:numCache>
            </c:numRef>
          </c:val>
          <c:extLst>
            <c:ext xmlns:c16="http://schemas.microsoft.com/office/drawing/2014/chart" uri="{C3380CC4-5D6E-409C-BE32-E72D297353CC}">
              <c16:uniqueId val="{00000000-77AD-4A8B-8B07-985B4923A482}"/>
            </c:ext>
          </c:extLst>
        </c:ser>
        <c:ser>
          <c:idx val="1"/>
          <c:order val="1"/>
          <c:tx>
            <c:strRef>
              <c:f>データシート!$A$57</c:f>
              <c:strCache>
                <c:ptCount val="1"/>
                <c:pt idx="0">
                  <c:v>充当可能特定歳入</c:v>
                </c:pt>
              </c:strCache>
            </c:strRef>
          </c:tx>
          <c:spPr>
            <a:solidFill>
              <a:srgbClr val="00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データシート!$B$57:$P$57</c:f>
              <c:numCache>
                <c:formatCode>General</c:formatCode>
                <c:ptCount val="15"/>
                <c:pt idx="2">
                  <c:v>511</c:v>
                </c:pt>
                <c:pt idx="5">
                  <c:v>476</c:v>
                </c:pt>
                <c:pt idx="8">
                  <c:v>450</c:v>
                </c:pt>
                <c:pt idx="11">
                  <c:v>395</c:v>
                </c:pt>
                <c:pt idx="14">
                  <c:v>279</c:v>
                </c:pt>
              </c:numCache>
            </c:numRef>
          </c:val>
          <c:extLst>
            <c:ext xmlns:c16="http://schemas.microsoft.com/office/drawing/2014/chart" uri="{C3380CC4-5D6E-409C-BE32-E72D297353CC}">
              <c16:uniqueId val="{00000001-77AD-4A8B-8B07-985B4923A482}"/>
            </c:ext>
          </c:extLst>
        </c:ser>
        <c:ser>
          <c:idx val="2"/>
          <c:order val="2"/>
          <c:tx>
            <c:strRef>
              <c:f>データシート!$A$58</c:f>
              <c:strCache>
                <c:ptCount val="1"/>
                <c:pt idx="0">
                  <c:v>充当可能基金</c:v>
                </c:pt>
              </c:strCache>
            </c:strRef>
          </c:tx>
          <c:spPr>
            <a:solidFill>
              <a:srgbClr val="FF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データシート!$B$58:$P$58</c:f>
              <c:numCache>
                <c:formatCode>General</c:formatCode>
                <c:ptCount val="15"/>
                <c:pt idx="2">
                  <c:v>4506</c:v>
                </c:pt>
                <c:pt idx="5">
                  <c:v>5959</c:v>
                </c:pt>
                <c:pt idx="8">
                  <c:v>6930</c:v>
                </c:pt>
                <c:pt idx="11">
                  <c:v>7310</c:v>
                </c:pt>
                <c:pt idx="14">
                  <c:v>7985</c:v>
                </c:pt>
              </c:numCache>
            </c:numRef>
          </c:val>
          <c:extLst>
            <c:ext xmlns:c16="http://schemas.microsoft.com/office/drawing/2014/chart" uri="{C3380CC4-5D6E-409C-BE32-E72D297353CC}">
              <c16:uniqueId val="{00000002-77AD-4A8B-8B07-985B4923A482}"/>
            </c:ext>
          </c:extLst>
        </c:ser>
        <c:ser>
          <c:idx val="3"/>
          <c:order val="3"/>
          <c:tx>
            <c:strRef>
              <c:f>データシート!$A$59</c:f>
              <c:strCache>
                <c:ptCount val="1"/>
                <c:pt idx="0">
                  <c:v>組合等連結実質赤字額負担見込額</c:v>
                </c:pt>
              </c:strCache>
            </c:strRef>
          </c:tx>
          <c:spPr>
            <a:solidFill>
              <a:srgbClr val="00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データシート!$B$59:$P$59</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3-77AD-4A8B-8B07-985B4923A482}"/>
            </c:ext>
          </c:extLst>
        </c:ser>
        <c:ser>
          <c:idx val="4"/>
          <c:order val="4"/>
          <c:tx>
            <c:strRef>
              <c:f>データシート!$A$60</c:f>
              <c:strCache>
                <c:ptCount val="1"/>
                <c:pt idx="0">
                  <c:v>連結実質赤字額</c:v>
                </c:pt>
              </c:strCache>
            </c:strRef>
          </c:tx>
          <c:spPr>
            <a:solidFill>
              <a:srgbClr val="800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データシート!$B$60:$P$60</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4-77AD-4A8B-8B07-985B4923A482}"/>
            </c:ext>
          </c:extLst>
        </c:ser>
        <c:ser>
          <c:idx val="5"/>
          <c:order val="5"/>
          <c:tx>
            <c:strRef>
              <c:f>データシート!$A$61</c:f>
              <c:strCache>
                <c:ptCount val="1"/>
                <c:pt idx="0">
                  <c:v>設立法人等の負債額等負担見込額</c:v>
                </c:pt>
              </c:strCache>
            </c:strRef>
          </c:tx>
          <c:spPr>
            <a:solidFill>
              <a:srgbClr val="FF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データシート!$B$61:$P$61</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5-77AD-4A8B-8B07-985B4923A482}"/>
            </c:ext>
          </c:extLst>
        </c:ser>
        <c:ser>
          <c:idx val="6"/>
          <c:order val="6"/>
          <c:tx>
            <c:strRef>
              <c:f>データシート!$A$62</c:f>
              <c:strCache>
                <c:ptCount val="1"/>
                <c:pt idx="0">
                  <c:v>退職手当負担見込額</c:v>
                </c:pt>
              </c:strCache>
            </c:strRef>
          </c:tx>
          <c:spPr>
            <a:solidFill>
              <a:srgbClr val="FF66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データシート!$B$62:$P$62</c:f>
              <c:numCache>
                <c:formatCode>General</c:formatCode>
                <c:ptCount val="15"/>
                <c:pt idx="0">
                  <c:v>955</c:v>
                </c:pt>
                <c:pt idx="3">
                  <c:v>956</c:v>
                </c:pt>
                <c:pt idx="6">
                  <c:v>909</c:v>
                </c:pt>
                <c:pt idx="9">
                  <c:v>880</c:v>
                </c:pt>
                <c:pt idx="12">
                  <c:v>876</c:v>
                </c:pt>
              </c:numCache>
            </c:numRef>
          </c:val>
          <c:extLst>
            <c:ext xmlns:c16="http://schemas.microsoft.com/office/drawing/2014/chart" uri="{C3380CC4-5D6E-409C-BE32-E72D297353CC}">
              <c16:uniqueId val="{00000006-77AD-4A8B-8B07-985B4923A482}"/>
            </c:ext>
          </c:extLst>
        </c:ser>
        <c:ser>
          <c:idx val="7"/>
          <c:order val="7"/>
          <c:tx>
            <c:strRef>
              <c:f>データシート!$A$63</c:f>
              <c:strCache>
                <c:ptCount val="1"/>
                <c:pt idx="0">
                  <c:v>組合等負担等見込額</c:v>
                </c:pt>
              </c:strCache>
            </c:strRef>
          </c:tx>
          <c:spPr>
            <a:solidFill>
              <a:srgbClr val="9999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データシート!$B$63:$P$63</c:f>
              <c:numCache>
                <c:formatCode>General</c:formatCode>
                <c:ptCount val="15"/>
                <c:pt idx="0">
                  <c:v>409</c:v>
                </c:pt>
                <c:pt idx="3">
                  <c:v>364</c:v>
                </c:pt>
                <c:pt idx="6">
                  <c:v>321</c:v>
                </c:pt>
                <c:pt idx="9">
                  <c:v>278</c:v>
                </c:pt>
                <c:pt idx="12">
                  <c:v>258</c:v>
                </c:pt>
              </c:numCache>
            </c:numRef>
          </c:val>
          <c:extLst>
            <c:ext xmlns:c16="http://schemas.microsoft.com/office/drawing/2014/chart" uri="{C3380CC4-5D6E-409C-BE32-E72D297353CC}">
              <c16:uniqueId val="{00000007-77AD-4A8B-8B07-985B4923A482}"/>
            </c:ext>
          </c:extLst>
        </c:ser>
        <c:ser>
          <c:idx val="8"/>
          <c:order val="8"/>
          <c:tx>
            <c:strRef>
              <c:f>データシート!$A$64</c:f>
              <c:strCache>
                <c:ptCount val="1"/>
                <c:pt idx="0">
                  <c:v>公営企業債等繰入見込額</c:v>
                </c:pt>
              </c:strCache>
            </c:strRef>
          </c:tx>
          <c:spPr>
            <a:solidFill>
              <a:srgbClr val="0080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データシート!$B$64:$P$64</c:f>
              <c:numCache>
                <c:formatCode>General</c:formatCode>
                <c:ptCount val="15"/>
                <c:pt idx="0">
                  <c:v>214</c:v>
                </c:pt>
                <c:pt idx="3">
                  <c:v>212</c:v>
                </c:pt>
                <c:pt idx="6">
                  <c:v>216</c:v>
                </c:pt>
                <c:pt idx="9">
                  <c:v>247</c:v>
                </c:pt>
                <c:pt idx="12">
                  <c:v>230</c:v>
                </c:pt>
              </c:numCache>
            </c:numRef>
          </c:val>
          <c:extLst>
            <c:ext xmlns:c16="http://schemas.microsoft.com/office/drawing/2014/chart" uri="{C3380CC4-5D6E-409C-BE32-E72D297353CC}">
              <c16:uniqueId val="{00000008-77AD-4A8B-8B07-985B4923A482}"/>
            </c:ext>
          </c:extLst>
        </c:ser>
        <c:ser>
          <c:idx val="9"/>
          <c:order val="9"/>
          <c:tx>
            <c:strRef>
              <c:f>データシート!$A$65</c:f>
              <c:strCache>
                <c:ptCount val="1"/>
                <c:pt idx="0">
                  <c:v>債務負担行為に基づく支出予定額</c:v>
                </c:pt>
              </c:strCache>
            </c:strRef>
          </c:tx>
          <c:spPr>
            <a:solidFill>
              <a:srgbClr val="00FF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データシート!$B$65:$P$65</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9-77AD-4A8B-8B07-985B4923A482}"/>
            </c:ext>
          </c:extLst>
        </c:ser>
        <c:ser>
          <c:idx val="10"/>
          <c:order val="10"/>
          <c:tx>
            <c:strRef>
              <c:f>データシート!$A$66</c:f>
              <c:strCache>
                <c:ptCount val="1"/>
                <c:pt idx="0">
                  <c:v>一般会計等に係る地方債の現在高</c:v>
                </c:pt>
              </c:strCache>
            </c:strRef>
          </c:tx>
          <c:spPr>
            <a:solidFill>
              <a:srgbClr val="FF8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データシート!$B$66:$P$66</c:f>
              <c:numCache>
                <c:formatCode>General</c:formatCode>
                <c:ptCount val="15"/>
                <c:pt idx="0">
                  <c:v>10066</c:v>
                </c:pt>
                <c:pt idx="3">
                  <c:v>11123</c:v>
                </c:pt>
                <c:pt idx="6">
                  <c:v>11499</c:v>
                </c:pt>
                <c:pt idx="9">
                  <c:v>11430</c:v>
                </c:pt>
                <c:pt idx="12">
                  <c:v>11249</c:v>
                </c:pt>
              </c:numCache>
            </c:numRef>
          </c:val>
          <c:extLst>
            <c:ext xmlns:c16="http://schemas.microsoft.com/office/drawing/2014/chart" uri="{C3380CC4-5D6E-409C-BE32-E72D297353CC}">
              <c16:uniqueId val="{0000000A-77AD-4A8B-8B07-985B4923A482}"/>
            </c:ext>
          </c:extLst>
        </c:ser>
        <c:dLbls>
          <c:showLegendKey val="0"/>
          <c:showVal val="0"/>
          <c:showCatName val="0"/>
          <c:showSerName val="0"/>
          <c:showPercent val="0"/>
          <c:showBubbleSize val="0"/>
        </c:dLbls>
        <c:gapWidth val="100"/>
        <c:overlap val="100"/>
        <c:axId val="96097024"/>
        <c:axId val="96098944"/>
      </c:barChart>
      <c:lineChart>
        <c:grouping val="standard"/>
        <c:varyColors val="0"/>
        <c:ser>
          <c:idx val="11"/>
          <c:order val="11"/>
          <c:tx>
            <c:strRef>
              <c:f>データシート!$A$67</c:f>
              <c:strCache>
                <c:ptCount val="1"/>
                <c:pt idx="0">
                  <c:v>将来負担比率の分子</c:v>
                </c:pt>
              </c:strCache>
            </c:strRef>
          </c:tx>
          <c:spPr>
            <a:ln w="38100">
              <a:solidFill>
                <a:srgbClr val="FF0000"/>
              </a:solidFill>
              <a:prstDash val="solid"/>
            </a:ln>
          </c:spPr>
          <c:marker>
            <c:symbol val="circle"/>
            <c:size val="15"/>
            <c:spPr>
              <a:solidFill>
                <a:srgbClr val="FF0000"/>
              </a:solidFill>
              <a:ln w="38100">
                <a:solidFill>
                  <a:srgbClr val="FF0000"/>
                </a:solidFill>
              </a:ln>
            </c:spPr>
          </c:marker>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データシート!$B$67:$P$67</c:f>
              <c:numCache>
                <c:formatCode>General</c:formatCode>
                <c:ptCount val="15"/>
                <c:pt idx="0">
                  <c:v>#N/A</c:v>
                </c:pt>
                <c:pt idx="1">
                  <c:v>0</c:v>
                </c:pt>
                <c:pt idx="2">
                  <c:v>#N/A</c:v>
                </c:pt>
                <c:pt idx="3">
                  <c:v>#N/A</c:v>
                </c:pt>
                <c:pt idx="4">
                  <c:v>0</c:v>
                </c:pt>
                <c:pt idx="5">
                  <c:v>#N/A</c:v>
                </c:pt>
                <c:pt idx="6">
                  <c:v>#N/A</c:v>
                </c:pt>
                <c:pt idx="7">
                  <c:v>0</c:v>
                </c:pt>
                <c:pt idx="8">
                  <c:v>#N/A</c:v>
                </c:pt>
                <c:pt idx="9">
                  <c:v>#N/A</c:v>
                </c:pt>
                <c:pt idx="10">
                  <c:v>0</c:v>
                </c:pt>
                <c:pt idx="11">
                  <c:v>#N/A</c:v>
                </c:pt>
                <c:pt idx="12">
                  <c:v>#N/A</c:v>
                </c:pt>
                <c:pt idx="13">
                  <c:v>0</c:v>
                </c:pt>
                <c:pt idx="14">
                  <c:v>#N/A</c:v>
                </c:pt>
              </c:numCache>
            </c:numRef>
          </c:val>
          <c:smooth val="0"/>
          <c:extLst>
            <c:ext xmlns:c16="http://schemas.microsoft.com/office/drawing/2014/chart" uri="{C3380CC4-5D6E-409C-BE32-E72D297353CC}">
              <c16:uniqueId val="{0000000B-77AD-4A8B-8B07-985B4923A482}"/>
            </c:ext>
          </c:extLst>
        </c:ser>
        <c:dLbls>
          <c:showLegendKey val="0"/>
          <c:showVal val="0"/>
          <c:showCatName val="0"/>
          <c:showSerName val="0"/>
          <c:showPercent val="0"/>
          <c:showBubbleSize val="0"/>
        </c:dLbls>
        <c:marker val="1"/>
        <c:smooth val="0"/>
        <c:axId val="96097024"/>
        <c:axId val="96098944"/>
      </c:lineChart>
      <c:catAx>
        <c:axId val="96097024"/>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b="1">
                <a:latin typeface="ＭＳ ゴシック" pitchFamily="49" charset="-128"/>
                <a:ea typeface="ＭＳ ゴシック" pitchFamily="49" charset="-128"/>
              </a:defRPr>
            </a:pPr>
            <a:endParaRPr lang="ja-JP"/>
          </a:p>
        </c:txPr>
        <c:crossAx val="96098944"/>
        <c:crosses val="autoZero"/>
        <c:auto val="1"/>
        <c:lblAlgn val="ctr"/>
        <c:lblOffset val="100"/>
        <c:tickLblSkip val="1"/>
        <c:tickMarkSkip val="1"/>
        <c:noMultiLvlLbl val="0"/>
      </c:catAx>
      <c:valAx>
        <c:axId val="96098944"/>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6097024"/>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0"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0650824609222051"/>
          <c:y val="7.7726262125610776E-2"/>
          <c:w val="0.89122665696781656"/>
          <c:h val="0.85862490608254183"/>
        </c:manualLayout>
      </c:layout>
      <c:barChart>
        <c:barDir val="col"/>
        <c:grouping val="stacked"/>
        <c:varyColors val="0"/>
        <c:ser>
          <c:idx val="2"/>
          <c:order val="0"/>
          <c:tx>
            <c:strRef>
              <c:f>データシート!$A$72</c:f>
              <c:strCache>
                <c:ptCount val="1"/>
                <c:pt idx="0">
                  <c:v>財政調整基金</c:v>
                </c:pt>
              </c:strCache>
            </c:strRef>
          </c:tx>
          <c:spPr>
            <a:pattFill prst="pct70">
              <a:fgClr>
                <a:srgbClr val="843C0C"/>
              </a:fgClr>
              <a:bgClr>
                <a:schemeClr val="bg1"/>
              </a:bgClr>
            </a:pattFill>
            <a:ln w="3175">
              <a:noFill/>
              <a:prstDash val="solid"/>
            </a:ln>
          </c:spPr>
          <c:invertIfNegative val="0"/>
          <c:cat>
            <c:strRef>
              <c:f>データシート!$B$71:$D$71</c:f>
              <c:strCache>
                <c:ptCount val="3"/>
                <c:pt idx="0">
                  <c:v>R04</c:v>
                </c:pt>
                <c:pt idx="1">
                  <c:v>R05</c:v>
                </c:pt>
                <c:pt idx="2">
                  <c:v>R06</c:v>
                </c:pt>
              </c:strCache>
            </c:strRef>
          </c:cat>
          <c:val>
            <c:numRef>
              <c:f>データシート!$B$72:$D$72</c:f>
              <c:numCache>
                <c:formatCode>#,##0;"▲ "#,##0</c:formatCode>
                <c:ptCount val="3"/>
                <c:pt idx="0">
                  <c:v>1814</c:v>
                </c:pt>
                <c:pt idx="1">
                  <c:v>1769</c:v>
                </c:pt>
                <c:pt idx="2">
                  <c:v>2029</c:v>
                </c:pt>
              </c:numCache>
            </c:numRef>
          </c:val>
          <c:extLst>
            <c:ext xmlns:c16="http://schemas.microsoft.com/office/drawing/2014/chart" uri="{C3380CC4-5D6E-409C-BE32-E72D297353CC}">
              <c16:uniqueId val="{00000000-D71B-4CD8-9AE5-BB270587F319}"/>
            </c:ext>
          </c:extLst>
        </c:ser>
        <c:ser>
          <c:idx val="0"/>
          <c:order val="1"/>
          <c:tx>
            <c:strRef>
              <c:f>データシート!$A$73</c:f>
              <c:strCache>
                <c:ptCount val="1"/>
                <c:pt idx="0">
                  <c:v>減債基金</c:v>
                </c:pt>
              </c:strCache>
            </c:strRef>
          </c:tx>
          <c:spPr>
            <a:pattFill prst="smGrid">
              <a:fgClr>
                <a:srgbClr val="FF66CC"/>
              </a:fgClr>
              <a:bgClr>
                <a:schemeClr val="bg1"/>
              </a:bgClr>
            </a:pattFill>
            <a:ln w="3175">
              <a:noFill/>
              <a:prstDash val="solid"/>
            </a:ln>
          </c:spPr>
          <c:invertIfNegative val="0"/>
          <c:cat>
            <c:strRef>
              <c:f>データシート!$B$71:$D$71</c:f>
              <c:strCache>
                <c:ptCount val="3"/>
                <c:pt idx="0">
                  <c:v>R04</c:v>
                </c:pt>
                <c:pt idx="1">
                  <c:v>R05</c:v>
                </c:pt>
                <c:pt idx="2">
                  <c:v>R06</c:v>
                </c:pt>
              </c:strCache>
            </c:strRef>
          </c:cat>
          <c:val>
            <c:numRef>
              <c:f>データシート!$B$73:$D$73</c:f>
              <c:numCache>
                <c:formatCode>#,##0;"▲ "#,##0</c:formatCode>
                <c:ptCount val="3"/>
                <c:pt idx="0">
                  <c:v>101</c:v>
                </c:pt>
                <c:pt idx="1">
                  <c:v>101</c:v>
                </c:pt>
                <c:pt idx="2">
                  <c:v>111</c:v>
                </c:pt>
              </c:numCache>
            </c:numRef>
          </c:val>
          <c:extLst>
            <c:ext xmlns:c16="http://schemas.microsoft.com/office/drawing/2014/chart" uri="{C3380CC4-5D6E-409C-BE32-E72D297353CC}">
              <c16:uniqueId val="{00000001-D71B-4CD8-9AE5-BB270587F319}"/>
            </c:ext>
          </c:extLst>
        </c:ser>
        <c:ser>
          <c:idx val="1"/>
          <c:order val="2"/>
          <c:tx>
            <c:strRef>
              <c:f>データシート!$A$74</c:f>
              <c:strCache>
                <c:ptCount val="1"/>
                <c:pt idx="0">
                  <c:v>その他特定目的基金</c:v>
                </c:pt>
              </c:strCache>
            </c:strRef>
          </c:tx>
          <c:spPr>
            <a:solidFill>
              <a:srgbClr val="2E75B6"/>
            </a:solidFill>
            <a:ln>
              <a:noFill/>
            </a:ln>
          </c:spPr>
          <c:invertIfNegative val="0"/>
          <c:cat>
            <c:strRef>
              <c:f>データシート!$B$71:$D$71</c:f>
              <c:strCache>
                <c:ptCount val="3"/>
                <c:pt idx="0">
                  <c:v>R04</c:v>
                </c:pt>
                <c:pt idx="1">
                  <c:v>R05</c:v>
                </c:pt>
                <c:pt idx="2">
                  <c:v>R06</c:v>
                </c:pt>
              </c:strCache>
            </c:strRef>
          </c:cat>
          <c:val>
            <c:numRef>
              <c:f>データシート!$B$74:$D$74</c:f>
              <c:numCache>
                <c:formatCode>#,##0;"▲ "#,##0</c:formatCode>
                <c:ptCount val="3"/>
                <c:pt idx="0">
                  <c:v>4275</c:v>
                </c:pt>
                <c:pt idx="1">
                  <c:v>4663</c:v>
                </c:pt>
                <c:pt idx="2">
                  <c:v>5049</c:v>
                </c:pt>
              </c:numCache>
            </c:numRef>
          </c:val>
          <c:extLst>
            <c:ext xmlns:c16="http://schemas.microsoft.com/office/drawing/2014/chart" uri="{C3380CC4-5D6E-409C-BE32-E72D297353CC}">
              <c16:uniqueId val="{00000002-D71B-4CD8-9AE5-BB270587F319}"/>
            </c:ext>
          </c:extLst>
        </c:ser>
        <c:dLbls>
          <c:showLegendKey val="0"/>
          <c:showVal val="0"/>
          <c:showCatName val="0"/>
          <c:showSerName val="0"/>
          <c:showPercent val="0"/>
          <c:showBubbleSize val="0"/>
        </c:dLbls>
        <c:gapWidth val="120"/>
        <c:overlap val="100"/>
        <c:axId val="319116760"/>
        <c:axId val="319117152"/>
      </c:barChart>
      <c:catAx>
        <c:axId val="319116760"/>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600" b="1" i="0" u="none" strike="noStrike" baseline="0">
                <a:solidFill>
                  <a:srgbClr val="000000"/>
                </a:solidFill>
                <a:latin typeface="ＭＳ ゴシック"/>
                <a:ea typeface="ＭＳ ゴシック"/>
                <a:cs typeface="ＭＳ ゴシック"/>
              </a:defRPr>
            </a:pPr>
            <a:endParaRPr lang="ja-JP"/>
          </a:p>
        </c:txPr>
        <c:crossAx val="319117152"/>
        <c:crosses val="autoZero"/>
        <c:auto val="1"/>
        <c:lblAlgn val="ctr"/>
        <c:lblOffset val="100"/>
        <c:tickLblSkip val="1"/>
        <c:tickMarkSkip val="1"/>
        <c:noMultiLvlLbl val="0"/>
      </c:catAx>
      <c:valAx>
        <c:axId val="319117152"/>
        <c:scaling>
          <c:orientation val="minMax"/>
        </c:scaling>
        <c:delete val="0"/>
        <c:axPos val="l"/>
        <c:majorGridlines>
          <c:spPr>
            <a:ln w="3175">
              <a:solidFill>
                <a:srgbClr val="000000"/>
              </a:solidFill>
              <a:prstDash val="solid"/>
            </a:ln>
          </c:spPr>
        </c:majorGridlines>
        <c:numFmt formatCode="#,##0;&quot;▲ &quot;#,##0" sourceLinked="0"/>
        <c:majorTickMark val="in"/>
        <c:minorTickMark val="none"/>
        <c:tickLblPos val="nextTo"/>
        <c:spPr>
          <a:ln w="3175">
            <a:solidFill>
              <a:srgbClr val="000000"/>
            </a:solidFill>
            <a:prstDash val="solid"/>
          </a:ln>
        </c:spPr>
        <c:txPr>
          <a:bodyPr rot="0" vert="horz"/>
          <a:lstStyle/>
          <a:p>
            <a:pPr>
              <a:defRPr sz="1600" b="0" i="0" u="none" strike="noStrike" baseline="0">
                <a:solidFill>
                  <a:srgbClr val="000000"/>
                </a:solidFill>
                <a:latin typeface="ＭＳ ゴシック"/>
                <a:ea typeface="ＭＳ ゴシック"/>
                <a:cs typeface="ＭＳ ゴシック"/>
              </a:defRPr>
            </a:pPr>
            <a:endParaRPr lang="ja-JP"/>
          </a:p>
        </c:txPr>
        <c:crossAx val="319116760"/>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081055144577909"/>
          <c:y val="4.9232005384860722E-2"/>
          <c:w val="0.85776160330282702"/>
          <c:h val="0.77957208266474864"/>
        </c:manualLayout>
      </c:layout>
      <c:scatterChart>
        <c:scatterStyle val="lineMarker"/>
        <c:varyColors val="0"/>
        <c:ser>
          <c:idx val="0"/>
          <c:order val="0"/>
          <c:tx>
            <c:strRef>
              <c:f>公会計指標分析・財政指標組合せ分析表!$AN$51</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公会計指標分析・財政指標組合せ分析表!$BP$50</c:f>
                  <c:strCache>
                    <c:ptCount val="1"/>
                    <c:pt idx="0">
                      <c:v>R02</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{A220E80A-9A6E-4D88-B258-16F64E218FC5}</c15:txfldGUID>
                      <c15:f>公会計指標分析・財政指標組合せ分析表!$BP$50</c15:f>
                      <c15:dlblFieldTableCache>
                        <c:ptCount val="1"/>
                        <c:pt idx="0">
                          <c:v>R02</c:v>
                        </c:pt>
                      </c15:dlblFieldTableCache>
                    </c15:dlblFTEntry>
                  </c15:dlblFieldTable>
                  <c15:showDataLabelsRange val="0"/>
                </c:ext>
                <c:ext xmlns:c16="http://schemas.microsoft.com/office/drawing/2014/chart" uri="{C3380CC4-5D6E-409C-BE32-E72D297353CC}">
                  <c16:uniqueId val="{00000000-DE1D-43DA-9AD6-E68FEFA4AC0F}"/>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{EA449FDA-B33C-4047-92E3-488AC80271DE}</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DE1D-43DA-9AD6-E68FEFA4AC0F}"/>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{230614A1-3488-4281-88DD-62973B9D9B5E}</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DE1D-43DA-9AD6-E68FEFA4AC0F}"/>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{BF655DF1-F834-4F46-A82A-8B67090A6BB1}</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DE1D-43DA-9AD6-E68FEFA4AC0F}"/>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{5FC7C3DA-15DC-4BB8-8403-2DAD5C7B2EC7}</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DE1D-43DA-9AD6-E68FEFA4AC0F}"/>
                </c:ext>
              </c:extLst>
            </c:dLbl>
            <c:dLbl>
              <c:idx val="8"/>
              <c:tx>
                <c:strRef>
                  <c:f>公会計指標分析・財政指標組合せ分析表!$BX$50</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{24E700AB-3314-4D3A-8100-67527E6CC13A}</c15:txfldGUID>
                      <c15:f>公会計指標分析・財政指標組合せ分析表!$BX$50</c15:f>
                      <c15:dlblFieldTableCache>
                        <c:ptCount val="1"/>
                        <c:pt idx="0">
                          <c:v>R03</c:v>
                        </c:pt>
                      </c15:dlblFieldTableCache>
                    </c15:dlblFTEntry>
                  </c15:dlblFieldTable>
                  <c15:showDataLabelsRange val="0"/>
                </c:ext>
                <c:ext xmlns:c16="http://schemas.microsoft.com/office/drawing/2014/chart" uri="{C3380CC4-5D6E-409C-BE32-E72D297353CC}">
                  <c16:uniqueId val="{00000005-DE1D-43DA-9AD6-E68FEFA4AC0F}"/>
                </c:ext>
              </c:extLst>
            </c:dLbl>
            <c:dLbl>
              <c:idx val="16"/>
              <c:tx>
                <c:strRef>
                  <c:f>公会計指標分析・財政指標組合せ分析表!$CF$50</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{CE12C3C5-E635-4083-929E-F25E90D031B6}</c15:txfldGUID>
                      <c15:f>公会計指標分析・財政指標組合せ分析表!$CF$50</c15:f>
                      <c15:dlblFieldTableCache>
                        <c:ptCount val="1"/>
                        <c:pt idx="0">
                          <c:v>R04</c:v>
                        </c:pt>
                      </c15:dlblFieldTableCache>
                    </c15:dlblFTEntry>
                  </c15:dlblFieldTable>
                  <c15:showDataLabelsRange val="0"/>
                </c:ext>
                <c:ext xmlns:c16="http://schemas.microsoft.com/office/drawing/2014/chart" uri="{C3380CC4-5D6E-409C-BE32-E72D297353CC}">
                  <c16:uniqueId val="{00000006-DE1D-43DA-9AD6-E68FEFA4AC0F}"/>
                </c:ext>
              </c:extLst>
            </c:dLbl>
            <c:dLbl>
              <c:idx val="24"/>
              <c:tx>
                <c:strRef>
                  <c:f>公会計指標分析・財政指標組合せ分析表!$CN$50</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{CC3471D3-B2A4-4EE9-9A8E-0E77C165B94E}</c15:txfldGUID>
                      <c15:f>公会計指標分析・財政指標組合せ分析表!$CN$50</c15:f>
                      <c15:dlblFieldTableCache>
                        <c:ptCount val="1"/>
                        <c:pt idx="0">
                          <c:v>R05</c:v>
                        </c:pt>
                      </c15:dlblFieldTableCache>
                    </c15:dlblFTEntry>
                  </c15:dlblFieldTable>
                  <c15:showDataLabelsRange val="0"/>
                </c:ext>
                <c:ext xmlns:c16="http://schemas.microsoft.com/office/drawing/2014/chart" uri="{C3380CC4-5D6E-409C-BE32-E72D297353CC}">
                  <c16:uniqueId val="{00000007-DE1D-43DA-9AD6-E68FEFA4AC0F}"/>
                </c:ext>
              </c:extLst>
            </c:dLbl>
            <c:dLbl>
              <c:idx val="32"/>
              <c:tx>
                <c:strRef>
                  <c:f>公会計指標分析・財政指標組合せ分析表!$CV$50</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{A87397E5-27A7-40B2-BE0D-4E9CC75F3B93}</c15:txfldGUID>
                      <c15:f>公会計指標分析・財政指標組合せ分析表!$CV$50</c15:f>
                      <c15:dlblFieldTableCache>
                        <c:ptCount val="1"/>
                        <c:pt idx="0">
                          <c:v>R06</c:v>
                        </c:pt>
                      </c15:dlblFieldTableCache>
                    </c15:dlblFTEntry>
                  </c15:dlblFieldTable>
                  <c15:showDataLabelsRange val="0"/>
                </c:ext>
                <c:ext xmlns:c16="http://schemas.microsoft.com/office/drawing/2014/chart" uri="{C3380CC4-5D6E-409C-BE32-E72D297353CC}">
                  <c16:uniqueId val="{00000008-DE1D-43DA-9AD6-E68FEFA4AC0F}"/>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公会計指標分析・財政指標組合せ分析表!$BP$53:$DC$53</c:f>
              <c:numCache>
                <c:formatCode>#,##0.0;"▲ "#,##0.0</c:formatCode>
                <c:ptCount val="40"/>
                <c:pt idx="0">
                  <c:v>57.8</c:v>
                </c:pt>
                <c:pt idx="8">
                  <c:v>58.2</c:v>
                </c:pt>
                <c:pt idx="16">
                  <c:v>57.4</c:v>
                </c:pt>
                <c:pt idx="24">
                  <c:v>59.6</c:v>
                </c:pt>
                <c:pt idx="32">
                  <c:v>60.3</c:v>
                </c:pt>
              </c:numCache>
            </c:numRef>
          </c:xVal>
          <c:yVal>
            <c:numRef>
              <c:f>公会計指標分析・財政指標組合せ分析表!$BP$51:$DC$51</c:f>
              <c:numCache>
                <c:formatCode>#,##0.0;"▲ "#,##0.0</c:formatCode>
                <c:ptCount val="40"/>
              </c:numCache>
            </c:numRef>
          </c:yVal>
          <c:smooth val="0"/>
          <c:extLst>
            <c:ext xmlns:c16="http://schemas.microsoft.com/office/drawing/2014/chart" uri="{C3380CC4-5D6E-409C-BE32-E72D297353CC}">
              <c16:uniqueId val="{00000009-DE1D-43DA-9AD6-E68FEFA4AC0F}"/>
            </c:ext>
          </c:extLst>
        </c:ser>
        <c:ser>
          <c:idx val="1"/>
          <c:order val="1"/>
          <c:tx>
            <c:strRef>
              <c:f>公会計指標分析・財政指標組合せ分析表!$AN$55</c:f>
              <c:strCache>
                <c:ptCount val="1"/>
                <c:pt idx="0">
                  <c:v>類似団体内平均値</c:v>
                </c:pt>
              </c:strCache>
            </c:strRef>
          </c:tx>
          <c:spPr>
            <a:ln w="6350" cap="flat">
              <a:solidFill>
                <a:srgbClr val="000080"/>
              </a:solidFill>
            </a:ln>
          </c:spPr>
          <c:marker>
            <c:symbol val="diamond"/>
            <c:size val="8"/>
            <c:spPr>
              <a:solidFill>
                <a:srgbClr val="000080"/>
              </a:solidFill>
              <a:ln w="12700">
                <a:solidFill>
                  <a:srgbClr val="000080"/>
                </a:solidFill>
              </a:ln>
            </c:spPr>
          </c:marker>
          <c:dLbls>
            <c:dLbl>
              <c:idx val="0"/>
              <c:tx>
                <c:strRef>
                  <c:f>公会計指標分析・財政指標組合せ分析表!$BP$50</c:f>
                  <c:strCache>
                    <c:ptCount val="1"/>
                    <c:pt idx="0">
                      <c:v>R02</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{68F22C8C-4963-438A-BD36-EDC2D8D7C2FB}</c15:txfldGUID>
                      <c15:f>公会計指標分析・財政指標組合せ分析表!$BP$50</c15:f>
                      <c15:dlblFieldTableCache>
                        <c:ptCount val="1"/>
                        <c:pt idx="0">
                          <c:v>R02</c:v>
                        </c:pt>
                      </c15:dlblFieldTableCache>
                    </c15:dlblFTEntry>
                  </c15:dlblFieldTable>
                  <c15:showDataLabelsRange val="0"/>
                </c:ext>
                <c:ext xmlns:c16="http://schemas.microsoft.com/office/drawing/2014/chart" uri="{C3380CC4-5D6E-409C-BE32-E72D297353CC}">
                  <c16:uniqueId val="{0000000A-DE1D-43DA-9AD6-E68FEFA4AC0F}"/>
                </c:ext>
              </c:extLst>
            </c:dLbl>
            <c:dLbl>
              <c:idx val="1"/>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{DC562771-C533-4DC7-BFC2-1383DDB7CE4A}</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DE1D-43DA-9AD6-E68FEFA4AC0F}"/>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{89F91B40-90DC-4FE7-81BE-BD2BA703CE9A}</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DE1D-43DA-9AD6-E68FEFA4AC0F}"/>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{191BF2A9-4F0F-4BCC-AA40-FE1F0DDDB815}</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DE1D-43DA-9AD6-E68FEFA4AC0F}"/>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{682B17EC-4D34-4D5B-9955-F25CF6282339}</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DE1D-43DA-9AD6-E68FEFA4AC0F}"/>
                </c:ext>
              </c:extLst>
            </c:dLbl>
            <c:dLbl>
              <c:idx val="8"/>
              <c:tx>
                <c:strRef>
                  <c:f>公会計指標分析・財政指標組合せ分析表!$BX$50</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{180D51AB-71E1-4B8D-B03D-ED09E0D05EAA}</c15:txfldGUID>
                      <c15:f>公会計指標分析・財政指標組合せ分析表!$BX$50</c15:f>
                      <c15:dlblFieldTableCache>
                        <c:ptCount val="1"/>
                        <c:pt idx="0">
                          <c:v>R03</c:v>
                        </c:pt>
                      </c15:dlblFieldTableCache>
                    </c15:dlblFTEntry>
                  </c15:dlblFieldTable>
                  <c15:showDataLabelsRange val="0"/>
                </c:ext>
                <c:ext xmlns:c16="http://schemas.microsoft.com/office/drawing/2014/chart" uri="{C3380CC4-5D6E-409C-BE32-E72D297353CC}">
                  <c16:uniqueId val="{0000000F-DE1D-43DA-9AD6-E68FEFA4AC0F}"/>
                </c:ext>
              </c:extLst>
            </c:dLbl>
            <c:dLbl>
              <c:idx val="16"/>
              <c:tx>
                <c:strRef>
                  <c:f>公会計指標分析・財政指標組合せ分析表!$CF$50</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{B95C04DC-E6D0-4980-BD56-A90E3D50FD98}</c15:txfldGUID>
                      <c15:f>公会計指標分析・財政指標組合せ分析表!$CF$50</c15:f>
                      <c15:dlblFieldTableCache>
                        <c:ptCount val="1"/>
                        <c:pt idx="0">
                          <c:v>R04</c:v>
                        </c:pt>
                      </c15:dlblFieldTableCache>
                    </c15:dlblFTEntry>
                  </c15:dlblFieldTable>
                  <c15:showDataLabelsRange val="0"/>
                </c:ext>
                <c:ext xmlns:c16="http://schemas.microsoft.com/office/drawing/2014/chart" uri="{C3380CC4-5D6E-409C-BE32-E72D297353CC}">
                  <c16:uniqueId val="{00000010-DE1D-43DA-9AD6-E68FEFA4AC0F}"/>
                </c:ext>
              </c:extLst>
            </c:dLbl>
            <c:dLbl>
              <c:idx val="24"/>
              <c:tx>
                <c:strRef>
                  <c:f>公会計指標分析・財政指標組合せ分析表!$CN$50</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{9263F611-0475-4A37-98D6-D3D6C2E74234}</c15:txfldGUID>
                      <c15:f>公会計指標分析・財政指標組合せ分析表!$CN$50</c15:f>
                      <c15:dlblFieldTableCache>
                        <c:ptCount val="1"/>
                        <c:pt idx="0">
                          <c:v>R05</c:v>
                        </c:pt>
                      </c15:dlblFieldTableCache>
                    </c15:dlblFTEntry>
                  </c15:dlblFieldTable>
                  <c15:showDataLabelsRange val="0"/>
                </c:ext>
                <c:ext xmlns:c16="http://schemas.microsoft.com/office/drawing/2014/chart" uri="{C3380CC4-5D6E-409C-BE32-E72D297353CC}">
                  <c16:uniqueId val="{00000011-DE1D-43DA-9AD6-E68FEFA4AC0F}"/>
                </c:ext>
              </c:extLst>
            </c:dLbl>
            <c:dLbl>
              <c:idx val="32"/>
              <c:tx>
                <c:strRef>
                  <c:f>公会計指標分析・財政指標組合せ分析表!$CV$50</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{E1C827C0-A2D8-4994-B738-F1AFF066CE65}</c15:txfldGUID>
                      <c15:f>公会計指標分析・財政指標組合せ分析表!$CV$50</c15:f>
                      <c15:dlblFieldTableCache>
                        <c:ptCount val="1"/>
                        <c:pt idx="0">
                          <c:v>R06</c:v>
                        </c:pt>
                      </c15:dlblFieldTableCache>
                    </c15:dlblFTEntry>
                  </c15:dlblFieldTable>
                  <c15:showDataLabelsRange val="0"/>
                </c:ext>
                <c:ext xmlns:c16="http://schemas.microsoft.com/office/drawing/2014/chart" uri="{C3380CC4-5D6E-409C-BE32-E72D297353CC}">
                  <c16:uniqueId val="{00000012-DE1D-43DA-9AD6-E68FEFA4AC0F}"/>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公会計指標分析・財政指標組合せ分析表!$BP$57:$DC$57</c:f>
              <c:numCache>
                <c:formatCode>#,##0.0;"▲ "#,##0.0</c:formatCode>
                <c:ptCount val="40"/>
                <c:pt idx="0">
                  <c:v>62</c:v>
                </c:pt>
                <c:pt idx="8">
                  <c:v>61.6</c:v>
                </c:pt>
                <c:pt idx="16">
                  <c:v>63</c:v>
                </c:pt>
                <c:pt idx="24">
                  <c:v>63.9</c:v>
                </c:pt>
                <c:pt idx="32">
                  <c:v>64.2</c:v>
                </c:pt>
              </c:numCache>
            </c:numRef>
          </c:xVal>
          <c:yVal>
            <c:numRef>
              <c:f>公会計指標分析・財政指標組合せ分析表!$BP$55:$DC$55</c:f>
              <c:numCache>
                <c:formatCode>#,##0.0;"▲ "#,##0.0</c:formatCode>
                <c:ptCount val="40"/>
                <c:pt idx="0">
                  <c:v>13.7</c:v>
                </c:pt>
                <c:pt idx="8">
                  <c:v>8.5</c:v>
                </c:pt>
                <c:pt idx="16">
                  <c:v>0</c:v>
                </c:pt>
                <c:pt idx="24">
                  <c:v>0</c:v>
                </c:pt>
                <c:pt idx="32">
                  <c:v>0</c:v>
                </c:pt>
              </c:numCache>
            </c:numRef>
          </c:yVal>
          <c:smooth val="0"/>
          <c:extLst>
            <c:ext xmlns:c16="http://schemas.microsoft.com/office/drawing/2014/chart" uri="{C3380CC4-5D6E-409C-BE32-E72D297353CC}">
              <c16:uniqueId val="{00000013-DE1D-43DA-9AD6-E68FEFA4AC0F}"/>
            </c:ext>
          </c:extLst>
        </c:ser>
        <c:dLbls>
          <c:showLegendKey val="0"/>
          <c:showVal val="1"/>
          <c:showCatName val="0"/>
          <c:showSerName val="0"/>
          <c:showPercent val="0"/>
          <c:showBubbleSize val="0"/>
        </c:dLbls>
        <c:axId val="46179840"/>
        <c:axId val="46181760"/>
      </c:scatterChart>
      <c:valAx>
        <c:axId val="46179840"/>
        <c:scaling>
          <c:orientation val="maxMin"/>
          <c:max val="65"/>
          <c:min val="61"/>
        </c:scaling>
        <c:delete val="0"/>
        <c:axPos val="t"/>
        <c:title>
          <c:tx>
            <c:rich>
              <a:bodyPr/>
              <a:lstStyle/>
              <a:p>
                <a:pPr>
                  <a:defRPr/>
                </a:pPr>
                <a:r>
                  <a:rPr lang="ja-JP" altLang="en-US" sz="1050" b="0"/>
                  <a:t>有形固定資産減価償却率</a:t>
                </a:r>
              </a:p>
            </c:rich>
          </c:tx>
          <c:layout>
            <c:manualLayout>
              <c:xMode val="edge"/>
              <c:yMode val="edge"/>
              <c:x val="0.41341562393161851"/>
              <c:y val="0.90792951587388315"/>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46181760"/>
        <c:crosses val="autoZero"/>
        <c:crossBetween val="midCat"/>
      </c:valAx>
      <c:valAx>
        <c:axId val="46181760"/>
        <c:scaling>
          <c:orientation val="maxMin"/>
          <c:max val="20"/>
          <c:min val="-10"/>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7982795003806822E-2"/>
              <c:y val="0.2508813272335027"/>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46179840"/>
        <c:crosses val="autoZero"/>
        <c:crossBetween val="midCat"/>
        <c:majorUnit val="10"/>
      </c:valAx>
      <c:spPr>
        <a:solidFill>
          <a:srgbClr val="E6FFD5"/>
        </a:solidFill>
        <a:ln w="19050">
          <a:solidFill>
            <a:sysClr val="windowText" lastClr="000000"/>
          </a:solidFill>
        </a:ln>
      </c:spPr>
    </c:plotArea>
    <c:plotVisOnly val="1"/>
    <c:dispBlanksAs val="span"/>
    <c:showDLblsOverMax val="0"/>
  </c:chart>
  <c:spPr>
    <a:noFill/>
    <a:ln>
      <a:noFill/>
    </a:ln>
  </c:spPr>
  <c:printSettings>
    <c:headerFooter/>
    <c:pageMargins b="0.75000000000000044" l="0.7000000000000004" r="0.7000000000000004" t="0.75000000000000044" header="0.30000000000000021" footer="0.30000000000000021"/>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1084499838569034"/>
          <c:y val="4.7159594500132108E-2"/>
          <c:w val="0.84753599996779971"/>
          <c:h val="0.77913873422717184"/>
        </c:manualLayout>
      </c:layout>
      <c:scatterChart>
        <c:scatterStyle val="lineMarker"/>
        <c:varyColors val="0"/>
        <c:ser>
          <c:idx val="0"/>
          <c:order val="0"/>
          <c:tx>
            <c:strRef>
              <c:f>公会計指標分析・財政指標組合せ分析表!$AN$73</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公会計指標分析・財政指標組合せ分析表!$BP$72</c:f>
                  <c:strCache>
                    <c:ptCount val="1"/>
                    <c:pt idx="0">
                      <c:v>R02</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{A4BE7EB2-A39E-4D94-90AB-33667638C92F}</c15:txfldGUID>
                      <c15:f>公会計指標分析・財政指標組合せ分析表!$BP$72</c15:f>
                      <c15:dlblFieldTableCache>
                        <c:ptCount val="1"/>
                        <c:pt idx="0">
                          <c:v>R02</c:v>
                        </c:pt>
                      </c15:dlblFieldTableCache>
                    </c15:dlblFTEntry>
                  </c15:dlblFieldTable>
                  <c15:showDataLabelsRange val="0"/>
                </c:ext>
                <c:ext xmlns:c16="http://schemas.microsoft.com/office/drawing/2014/chart" uri="{C3380CC4-5D6E-409C-BE32-E72D297353CC}">
                  <c16:uniqueId val="{00000000-5CA9-47BB-B1B7-DB454A14942B}"/>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{C50EEE0C-2224-4D6D-971D-7672FA34DB41}</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5CA9-47BB-B1B7-DB454A14942B}"/>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{5388A4C6-01A0-4341-A000-9275BA3321B7}</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5CA9-47BB-B1B7-DB454A14942B}"/>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{156D94FD-1C6D-40D1-BD1F-FE83215C8083}</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5CA9-47BB-B1B7-DB454A14942B}"/>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{284D77C8-DDC8-46A8-92C4-A1B836B6B86F}</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5CA9-47BB-B1B7-DB454A14942B}"/>
                </c:ext>
              </c:extLst>
            </c:dLbl>
            <c:dLbl>
              <c:idx val="8"/>
              <c:tx>
                <c:strRef>
                  <c:f>公会計指標分析・財政指標組合せ分析表!$BX$72</c:f>
                  <c:strCache>
                    <c:ptCount val="1"/>
                    <c:pt idx="0">
                      <c:v>R03</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{2A4D4790-3EA5-4662-885A-5D0571A2F564}</c15:txfldGUID>
                      <c15:f>公会計指標分析・財政指標組合せ分析表!$BX$72</c15:f>
                      <c15:dlblFieldTableCache>
                        <c:ptCount val="1"/>
                        <c:pt idx="0">
                          <c:v>R03</c:v>
                        </c:pt>
                      </c15:dlblFieldTableCache>
                    </c15:dlblFTEntry>
                  </c15:dlblFieldTable>
                  <c15:showDataLabelsRange val="0"/>
                </c:ext>
                <c:ext xmlns:c16="http://schemas.microsoft.com/office/drawing/2014/chart" uri="{C3380CC4-5D6E-409C-BE32-E72D297353CC}">
                  <c16:uniqueId val="{00000005-5CA9-47BB-B1B7-DB454A14942B}"/>
                </c:ext>
              </c:extLst>
            </c:dLbl>
            <c:dLbl>
              <c:idx val="16"/>
              <c:tx>
                <c:strRef>
                  <c:f>公会計指標分析・財政指標組合せ分析表!$CF$72</c:f>
                  <c:strCache>
                    <c:ptCount val="1"/>
                    <c:pt idx="0">
                      <c:v>R04</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{FD4BBDE8-0448-485D-8BEC-57630D5C79DE}</c15:txfldGUID>
                      <c15:f>公会計指標分析・財政指標組合せ分析表!$CF$72</c15:f>
                      <c15:dlblFieldTableCache>
                        <c:ptCount val="1"/>
                        <c:pt idx="0">
                          <c:v>R04</c:v>
                        </c:pt>
                      </c15:dlblFieldTableCache>
                    </c15:dlblFTEntry>
                  </c15:dlblFieldTable>
                  <c15:showDataLabelsRange val="0"/>
                </c:ext>
                <c:ext xmlns:c16="http://schemas.microsoft.com/office/drawing/2014/chart" uri="{C3380CC4-5D6E-409C-BE32-E72D297353CC}">
                  <c16:uniqueId val="{00000006-5CA9-47BB-B1B7-DB454A14942B}"/>
                </c:ext>
              </c:extLst>
            </c:dLbl>
            <c:dLbl>
              <c:idx val="24"/>
              <c:tx>
                <c:strRef>
                  <c:f>公会計指標分析・財政指標組合せ分析表!$CN$72</c:f>
                  <c:strCache>
                    <c:ptCount val="1"/>
                    <c:pt idx="0">
                      <c:v>R05</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{95CA403B-57FF-4B7C-BC9E-858319D3DD7F}</c15:txfldGUID>
                      <c15:f>公会計指標分析・財政指標組合せ分析表!$CN$72</c15:f>
                      <c15:dlblFieldTableCache>
                        <c:ptCount val="1"/>
                        <c:pt idx="0">
                          <c:v>R05</c:v>
                        </c:pt>
                      </c15:dlblFieldTableCache>
                    </c15:dlblFTEntry>
                  </c15:dlblFieldTable>
                  <c15:showDataLabelsRange val="0"/>
                </c:ext>
                <c:ext xmlns:c16="http://schemas.microsoft.com/office/drawing/2014/chart" uri="{C3380CC4-5D6E-409C-BE32-E72D297353CC}">
                  <c16:uniqueId val="{00000007-5CA9-47BB-B1B7-DB454A14942B}"/>
                </c:ext>
              </c:extLst>
            </c:dLbl>
            <c:dLbl>
              <c:idx val="32"/>
              <c:tx>
                <c:strRef>
                  <c:f>公会計指標分析・財政指標組合せ分析表!$CV$72</c:f>
                  <c:strCache>
                    <c:ptCount val="1"/>
                    <c:pt idx="0">
                      <c:v>R06</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{E48EFE84-5FE7-485E-91B9-B5013845541F}</c15:txfldGUID>
                      <c15:f>公会計指標分析・財政指標組合せ分析表!$CV$72</c15:f>
                      <c15:dlblFieldTableCache>
                        <c:ptCount val="1"/>
                        <c:pt idx="0">
                          <c:v>R06</c:v>
                        </c:pt>
                      </c15:dlblFieldTableCache>
                    </c15:dlblFTEntry>
                  </c15:dlblFieldTable>
                  <c15:showDataLabelsRange val="0"/>
                </c:ext>
                <c:ext xmlns:c16="http://schemas.microsoft.com/office/drawing/2014/chart" uri="{C3380CC4-5D6E-409C-BE32-E72D297353CC}">
                  <c16:uniqueId val="{00000008-5CA9-47BB-B1B7-DB454A14942B}"/>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公会計指標分析・財政指標組合せ分析表!$BP$75:$DC$75</c:f>
              <c:numCache>
                <c:formatCode>#,##0.0;"▲ "#,##0.0</c:formatCode>
                <c:ptCount val="40"/>
                <c:pt idx="0">
                  <c:v>9.6999999999999993</c:v>
                </c:pt>
                <c:pt idx="8">
                  <c:v>8.3000000000000007</c:v>
                </c:pt>
                <c:pt idx="16">
                  <c:v>8.1</c:v>
                </c:pt>
                <c:pt idx="24">
                  <c:v>8.3000000000000007</c:v>
                </c:pt>
                <c:pt idx="32">
                  <c:v>8.9</c:v>
                </c:pt>
              </c:numCache>
            </c:numRef>
          </c:xVal>
          <c:yVal>
            <c:numRef>
              <c:f>公会計指標分析・財政指標組合せ分析表!$BP$73:$DC$73</c:f>
              <c:numCache>
                <c:formatCode>#,##0.0;"▲ "#,##0.0</c:formatCode>
                <c:ptCount val="40"/>
              </c:numCache>
            </c:numRef>
          </c:yVal>
          <c:smooth val="0"/>
          <c:extLst>
            <c:ext xmlns:c16="http://schemas.microsoft.com/office/drawing/2014/chart" uri="{C3380CC4-5D6E-409C-BE32-E72D297353CC}">
              <c16:uniqueId val="{00000009-5CA9-47BB-B1B7-DB454A14942B}"/>
            </c:ext>
          </c:extLst>
        </c:ser>
        <c:ser>
          <c:idx val="1"/>
          <c:order val="1"/>
          <c:tx>
            <c:strRef>
              <c:f>公会計指標分析・財政指標組合せ分析表!$AN$77</c:f>
              <c:strCache>
                <c:ptCount val="1"/>
                <c:pt idx="0">
                  <c:v>類似団体内平均値</c:v>
                </c:pt>
              </c:strCache>
            </c:strRef>
          </c:tx>
          <c:spPr>
            <a:ln w="6350" cap="flat">
              <a:solidFill>
                <a:srgbClr val="000080"/>
              </a:solidFill>
              <a:round/>
            </a:ln>
          </c:spPr>
          <c:marker>
            <c:symbol val="diamond"/>
            <c:size val="8"/>
            <c:spPr>
              <a:solidFill>
                <a:srgbClr val="000080"/>
              </a:solidFill>
              <a:ln w="12700" cap="rnd">
                <a:solidFill>
                  <a:srgbClr val="000080"/>
                </a:solidFill>
                <a:round/>
              </a:ln>
            </c:spPr>
          </c:marker>
          <c:dLbls>
            <c:dLbl>
              <c:idx val="0"/>
              <c:tx>
                <c:strRef>
                  <c:f>公会計指標分析・財政指標組合せ分析表!$BP$72</c:f>
                  <c:strCache>
                    <c:ptCount val="1"/>
                    <c:pt idx="0">
                      <c:v>R02</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{BCCFB295-A6D7-47F9-B11B-6CC3C0000542}</c15:txfldGUID>
                      <c15:f>公会計指標分析・財政指標組合せ分析表!$BP$72</c15:f>
                      <c15:dlblFieldTableCache>
                        <c:ptCount val="1"/>
                        <c:pt idx="0">
                          <c:v>R02</c:v>
                        </c:pt>
                      </c15:dlblFieldTableCache>
                    </c15:dlblFTEntry>
                  </c15:dlblFieldTable>
                  <c15:showDataLabelsRange val="0"/>
                </c:ext>
                <c:ext xmlns:c16="http://schemas.microsoft.com/office/drawing/2014/chart" uri="{C3380CC4-5D6E-409C-BE32-E72D297353CC}">
                  <c16:uniqueId val="{0000000A-5CA9-47BB-B1B7-DB454A14942B}"/>
                </c:ext>
              </c:extLst>
            </c:dLbl>
            <c:dLbl>
              <c:idx val="1"/>
              <c:tx>
                <c:strRef>
                  <c:f>#REF!</c:f>
                  <c:strCache>
                    <c:ptCount val="1"/>
                    <c:pt idx="0">
                      <c:v>#REF!</c:v>
                    </c:pt>
                  </c:strCache>
                </c:strRef>
              </c:tx>
              <c:spPr/>
              <c:txPr>
                <a:bodyPr/>
                <a:lstStyle/>
                <a:p>
                  <a:pPr>
                    <a:defRPr sz="900" b="0" baseline="0">
                      <a:latin typeface="ＭＳ Ｐゴシック" panose="020B0600070205080204" pitchFamily="50" charset="-128"/>
                      <a:ea typeface="ＭＳ Ｐゴシック" panose="020B0600070205080204" pitchFamily="50" charset="-128"/>
                    </a:defRPr>
                  </a:pPr>
                  <a:endParaRPr lang="ja-JP"/>
                </a:p>
              </c:txPr>
              <c:dLblPos val="t"/>
              <c:showLegendKey val="0"/>
              <c:showVal val="0"/>
              <c:showCatName val="0"/>
              <c:showSerName val="0"/>
              <c:showPercent val="0"/>
              <c:showBubbleSize val="0"/>
              <c:extLst>
                <c:ext xmlns:c15="http://schemas.microsoft.com/office/drawing/2012/chart" uri="{CE6537A1-D6FC-4f65-9D91-7224C49458BB}">
                  <c15:dlblFieldTable>
                    <c15:dlblFTEntry>
                      <c15:txfldGUID>{B8F3EBDD-8A13-4C2D-809C-AA46F10EB6B0}</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5CA9-47BB-B1B7-DB454A14942B}"/>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{9414C012-7586-4F4C-A591-C13D1DD65A7B}</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5CA9-47BB-B1B7-DB454A14942B}"/>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{8C8992F9-1BC0-4F33-B6B5-1C3502230CB0}</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5CA9-47BB-B1B7-DB454A14942B}"/>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{B06D45DD-3397-4257-A313-662BDF1E3CBE}</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5CA9-47BB-B1B7-DB454A14942B}"/>
                </c:ext>
              </c:extLst>
            </c:dLbl>
            <c:dLbl>
              <c:idx val="8"/>
              <c:tx>
                <c:strRef>
                  <c:f>公会計指標分析・財政指標組合せ分析表!$BX$72</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{A2BFECC0-96FE-4A7A-BB7A-588F264F3ED2}</c15:txfldGUID>
                      <c15:f>公会計指標分析・財政指標組合せ分析表!$BX$72</c15:f>
                      <c15:dlblFieldTableCache>
                        <c:ptCount val="1"/>
                        <c:pt idx="0">
                          <c:v>R03</c:v>
                        </c:pt>
                      </c15:dlblFieldTableCache>
                    </c15:dlblFTEntry>
                  </c15:dlblFieldTable>
                  <c15:showDataLabelsRange val="0"/>
                </c:ext>
                <c:ext xmlns:c16="http://schemas.microsoft.com/office/drawing/2014/chart" uri="{C3380CC4-5D6E-409C-BE32-E72D297353CC}">
                  <c16:uniqueId val="{0000000F-5CA9-47BB-B1B7-DB454A14942B}"/>
                </c:ext>
              </c:extLst>
            </c:dLbl>
            <c:dLbl>
              <c:idx val="16"/>
              <c:tx>
                <c:strRef>
                  <c:f>公会計指標分析・財政指標組合せ分析表!$CF$72</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{966F3FB8-A4EA-4E97-B4C4-59EED1C89247}</c15:txfldGUID>
                      <c15:f>公会計指標分析・財政指標組合せ分析表!$CF$72</c15:f>
                      <c15:dlblFieldTableCache>
                        <c:ptCount val="1"/>
                        <c:pt idx="0">
                          <c:v>R04</c:v>
                        </c:pt>
                      </c15:dlblFieldTableCache>
                    </c15:dlblFTEntry>
                  </c15:dlblFieldTable>
                  <c15:showDataLabelsRange val="0"/>
                </c:ext>
                <c:ext xmlns:c16="http://schemas.microsoft.com/office/drawing/2014/chart" uri="{C3380CC4-5D6E-409C-BE32-E72D297353CC}">
                  <c16:uniqueId val="{00000010-5CA9-47BB-B1B7-DB454A14942B}"/>
                </c:ext>
              </c:extLst>
            </c:dLbl>
            <c:dLbl>
              <c:idx val="24"/>
              <c:tx>
                <c:strRef>
                  <c:f>公会計指標分析・財政指標組合せ分析表!$CN$72</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{CB584AA3-8F96-42C8-BB2F-8D2F827539DF}</c15:txfldGUID>
                      <c15:f>公会計指標分析・財政指標組合せ分析表!$CN$72</c15:f>
                      <c15:dlblFieldTableCache>
                        <c:ptCount val="1"/>
                        <c:pt idx="0">
                          <c:v>R05</c:v>
                        </c:pt>
                      </c15:dlblFieldTableCache>
                    </c15:dlblFTEntry>
                  </c15:dlblFieldTable>
                  <c15:showDataLabelsRange val="0"/>
                </c:ext>
                <c:ext xmlns:c16="http://schemas.microsoft.com/office/drawing/2014/chart" uri="{C3380CC4-5D6E-409C-BE32-E72D297353CC}">
                  <c16:uniqueId val="{00000011-5CA9-47BB-B1B7-DB454A14942B}"/>
                </c:ext>
              </c:extLst>
            </c:dLbl>
            <c:dLbl>
              <c:idx val="32"/>
              <c:tx>
                <c:strRef>
                  <c:f>公会計指標分析・財政指標組合せ分析表!$CV$72</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{5D1E615C-711A-4999-AD0F-EE4550444B9D}</c15:txfldGUID>
                      <c15:f>公会計指標分析・財政指標組合せ分析表!$CV$72</c15:f>
                      <c15:dlblFieldTableCache>
                        <c:ptCount val="1"/>
                        <c:pt idx="0">
                          <c:v>R06</c:v>
                        </c:pt>
                      </c15:dlblFieldTableCache>
                    </c15:dlblFTEntry>
                  </c15:dlblFieldTable>
                  <c15:showDataLabelsRange val="0"/>
                </c:ext>
                <c:ext xmlns:c16="http://schemas.microsoft.com/office/drawing/2014/chart" uri="{C3380CC4-5D6E-409C-BE32-E72D297353CC}">
                  <c16:uniqueId val="{00000012-5CA9-47BB-B1B7-DB454A14942B}"/>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公会計指標分析・財政指標組合せ分析表!$BP$79:$DC$79</c:f>
              <c:numCache>
                <c:formatCode>#,##0.0;"▲ "#,##0.0</c:formatCode>
                <c:ptCount val="40"/>
                <c:pt idx="0">
                  <c:v>7.9</c:v>
                </c:pt>
                <c:pt idx="8">
                  <c:v>8.1999999999999993</c:v>
                </c:pt>
                <c:pt idx="16">
                  <c:v>8.4</c:v>
                </c:pt>
                <c:pt idx="24">
                  <c:v>8.5</c:v>
                </c:pt>
                <c:pt idx="32">
                  <c:v>8.1999999999999993</c:v>
                </c:pt>
              </c:numCache>
            </c:numRef>
          </c:xVal>
          <c:yVal>
            <c:numRef>
              <c:f>公会計指標分析・財政指標組合せ分析表!$BP$77:$DC$77</c:f>
              <c:numCache>
                <c:formatCode>#,##0.0;"▲ "#,##0.0</c:formatCode>
                <c:ptCount val="40"/>
                <c:pt idx="0">
                  <c:v>13.7</c:v>
                </c:pt>
                <c:pt idx="8">
                  <c:v>8.5</c:v>
                </c:pt>
                <c:pt idx="16">
                  <c:v>0</c:v>
                </c:pt>
                <c:pt idx="24">
                  <c:v>0</c:v>
                </c:pt>
                <c:pt idx="32">
                  <c:v>0</c:v>
                </c:pt>
              </c:numCache>
            </c:numRef>
          </c:yVal>
          <c:smooth val="0"/>
          <c:extLst>
            <c:ext xmlns:c16="http://schemas.microsoft.com/office/drawing/2014/chart" uri="{C3380CC4-5D6E-409C-BE32-E72D297353CC}">
              <c16:uniqueId val="{00000013-5CA9-47BB-B1B7-DB454A14942B}"/>
            </c:ext>
          </c:extLst>
        </c:ser>
        <c:dLbls>
          <c:showLegendKey val="0"/>
          <c:showVal val="1"/>
          <c:showCatName val="0"/>
          <c:showSerName val="0"/>
          <c:showPercent val="0"/>
          <c:showBubbleSize val="0"/>
        </c:dLbls>
        <c:axId val="84219776"/>
        <c:axId val="84234240"/>
      </c:scatterChart>
      <c:valAx>
        <c:axId val="84219776"/>
        <c:scaling>
          <c:orientation val="maxMin"/>
          <c:max val="8.6"/>
          <c:min val="7.7"/>
        </c:scaling>
        <c:delete val="0"/>
        <c:axPos val="t"/>
        <c:title>
          <c:tx>
            <c:rich>
              <a:bodyPr/>
              <a:lstStyle/>
              <a:p>
                <a:pPr>
                  <a:defRPr/>
                </a:pPr>
                <a:r>
                  <a:rPr lang="ja-JP" altLang="en-US" sz="1050" b="0"/>
                  <a:t>実質公債費比率</a:t>
                </a:r>
              </a:p>
            </c:rich>
          </c:tx>
          <c:layout>
            <c:manualLayout>
              <c:xMode val="edge"/>
              <c:yMode val="edge"/>
              <c:x val="0.46792889130339793"/>
              <c:y val="0.89956963274777912"/>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84234240"/>
        <c:crosses val="autoZero"/>
        <c:crossBetween val="midCat"/>
      </c:valAx>
      <c:valAx>
        <c:axId val="84234240"/>
        <c:scaling>
          <c:orientation val="maxMin"/>
          <c:max val="20"/>
          <c:min val="-10"/>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8286031088186831E-2"/>
              <c:y val="0.25115562968651656"/>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84219776"/>
        <c:crosses val="autoZero"/>
        <c:crossBetween val="midCat"/>
        <c:majorUnit val="10"/>
      </c:valAx>
      <c:spPr>
        <a:solidFill>
          <a:srgbClr val="E6FFD5"/>
        </a:solidFill>
        <a:ln w="19050">
          <a:solidFill>
            <a:srgbClr val="000000"/>
          </a:solidFill>
        </a:ln>
      </c:spPr>
    </c:plotArea>
    <c:plotVisOnly val="1"/>
    <c:dispBlanksAs val="span"/>
    <c:showDLblsOverMax val="0"/>
  </c:chart>
  <c:spPr>
    <a:ln>
      <a:noFill/>
    </a:ln>
  </c:spPr>
  <c:printSettings>
    <c:headerFooter/>
    <c:pageMargins b="0.75000000000000044" l="0.7000000000000004" r="0.7000000000000004" t="0.75000000000000044" header="0.30000000000000021" footer="0.30000000000000021"/>
    <c:pageSetup/>
  </c:printSettings>
</c:chartSpace>
</file>

<file path=xl/drawings/_rels/drawing4.xml.rels><?xml version="1.0" encoding="UTF-8" standalone="yes"?>
<Relationships xmlns="http://schemas.openxmlformats.org/package/2006/relationships"><Relationship Id="rId1" Type="http://schemas.openxmlformats.org/officeDocument/2006/relationships/chart" Target="../charts/chart1.xml"/></Relationships>
</file>

<file path=xl/drawings/_rels/drawing8.xml.rels><?xml version="1.0" encoding="UTF-8" standalone="yes"?>
<Relationships xmlns="http://schemas.openxmlformats.org/package/2006/relationships"><Relationship Id="rId1" Type="http://schemas.openxmlformats.org/officeDocument/2006/relationships/chart" Target="../charts/chart2.xml"/></Relationships>
</file>

<file path=xl/drawings/_rels/drawing9.xml.rels><?xml version="1.0" encoding="UTF-8" standalone="yes"?>
<Relationships xmlns="http://schemas.openxmlformats.org/package/2006/relationships"><Relationship Id="rId1" Type="http://schemas.openxmlformats.org/officeDocument/2006/relationships/chart" Target="../charts/chart3.xml"/></Relationships>
</file>

<file path=xl/drawings/_rels/drawing10.xml.rels><?xml version="1.0" encoding="UTF-8" standalone="yes"?>
<Relationships xmlns="http://schemas.openxmlformats.org/package/2006/relationships"><Relationship Id="rId1" Type="http://schemas.openxmlformats.org/officeDocument/2006/relationships/chart" Target="../charts/chart4.xml"/></Relationships>
</file>

<file path=xl/drawings/_rels/drawing11.xml.rels><?xml version="1.0" encoding="UTF-8" standalone="yes"?>
<Relationships xmlns="http://schemas.openxmlformats.org/package/2006/relationships"><Relationship Id="rId1" Type="http://schemas.openxmlformats.org/officeDocument/2006/relationships/chart" Target="../charts/chart5.xml"/></Relationships>
</file>

<file path=xl/drawings/_rels/drawing12.xml.rels><?xml version="1.0" encoding="UTF-8" standalone="yes"?>
<Relationships xmlns="http://schemas.openxmlformats.org/package/2006/relationships"><Relationship Id="rId1" Type="http://schemas.openxmlformats.org/officeDocument/2006/relationships/chart" Target="../charts/chart6.xml"/></Relationships>
</file>

<file path=xl/drawings/_rels/drawing13.xml.rels><?xml version="1.0" encoding="UTF-8" standalone="yes"?>
<Relationships xmlns="http://schemas.openxmlformats.org/package/2006/relationships"><Relationship Id="rId2" Type="http://schemas.openxmlformats.org/officeDocument/2006/relationships/chart" Target="../charts/chart8.xml"/><Relationship Id="rId1" Type="http://schemas.openxmlformats.org/officeDocument/2006/relationships/chart" Target="../charts/chart7.xml"/></Relationships>
</file>

<file path=xl/drawings/drawing1.xml><?xml version="1.0" encoding="utf-8"?>
<xdr:wsDr xmlns:xdr="http://schemas.openxmlformats.org/drawingml/2006/spreadsheetDrawing" xmlns:a="http://schemas.openxmlformats.org/drawingml/2006/main">
  <xdr:twoCellAnchor>
    <xdr:from>
      <xdr:col>45</xdr:col>
      <xdr:colOff>38100</xdr:colOff>
      <xdr:row>30</xdr:row>
      <xdr:rowOff>19050</xdr:rowOff>
    </xdr:from>
    <xdr:to>
      <xdr:col>47</xdr:col>
      <xdr:colOff>104775</xdr:colOff>
      <xdr:row>32</xdr:row>
      <xdr:rowOff>114300</xdr:rowOff>
    </xdr:to>
    <xdr:sp macro="" textlink="">
      <xdr:nvSpPr>
        <xdr:cNvPr id="2" name="AutoShape 1">
          <a:extLst>
            <a:ext uri="{FF2B5EF4-FFF2-40B4-BE49-F238E27FC236}">
              <a16:creationId xmlns:a16="http://schemas.microsoft.com/office/drawing/2014/main" id="{00000000-0008-0000-0100-000002000000}"/>
            </a:ext>
          </a:extLst>
        </xdr:cNvPr>
        <xdr:cNvSpPr>
          <a:spLocks noChangeArrowheads="1"/>
        </xdr:cNvSpPr>
      </xdr:nvSpPr>
      <xdr:spPr bwMode="auto">
        <a:xfrm rot="5400000">
          <a:off x="6757988" y="4624387"/>
          <a:ext cx="381000" cy="314325"/>
        </a:xfrm>
        <a:prstGeom prst="bracketPair">
          <a:avLst>
            <a:gd name="adj" fmla="val 16667"/>
          </a:avLst>
        </a:prstGeom>
        <a:noFill/>
        <a:ln w="9525">
          <a:solidFill>
            <a:srgbClr val="000000"/>
          </a:solidFill>
          <a:round/>
          <a:headEnd/>
          <a:tailEnd/>
        </a:ln>
      </xdr:spPr>
    </xdr:sp>
    <xdr:clientData/>
  </xdr:twoCellAnchor>
  <xdr:twoCellAnchor>
    <xdr:from>
      <xdr:col>63</xdr:col>
      <xdr:colOff>0</xdr:colOff>
      <xdr:row>39</xdr:row>
      <xdr:rowOff>28575</xdr:rowOff>
    </xdr:from>
    <xdr:to>
      <xdr:col>64</xdr:col>
      <xdr:colOff>9525</xdr:colOff>
      <xdr:row>42</xdr:row>
      <xdr:rowOff>0</xdr:rowOff>
    </xdr:to>
    <xdr:sp macro="" textlink="">
      <xdr:nvSpPr>
        <xdr:cNvPr id="3" name="AutoShape 2">
          <a:extLst>
            <a:ext uri="{FF2B5EF4-FFF2-40B4-BE49-F238E27FC236}">
              <a16:creationId xmlns:a16="http://schemas.microsoft.com/office/drawing/2014/main" id="{00000000-0008-0000-0100-000003000000}"/>
            </a:ext>
          </a:extLst>
        </xdr:cNvPr>
        <xdr:cNvSpPr>
          <a:spLocks/>
        </xdr:cNvSpPr>
      </xdr:nvSpPr>
      <xdr:spPr bwMode="auto">
        <a:xfrm>
          <a:off x="8982075" y="5886450"/>
          <a:ext cx="133350" cy="400050"/>
        </a:xfrm>
        <a:prstGeom prst="leftBrace">
          <a:avLst>
            <a:gd name="adj1" fmla="val 25000"/>
            <a:gd name="adj2" fmla="val 50000"/>
          </a:avLst>
        </a:prstGeom>
        <a:noFill/>
        <a:ln w="9525">
          <a:solidFill>
            <a:srgbClr val="000000"/>
          </a:solidFill>
          <a:round/>
          <a:headEnd/>
          <a:tailEnd/>
        </a:ln>
      </xdr:spPr>
    </xdr:sp>
    <xdr:clientData/>
  </xdr:twoCellAnchor>
</xdr:wsDr>
</file>

<file path=xl/drawings/drawing2.xml><?xml version="1.0" encoding="utf-8"?>
<xdr:wsDr xmlns:xdr="http://schemas.openxmlformats.org/drawingml/2006/spreadsheetDrawing" xmlns:a="http://schemas.openxmlformats.org/drawingml/2006/main">
  <xdr:twoCellAnchor>
    <xdr:from>
      <xdr:col>3</xdr:col>
      <xdr:colOff>95250</xdr:colOff>
      <xdr:row>2</xdr:row>
      <xdr:rowOff>76200</xdr:rowOff>
    </xdr:from>
    <xdr:to>
      <xdr:col>64</xdr:col>
      <xdr:colOff>12700</xdr:colOff>
      <xdr:row>6</xdr:row>
      <xdr:rowOff>25400</xdr:rowOff>
    </xdr:to>
    <xdr:sp macro="" textlink="">
      <xdr:nvSpPr>
        <xdr:cNvPr id="2" name="正方形/長方形 1">
          <a:extLst>
            <a:ext uri="{FF2B5EF4-FFF2-40B4-BE49-F238E27FC236}">
              <a16:creationId xmlns:a16="http://schemas.microsoft.com/office/drawing/2014/main" id="{00000000-0008-0000-0300-000002000000}"/>
            </a:ext>
          </a:extLst>
        </xdr:cNvPr>
        <xdr:cNvSpPr/>
      </xdr:nvSpPr>
      <xdr:spPr>
        <a:xfrm>
          <a:off x="723900" y="4191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3</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）市町村財政比較分析表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76200</xdr:colOff>
      <xdr:row>2</xdr:row>
      <xdr:rowOff>63500</xdr:rowOff>
    </xdr:from>
    <xdr:to>
      <xdr:col>115</xdr:col>
      <xdr:colOff>25400</xdr:colOff>
      <xdr:row>5</xdr:row>
      <xdr:rowOff>107950</xdr:rowOff>
    </xdr:to>
    <xdr:sp macro="" textlink="">
      <xdr:nvSpPr>
        <xdr:cNvPr id="3" name="正方形/長方形 2">
          <a:extLst>
            <a:ext uri="{FF2B5EF4-FFF2-40B4-BE49-F238E27FC236}">
              <a16:creationId xmlns:a16="http://schemas.microsoft.com/office/drawing/2014/main" id="{00000000-0008-0000-0300-000003000000}"/>
            </a:ext>
          </a:extLst>
        </xdr:cNvPr>
        <xdr:cNvSpPr/>
      </xdr:nvSpPr>
      <xdr:spPr>
        <a:xfrm>
          <a:off x="20193000" y="4064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101600</xdr:colOff>
      <xdr:row>2</xdr:row>
      <xdr:rowOff>88900</xdr:rowOff>
    </xdr:from>
    <xdr:to>
      <xdr:col>115</xdr:col>
      <xdr:colOff>6350</xdr:colOff>
      <xdr:row>5</xdr:row>
      <xdr:rowOff>82550</xdr:rowOff>
    </xdr:to>
    <xdr:sp macro="" textlink="">
      <xdr:nvSpPr>
        <xdr:cNvPr id="4" name="正方形/長方形 3">
          <a:extLst>
            <a:ext uri="{FF2B5EF4-FFF2-40B4-BE49-F238E27FC236}">
              <a16:creationId xmlns:a16="http://schemas.microsoft.com/office/drawing/2014/main" id="{00000000-0008-0000-0300-000004000000}"/>
            </a:ext>
          </a:extLst>
        </xdr:cNvPr>
        <xdr:cNvSpPr/>
      </xdr:nvSpPr>
      <xdr:spPr>
        <a:xfrm>
          <a:off x="20218400" y="4318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127000</xdr:colOff>
      <xdr:row>2</xdr:row>
      <xdr:rowOff>114300</xdr:rowOff>
    </xdr:from>
    <xdr:to>
      <xdr:col>114</xdr:col>
      <xdr:colOff>184150</xdr:colOff>
      <xdr:row>5</xdr:row>
      <xdr:rowOff>57150</xdr:rowOff>
    </xdr:to>
    <xdr:sp macro="" textlink="">
      <xdr:nvSpPr>
        <xdr:cNvPr id="5" name="正方形/長方形 4">
          <a:extLst>
            <a:ext uri="{FF2B5EF4-FFF2-40B4-BE49-F238E27FC236}">
              <a16:creationId xmlns:a16="http://schemas.microsoft.com/office/drawing/2014/main" id="{00000000-0008-0000-0300-000005000000}"/>
            </a:ext>
          </a:extLst>
        </xdr:cNvPr>
        <xdr:cNvSpPr/>
      </xdr:nvSpPr>
      <xdr:spPr>
        <a:xfrm>
          <a:off x="20243800" y="457200"/>
          <a:ext cx="382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和歌山県湯浅町</a:t>
          </a:r>
        </a:p>
      </xdr:txBody>
    </xdr:sp>
    <xdr:clientData/>
  </xdr:twoCellAnchor>
  <xdr:twoCellAnchor>
    <xdr:from>
      <xdr:col>83</xdr:col>
      <xdr:colOff>6350</xdr:colOff>
      <xdr:row>2</xdr:row>
      <xdr:rowOff>63500</xdr:rowOff>
    </xdr:from>
    <xdr:to>
      <xdr:col>95</xdr:col>
      <xdr:colOff>152400</xdr:colOff>
      <xdr:row>5</xdr:row>
      <xdr:rowOff>107950</xdr:rowOff>
    </xdr:to>
    <xdr:sp macro="" textlink="">
      <xdr:nvSpPr>
        <xdr:cNvPr id="6" name="正方形/長方形 5">
          <a:extLst>
            <a:ext uri="{FF2B5EF4-FFF2-40B4-BE49-F238E27FC236}">
              <a16:creationId xmlns:a16="http://schemas.microsoft.com/office/drawing/2014/main" id="{00000000-0008-0000-0300-000006000000}"/>
            </a:ext>
          </a:extLst>
        </xdr:cNvPr>
        <xdr:cNvSpPr/>
      </xdr:nvSpPr>
      <xdr:spPr>
        <a:xfrm>
          <a:off x="17399000" y="4064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31750</xdr:colOff>
      <xdr:row>2</xdr:row>
      <xdr:rowOff>88900</xdr:rowOff>
    </xdr:from>
    <xdr:to>
      <xdr:col>95</xdr:col>
      <xdr:colOff>133350</xdr:colOff>
      <xdr:row>5</xdr:row>
      <xdr:rowOff>82550</xdr:rowOff>
    </xdr:to>
    <xdr:sp macro="" textlink="">
      <xdr:nvSpPr>
        <xdr:cNvPr id="7" name="正方形/長方形 6">
          <a:extLst>
            <a:ext uri="{FF2B5EF4-FFF2-40B4-BE49-F238E27FC236}">
              <a16:creationId xmlns:a16="http://schemas.microsoft.com/office/drawing/2014/main" id="{00000000-0008-0000-0300-000007000000}"/>
            </a:ext>
          </a:extLst>
        </xdr:cNvPr>
        <xdr:cNvSpPr/>
      </xdr:nvSpPr>
      <xdr:spPr>
        <a:xfrm>
          <a:off x="17424400" y="4318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57150</xdr:colOff>
      <xdr:row>2</xdr:row>
      <xdr:rowOff>114300</xdr:rowOff>
    </xdr:from>
    <xdr:to>
      <xdr:col>95</xdr:col>
      <xdr:colOff>101600</xdr:colOff>
      <xdr:row>5</xdr:row>
      <xdr:rowOff>57150</xdr:rowOff>
    </xdr:to>
    <xdr:sp macro="" textlink="">
      <xdr:nvSpPr>
        <xdr:cNvPr id="8" name="正方形/長方形 7">
          <a:extLst>
            <a:ext uri="{FF2B5EF4-FFF2-40B4-BE49-F238E27FC236}">
              <a16:creationId xmlns:a16="http://schemas.microsoft.com/office/drawing/2014/main" id="{00000000-0008-0000-0300-000008000000}"/>
            </a:ext>
          </a:extLst>
        </xdr:cNvPr>
        <xdr:cNvSpPr/>
      </xdr:nvSpPr>
      <xdr:spPr>
        <a:xfrm>
          <a:off x="17449800" y="4572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3</xdr:col>
      <xdr:colOff>196850</xdr:colOff>
      <xdr:row>7</xdr:row>
      <xdr:rowOff>6350</xdr:rowOff>
    </xdr:from>
    <xdr:to>
      <xdr:col>50</xdr:col>
      <xdr:colOff>0</xdr:colOff>
      <xdr:row>17</xdr:row>
      <xdr:rowOff>50800</xdr:rowOff>
    </xdr:to>
    <xdr:sp macro="" textlink="">
      <xdr:nvSpPr>
        <xdr:cNvPr id="9" name="正方形/長方形 8">
          <a:extLst>
            <a:ext uri="{FF2B5EF4-FFF2-40B4-BE49-F238E27FC236}">
              <a16:creationId xmlns:a16="http://schemas.microsoft.com/office/drawing/2014/main" id="{00000000-0008-0000-0300-000009000000}"/>
            </a:ext>
          </a:extLst>
        </xdr:cNvPr>
        <xdr:cNvSpPr/>
      </xdr:nvSpPr>
      <xdr:spPr>
        <a:xfrm>
          <a:off x="825500" y="12065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114300</xdr:colOff>
      <xdr:row>7</xdr:row>
      <xdr:rowOff>38100</xdr:rowOff>
    </xdr:from>
    <xdr:to>
      <xdr:col>11</xdr:col>
      <xdr:colOff>44450</xdr:colOff>
      <xdr:row>17</xdr:row>
      <xdr:rowOff>38100</xdr:rowOff>
    </xdr:to>
    <xdr:sp macro="" textlink="">
      <xdr:nvSpPr>
        <xdr:cNvPr id="10" name="正方形/長方形 9">
          <a:extLst>
            <a:ext uri="{FF2B5EF4-FFF2-40B4-BE49-F238E27FC236}">
              <a16:creationId xmlns:a16="http://schemas.microsoft.com/office/drawing/2014/main" id="{00000000-0008-0000-0300-00000A000000}"/>
            </a:ext>
          </a:extLst>
        </xdr:cNvPr>
        <xdr:cNvSpPr/>
      </xdr:nvSpPr>
      <xdr:spPr>
        <a:xfrm>
          <a:off x="952500" y="12382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10</xdr:col>
      <xdr:colOff>190500</xdr:colOff>
      <xdr:row>7</xdr:row>
      <xdr:rowOff>38100</xdr:rowOff>
    </xdr:from>
    <xdr:to>
      <xdr:col>16</xdr:col>
      <xdr:colOff>203200</xdr:colOff>
      <xdr:row>17</xdr:row>
      <xdr:rowOff>38100</xdr:rowOff>
    </xdr:to>
    <xdr:sp macro="" textlink="">
      <xdr:nvSpPr>
        <xdr:cNvPr id="11" name="正方形/長方形 10">
          <a:extLst>
            <a:ext uri="{FF2B5EF4-FFF2-40B4-BE49-F238E27FC236}">
              <a16:creationId xmlns:a16="http://schemas.microsoft.com/office/drawing/2014/main" id="{00000000-0008-0000-0300-00000B000000}"/>
            </a:ext>
          </a:extLst>
        </xdr:cNvPr>
        <xdr:cNvSpPr/>
      </xdr:nvSpPr>
      <xdr:spPr>
        <a:xfrm>
          <a:off x="2286000" y="12382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10,731
10,643
20.80
11,126,104
10,778,007
230,595
3,918,767
11,248,751</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57150</xdr:colOff>
      <xdr:row>7</xdr:row>
      <xdr:rowOff>38100</xdr:rowOff>
    </xdr:from>
    <xdr:to>
      <xdr:col>24</xdr:col>
      <xdr:colOff>114300</xdr:colOff>
      <xdr:row>17</xdr:row>
      <xdr:rowOff>38100</xdr:rowOff>
    </xdr:to>
    <xdr:sp macro="" textlink="">
      <xdr:nvSpPr>
        <xdr:cNvPr id="12" name="正方形/長方形 11">
          <a:extLst>
            <a:ext uri="{FF2B5EF4-FFF2-40B4-BE49-F238E27FC236}">
              <a16:creationId xmlns:a16="http://schemas.microsoft.com/office/drawing/2014/main" id="{00000000-0008-0000-0300-00000C000000}"/>
            </a:ext>
          </a:extLst>
        </xdr:cNvPr>
        <xdr:cNvSpPr/>
      </xdr:nvSpPr>
      <xdr:spPr>
        <a:xfrm>
          <a:off x="3619500" y="12382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24</xdr:col>
      <xdr:colOff>114300</xdr:colOff>
      <xdr:row>7</xdr:row>
      <xdr:rowOff>57150</xdr:rowOff>
    </xdr:from>
    <xdr:to>
      <xdr:col>34</xdr:col>
      <xdr:colOff>50800</xdr:colOff>
      <xdr:row>13</xdr:row>
      <xdr:rowOff>44450</xdr:rowOff>
    </xdr:to>
    <xdr:sp macro="" textlink="">
      <xdr:nvSpPr>
        <xdr:cNvPr id="13" name="正方形/長方形 12">
          <a:extLst>
            <a:ext uri="{FF2B5EF4-FFF2-40B4-BE49-F238E27FC236}">
              <a16:creationId xmlns:a16="http://schemas.microsoft.com/office/drawing/2014/main" id="{00000000-0008-0000-0300-00000D000000}"/>
            </a:ext>
          </a:extLst>
        </xdr:cNvPr>
        <xdr:cNvSpPr/>
      </xdr:nvSpPr>
      <xdr:spPr>
        <a:xfrm>
          <a:off x="5143500" y="12573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50800</xdr:colOff>
      <xdr:row>7</xdr:row>
      <xdr:rowOff>57150</xdr:rowOff>
    </xdr:from>
    <xdr:to>
      <xdr:col>40</xdr:col>
      <xdr:colOff>63500</xdr:colOff>
      <xdr:row>13</xdr:row>
      <xdr:rowOff>44450</xdr:rowOff>
    </xdr:to>
    <xdr:sp macro="" textlink="">
      <xdr:nvSpPr>
        <xdr:cNvPr id="14" name="正方形/長方形 13">
          <a:extLst>
            <a:ext uri="{FF2B5EF4-FFF2-40B4-BE49-F238E27FC236}">
              <a16:creationId xmlns:a16="http://schemas.microsoft.com/office/drawing/2014/main" id="{00000000-0008-0000-0300-00000E000000}"/>
            </a:ext>
          </a:extLst>
        </xdr:cNvPr>
        <xdr:cNvSpPr/>
      </xdr:nvSpPr>
      <xdr:spPr>
        <a:xfrm>
          <a:off x="7175500" y="12573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8.9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40</xdr:col>
      <xdr:colOff>127000</xdr:colOff>
      <xdr:row>7</xdr:row>
      <xdr:rowOff>57150</xdr:rowOff>
    </xdr:from>
    <xdr:to>
      <xdr:col>43</xdr:col>
      <xdr:colOff>133350</xdr:colOff>
      <xdr:row>13</xdr:row>
      <xdr:rowOff>44450</xdr:rowOff>
    </xdr:to>
    <xdr:sp macro="" textlink="">
      <xdr:nvSpPr>
        <xdr:cNvPr id="15" name="正方形/長方形 14">
          <a:extLst>
            <a:ext uri="{FF2B5EF4-FFF2-40B4-BE49-F238E27FC236}">
              <a16:creationId xmlns:a16="http://schemas.microsoft.com/office/drawing/2014/main" id="{00000000-0008-0000-0300-00000F000000}"/>
            </a:ext>
          </a:extLst>
        </xdr:cNvPr>
        <xdr:cNvSpPr/>
      </xdr:nvSpPr>
      <xdr:spPr>
        <a:xfrm>
          <a:off x="8509000" y="12573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24</xdr:col>
      <xdr:colOff>114300</xdr:colOff>
      <xdr:row>12</xdr:row>
      <xdr:rowOff>38100</xdr:rowOff>
    </xdr:from>
    <xdr:to>
      <xdr:col>34</xdr:col>
      <xdr:colOff>50800</xdr:colOff>
      <xdr:row>15</xdr:row>
      <xdr:rowOff>158750</xdr:rowOff>
    </xdr:to>
    <xdr:sp macro="" textlink="">
      <xdr:nvSpPr>
        <xdr:cNvPr id="16" name="正方形/長方形 15">
          <a:extLst>
            <a:ext uri="{FF2B5EF4-FFF2-40B4-BE49-F238E27FC236}">
              <a16:creationId xmlns:a16="http://schemas.microsoft.com/office/drawing/2014/main" id="{00000000-0008-0000-0300-000010000000}"/>
            </a:ext>
          </a:extLst>
        </xdr:cNvPr>
        <xdr:cNvSpPr/>
      </xdr:nvSpPr>
      <xdr:spPr>
        <a:xfrm>
          <a:off x="5143500" y="2095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114300</xdr:colOff>
      <xdr:row>12</xdr:row>
      <xdr:rowOff>38100</xdr:rowOff>
    </xdr:from>
    <xdr:to>
      <xdr:col>50</xdr:col>
      <xdr:colOff>190500</xdr:colOff>
      <xdr:row>15</xdr:row>
      <xdr:rowOff>158750</xdr:rowOff>
    </xdr:to>
    <xdr:sp macro="" textlink="">
      <xdr:nvSpPr>
        <xdr:cNvPr id="17" name="正方形/長方形 16">
          <a:extLst>
            <a:ext uri="{FF2B5EF4-FFF2-40B4-BE49-F238E27FC236}">
              <a16:creationId xmlns:a16="http://schemas.microsoft.com/office/drawing/2014/main" id="{00000000-0008-0000-0300-000011000000}"/>
            </a:ext>
          </a:extLst>
        </xdr:cNvPr>
        <xdr:cNvSpPr/>
      </xdr:nvSpPr>
      <xdr:spPr>
        <a:xfrm>
          <a:off x="7239000" y="20955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51</xdr:col>
      <xdr:colOff>31750</xdr:colOff>
      <xdr:row>7</xdr:row>
      <xdr:rowOff>6350</xdr:rowOff>
    </xdr:from>
    <xdr:to>
      <xdr:col>58</xdr:col>
      <xdr:colOff>0</xdr:colOff>
      <xdr:row>13</xdr:row>
      <xdr:rowOff>120650</xdr:rowOff>
    </xdr:to>
    <xdr:sp macro="" textlink="">
      <xdr:nvSpPr>
        <xdr:cNvPr id="18" name="角丸四角形 17">
          <a:extLst>
            <a:ext uri="{FF2B5EF4-FFF2-40B4-BE49-F238E27FC236}">
              <a16:creationId xmlns:a16="http://schemas.microsoft.com/office/drawing/2014/main" id="{00000000-0008-0000-0300-000012000000}"/>
            </a:ext>
          </a:extLst>
        </xdr:cNvPr>
        <xdr:cNvSpPr/>
      </xdr:nvSpPr>
      <xdr:spPr>
        <a:xfrm>
          <a:off x="10718800" y="12065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52</xdr:col>
      <xdr:colOff>57150</xdr:colOff>
      <xdr:row>7</xdr:row>
      <xdr:rowOff>69850</xdr:rowOff>
    </xdr:from>
    <xdr:to>
      <xdr:col>58</xdr:col>
      <xdr:colOff>69850</xdr:colOff>
      <xdr:row>8</xdr:row>
      <xdr:rowOff>152400</xdr:rowOff>
    </xdr:to>
    <xdr:sp macro="" textlink="">
      <xdr:nvSpPr>
        <xdr:cNvPr id="19" name="正方形/長方形 18">
          <a:extLst>
            <a:ext uri="{FF2B5EF4-FFF2-40B4-BE49-F238E27FC236}">
              <a16:creationId xmlns:a16="http://schemas.microsoft.com/office/drawing/2014/main" id="{00000000-0008-0000-0300-000013000000}"/>
            </a:ext>
          </a:extLst>
        </xdr:cNvPr>
        <xdr:cNvSpPr/>
      </xdr:nvSpPr>
      <xdr:spPr>
        <a:xfrm>
          <a:off x="10953750" y="1270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52</xdr:col>
      <xdr:colOff>57150</xdr:colOff>
      <xdr:row>8</xdr:row>
      <xdr:rowOff>165100</xdr:rowOff>
    </xdr:from>
    <xdr:to>
      <xdr:col>58</xdr:col>
      <xdr:colOff>69850</xdr:colOff>
      <xdr:row>10</xdr:row>
      <xdr:rowOff>76200</xdr:rowOff>
    </xdr:to>
    <xdr:sp macro="" textlink="">
      <xdr:nvSpPr>
        <xdr:cNvPr id="20" name="正方形/長方形 19">
          <a:extLst>
            <a:ext uri="{FF2B5EF4-FFF2-40B4-BE49-F238E27FC236}">
              <a16:creationId xmlns:a16="http://schemas.microsoft.com/office/drawing/2014/main" id="{00000000-0008-0000-0300-000014000000}"/>
            </a:ext>
          </a:extLst>
        </xdr:cNvPr>
        <xdr:cNvSpPr/>
      </xdr:nvSpPr>
      <xdr:spPr>
        <a:xfrm>
          <a:off x="10953750" y="15367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52</xdr:col>
      <xdr:colOff>57150</xdr:colOff>
      <xdr:row>10</xdr:row>
      <xdr:rowOff>152400</xdr:rowOff>
    </xdr:from>
    <xdr:to>
      <xdr:col>58</xdr:col>
      <xdr:colOff>69850</xdr:colOff>
      <xdr:row>14</xdr:row>
      <xdr:rowOff>101600</xdr:rowOff>
    </xdr:to>
    <xdr:sp macro="" textlink="">
      <xdr:nvSpPr>
        <xdr:cNvPr id="21" name="正方形/長方形 20">
          <a:extLst>
            <a:ext uri="{FF2B5EF4-FFF2-40B4-BE49-F238E27FC236}">
              <a16:creationId xmlns:a16="http://schemas.microsoft.com/office/drawing/2014/main" id="{00000000-0008-0000-0300-000015000000}"/>
            </a:ext>
          </a:extLst>
        </xdr:cNvPr>
        <xdr:cNvSpPr/>
      </xdr:nvSpPr>
      <xdr:spPr>
        <a:xfrm>
          <a:off x="10953750" y="18669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51</xdr:col>
      <xdr:colOff>107950</xdr:colOff>
      <xdr:row>7</xdr:row>
      <xdr:rowOff>158750</xdr:rowOff>
    </xdr:from>
    <xdr:to>
      <xdr:col>52</xdr:col>
      <xdr:colOff>69850</xdr:colOff>
      <xdr:row>7</xdr:row>
      <xdr:rowOff>158750</xdr:rowOff>
    </xdr:to>
    <xdr:cxnSp macro="">
      <xdr:nvCxnSpPr>
        <xdr:cNvPr id="22" name="直線コネクタ 21">
          <a:extLst>
            <a:ext uri="{FF2B5EF4-FFF2-40B4-BE49-F238E27FC236}">
              <a16:creationId xmlns:a16="http://schemas.microsoft.com/office/drawing/2014/main" id="{00000000-0008-0000-0300-000016000000}"/>
            </a:ext>
          </a:extLst>
        </xdr:cNvPr>
        <xdr:cNvCxnSpPr/>
      </xdr:nvCxnSpPr>
      <xdr:spPr>
        <a:xfrm>
          <a:off x="10795000" y="13589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10</xdr:row>
      <xdr:rowOff>127000</xdr:rowOff>
    </xdr:from>
    <xdr:to>
      <xdr:col>51</xdr:col>
      <xdr:colOff>190500</xdr:colOff>
      <xdr:row>11</xdr:row>
      <xdr:rowOff>95250</xdr:rowOff>
    </xdr:to>
    <xdr:cxnSp macro="">
      <xdr:nvCxnSpPr>
        <xdr:cNvPr id="23" name="直線コネクタ 22">
          <a:extLst>
            <a:ext uri="{FF2B5EF4-FFF2-40B4-BE49-F238E27FC236}">
              <a16:creationId xmlns:a16="http://schemas.microsoft.com/office/drawing/2014/main" id="{00000000-0008-0000-0300-000017000000}"/>
            </a:ext>
          </a:extLst>
        </xdr:cNvPr>
        <xdr:cNvCxnSpPr/>
      </xdr:nvCxnSpPr>
      <xdr:spPr>
        <a:xfrm>
          <a:off x="10877550" y="18415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10</xdr:row>
      <xdr:rowOff>127000</xdr:rowOff>
    </xdr:from>
    <xdr:to>
      <xdr:col>52</xdr:col>
      <xdr:colOff>69850</xdr:colOff>
      <xdr:row>10</xdr:row>
      <xdr:rowOff>127000</xdr:rowOff>
    </xdr:to>
    <xdr:cxnSp macro="">
      <xdr:nvCxnSpPr>
        <xdr:cNvPr id="24" name="直線コネクタ 23">
          <a:extLst>
            <a:ext uri="{FF2B5EF4-FFF2-40B4-BE49-F238E27FC236}">
              <a16:creationId xmlns:a16="http://schemas.microsoft.com/office/drawing/2014/main" id="{00000000-0008-0000-0300-000018000000}"/>
            </a:ext>
          </a:extLst>
        </xdr:cNvPr>
        <xdr:cNvCxnSpPr/>
      </xdr:nvCxnSpPr>
      <xdr:spPr>
        <a:xfrm>
          <a:off x="10795000" y="1841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12</xdr:row>
      <xdr:rowOff>22225</xdr:rowOff>
    </xdr:from>
    <xdr:to>
      <xdr:col>51</xdr:col>
      <xdr:colOff>190500</xdr:colOff>
      <xdr:row>12</xdr:row>
      <xdr:rowOff>161925</xdr:rowOff>
    </xdr:to>
    <xdr:cxnSp macro="">
      <xdr:nvCxnSpPr>
        <xdr:cNvPr id="25" name="直線コネクタ 24">
          <a:extLst>
            <a:ext uri="{FF2B5EF4-FFF2-40B4-BE49-F238E27FC236}">
              <a16:creationId xmlns:a16="http://schemas.microsoft.com/office/drawing/2014/main" id="{00000000-0008-0000-0300-000019000000}"/>
            </a:ext>
          </a:extLst>
        </xdr:cNvPr>
        <xdr:cNvCxnSpPr/>
      </xdr:nvCxnSpPr>
      <xdr:spPr>
        <a:xfrm flipV="1">
          <a:off x="10877550" y="20796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12</xdr:row>
      <xdr:rowOff>165100</xdr:rowOff>
    </xdr:from>
    <xdr:to>
      <xdr:col>52</xdr:col>
      <xdr:colOff>69850</xdr:colOff>
      <xdr:row>12</xdr:row>
      <xdr:rowOff>165100</xdr:rowOff>
    </xdr:to>
    <xdr:cxnSp macro="">
      <xdr:nvCxnSpPr>
        <xdr:cNvPr id="26" name="直線コネクタ 25">
          <a:extLst>
            <a:ext uri="{FF2B5EF4-FFF2-40B4-BE49-F238E27FC236}">
              <a16:creationId xmlns:a16="http://schemas.microsoft.com/office/drawing/2014/main" id="{00000000-0008-0000-0300-00001A000000}"/>
            </a:ext>
          </a:extLst>
        </xdr:cNvPr>
        <xdr:cNvCxnSpPr/>
      </xdr:nvCxnSpPr>
      <xdr:spPr>
        <a:xfrm>
          <a:off x="10795000" y="2222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142875</xdr:colOff>
      <xdr:row>7</xdr:row>
      <xdr:rowOff>107950</xdr:rowOff>
    </xdr:from>
    <xdr:to>
      <xdr:col>52</xdr:col>
      <xdr:colOff>34925</xdr:colOff>
      <xdr:row>8</xdr:row>
      <xdr:rowOff>38100</xdr:rowOff>
    </xdr:to>
    <xdr:sp macro="" textlink="">
      <xdr:nvSpPr>
        <xdr:cNvPr id="27" name="楕円 26">
          <a:extLst>
            <a:ext uri="{FF2B5EF4-FFF2-40B4-BE49-F238E27FC236}">
              <a16:creationId xmlns:a16="http://schemas.microsoft.com/office/drawing/2014/main" id="{00000000-0008-0000-0300-00001B000000}"/>
            </a:ext>
          </a:extLst>
        </xdr:cNvPr>
        <xdr:cNvSpPr/>
      </xdr:nvSpPr>
      <xdr:spPr>
        <a:xfrm>
          <a:off x="10829925" y="1308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51</xdr:col>
      <xdr:colOff>142875</xdr:colOff>
      <xdr:row>9</xdr:row>
      <xdr:rowOff>31750</xdr:rowOff>
    </xdr:from>
    <xdr:to>
      <xdr:col>52</xdr:col>
      <xdr:colOff>34925</xdr:colOff>
      <xdr:row>9</xdr:row>
      <xdr:rowOff>133350</xdr:rowOff>
    </xdr:to>
    <xdr:sp macro="" textlink="">
      <xdr:nvSpPr>
        <xdr:cNvPr id="28" name="フローチャート: 判断 27">
          <a:extLst>
            <a:ext uri="{FF2B5EF4-FFF2-40B4-BE49-F238E27FC236}">
              <a16:creationId xmlns:a16="http://schemas.microsoft.com/office/drawing/2014/main" id="{00000000-0008-0000-0300-00001C000000}"/>
            </a:ext>
          </a:extLst>
        </xdr:cNvPr>
        <xdr:cNvSpPr/>
      </xdr:nvSpPr>
      <xdr:spPr>
        <a:xfrm>
          <a:off x="10829925" y="1574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133350</xdr:colOff>
      <xdr:row>17</xdr:row>
      <xdr:rowOff>95250</xdr:rowOff>
    </xdr:from>
    <xdr:ext cx="8811515" cy="259045"/>
    <xdr:sp macro="" textlink="">
      <xdr:nvSpPr>
        <xdr:cNvPr id="29" name="テキスト ボックス 28">
          <a:extLst>
            <a:ext uri="{FF2B5EF4-FFF2-40B4-BE49-F238E27FC236}">
              <a16:creationId xmlns:a16="http://schemas.microsoft.com/office/drawing/2014/main" id="{00000000-0008-0000-0300-00001D000000}"/>
            </a:ext>
          </a:extLst>
        </xdr:cNvPr>
        <xdr:cNvSpPr txBox="1"/>
      </xdr:nvSpPr>
      <xdr:spPr>
        <a:xfrm>
          <a:off x="762000" y="3009900"/>
          <a:ext cx="881151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133350</xdr:colOff>
      <xdr:row>19</xdr:row>
      <xdr:rowOff>6350</xdr:rowOff>
    </xdr:from>
    <xdr:ext cx="5758692" cy="259045"/>
    <xdr:sp macro="" textlink="">
      <xdr:nvSpPr>
        <xdr:cNvPr id="30" name="テキスト ボックス 29">
          <a:extLst>
            <a:ext uri="{FF2B5EF4-FFF2-40B4-BE49-F238E27FC236}">
              <a16:creationId xmlns:a16="http://schemas.microsoft.com/office/drawing/2014/main" id="{00000000-0008-0000-0300-00001E000000}"/>
            </a:ext>
          </a:extLst>
        </xdr:cNvPr>
        <xdr:cNvSpPr txBox="1"/>
      </xdr:nvSpPr>
      <xdr:spPr>
        <a:xfrm>
          <a:off x="762000" y="3263900"/>
          <a:ext cx="575869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充当可能財源等が将来負担額を上回っている団体については、将来負担比率のグラフを表記しない。</a:t>
          </a:r>
        </a:p>
      </xdr:txBody>
    </xdr:sp>
    <xdr:clientData/>
  </xdr:oneCellAnchor>
  <xdr:oneCellAnchor>
    <xdr:from>
      <xdr:col>3</xdr:col>
      <xdr:colOff>133350</xdr:colOff>
      <xdr:row>20</xdr:row>
      <xdr:rowOff>88900</xdr:rowOff>
    </xdr:from>
    <xdr:ext cx="8725722" cy="259045"/>
    <xdr:sp macro="" textlink="">
      <xdr:nvSpPr>
        <xdr:cNvPr id="31" name="テキスト ボックス 30">
          <a:extLst>
            <a:ext uri="{FF2B5EF4-FFF2-40B4-BE49-F238E27FC236}">
              <a16:creationId xmlns:a16="http://schemas.microsoft.com/office/drawing/2014/main" id="{00000000-0008-0000-0300-00001F000000}"/>
            </a:ext>
          </a:extLst>
        </xdr:cNvPr>
        <xdr:cNvSpPr txBox="1"/>
      </xdr:nvSpPr>
      <xdr:spPr>
        <a:xfrm>
          <a:off x="762000" y="3517900"/>
          <a:ext cx="872572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「人件費・物件費等の状況」の決算額は、人件費、物件費及び維持補修費の合計である。 ただし、人件費には事業費支弁人件費を含み、退職金は含まない。</a:t>
          </a:r>
        </a:p>
      </xdr:txBody>
    </xdr:sp>
    <xdr:clientData/>
  </xdr:oneCellAnchor>
  <xdr:oneCellAnchor>
    <xdr:from>
      <xdr:col>3</xdr:col>
      <xdr:colOff>133350</xdr:colOff>
      <xdr:row>22</xdr:row>
      <xdr:rowOff>0</xdr:rowOff>
    </xdr:from>
    <xdr:ext cx="5961184" cy="259045"/>
    <xdr:sp macro="" textlink="">
      <xdr:nvSpPr>
        <xdr:cNvPr id="32" name="テキスト ボックス 31">
          <a:extLst>
            <a:ext uri="{FF2B5EF4-FFF2-40B4-BE49-F238E27FC236}">
              <a16:creationId xmlns:a16="http://schemas.microsoft.com/office/drawing/2014/main" id="{00000000-0008-0000-0300-000020000000}"/>
            </a:ext>
          </a:extLst>
        </xdr:cNvPr>
        <xdr:cNvSpPr txBox="1"/>
      </xdr:nvSpPr>
      <xdr:spPr>
        <a:xfrm>
          <a:off x="762000" y="3771900"/>
          <a:ext cx="596118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133350</xdr:colOff>
      <xdr:row>23</xdr:row>
      <xdr:rowOff>82550</xdr:rowOff>
    </xdr:from>
    <xdr:ext cx="8146654" cy="259045"/>
    <xdr:sp macro="" textlink="">
      <xdr:nvSpPr>
        <xdr:cNvPr id="33" name="テキスト ボックス 32">
          <a:extLst>
            <a:ext uri="{FF2B5EF4-FFF2-40B4-BE49-F238E27FC236}">
              <a16:creationId xmlns:a16="http://schemas.microsoft.com/office/drawing/2014/main" id="{00000000-0008-0000-0300-000021000000}"/>
            </a:ext>
          </a:extLst>
        </xdr:cNvPr>
        <xdr:cNvSpPr txBox="1"/>
      </xdr:nvSpPr>
      <xdr:spPr>
        <a:xfrm>
          <a:off x="762000" y="4025900"/>
          <a:ext cx="814665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133350</xdr:colOff>
      <xdr:row>24</xdr:row>
      <xdr:rowOff>165100</xdr:rowOff>
    </xdr:from>
    <xdr:ext cx="8759834" cy="425758"/>
    <xdr:sp macro="" textlink="">
      <xdr:nvSpPr>
        <xdr:cNvPr id="34" name="テキスト ボックス 33">
          <a:extLst>
            <a:ext uri="{FF2B5EF4-FFF2-40B4-BE49-F238E27FC236}">
              <a16:creationId xmlns:a16="http://schemas.microsoft.com/office/drawing/2014/main" id="{00000000-0008-0000-0300-000022000000}"/>
            </a:ext>
          </a:extLst>
        </xdr:cNvPr>
        <xdr:cNvSpPr txBox="1"/>
      </xdr:nvSpPr>
      <xdr:spPr>
        <a:xfrm>
          <a:off x="762000" y="4279900"/>
          <a:ext cx="8759834" cy="425758"/>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「定員管理の状況」の「人口</a:t>
          </a:r>
          <a:r>
            <a:rPr kumimoji="1" lang="en-US" altLang="ja-JP" sz="1000">
              <a:solidFill>
                <a:srgbClr val="000000"/>
              </a:solidFill>
              <a:latin typeface="ＭＳ Ｐゴシック" panose="020B0600070205080204" pitchFamily="50" charset="-128"/>
              <a:ea typeface="ＭＳ Ｐゴシック" panose="020B0600070205080204" pitchFamily="50" charset="-128"/>
            </a:rPr>
            <a:t>1,000</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人当たり職員数」の算出に用いる職員数及び「給与水準（国との比較）</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ラスパイレス指数</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については、各調査対象年度の
　　地方公務員給与実態調査に基づいている。</a:t>
          </a:r>
        </a:p>
      </xdr:txBody>
    </xdr:sp>
    <xdr:clientData/>
  </xdr:oneCellAnchor>
  <xdr:oneCellAnchor>
    <xdr:from>
      <xdr:col>3</xdr:col>
      <xdr:colOff>133350</xdr:colOff>
      <xdr:row>26</xdr:row>
      <xdr:rowOff>76200</xdr:rowOff>
    </xdr:from>
    <xdr:ext cx="184731" cy="259045"/>
    <xdr:sp macro="" textlink="">
      <xdr:nvSpPr>
        <xdr:cNvPr id="35" name="テキスト ボックス 34">
          <a:extLst>
            <a:ext uri="{FF2B5EF4-FFF2-40B4-BE49-F238E27FC236}">
              <a16:creationId xmlns:a16="http://schemas.microsoft.com/office/drawing/2014/main" id="{00000000-0008-0000-0300-000023000000}"/>
            </a:ext>
          </a:extLst>
        </xdr:cNvPr>
        <xdr:cNvSpPr txBox="1"/>
      </xdr:nvSpPr>
      <xdr:spPr>
        <a:xfrm>
          <a:off x="762000" y="45339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29</xdr:row>
      <xdr:rowOff>44450</xdr:rowOff>
    </xdr:from>
    <xdr:to>
      <xdr:col>27</xdr:col>
      <xdr:colOff>184150</xdr:colOff>
      <xdr:row>31</xdr:row>
      <xdr:rowOff>19050</xdr:rowOff>
    </xdr:to>
    <xdr:sp macro="" textlink="">
      <xdr:nvSpPr>
        <xdr:cNvPr id="36" name="正方形/長方形 35">
          <a:extLst>
            <a:ext uri="{FF2B5EF4-FFF2-40B4-BE49-F238E27FC236}">
              <a16:creationId xmlns:a16="http://schemas.microsoft.com/office/drawing/2014/main" id="{00000000-0008-0000-0300-000024000000}"/>
            </a:ext>
          </a:extLst>
        </xdr:cNvPr>
        <xdr:cNvSpPr/>
      </xdr:nvSpPr>
      <xdr:spPr>
        <a:xfrm>
          <a:off x="762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財政力</a:t>
          </a:r>
        </a:p>
      </xdr:txBody>
    </xdr:sp>
    <xdr:clientData/>
  </xdr:twoCellAnchor>
  <xdr:oneCellAnchor>
    <xdr:from>
      <xdr:col>8</xdr:col>
      <xdr:colOff>100487</xdr:colOff>
      <xdr:row>31</xdr:row>
      <xdr:rowOff>63500</xdr:rowOff>
    </xdr:from>
    <xdr:ext cx="1272227" cy="309059"/>
    <xdr:sp macro="" textlink="">
      <xdr:nvSpPr>
        <xdr:cNvPr id="37" name="テキスト ボックス 36">
          <a:extLst>
            <a:ext uri="{FF2B5EF4-FFF2-40B4-BE49-F238E27FC236}">
              <a16:creationId xmlns:a16="http://schemas.microsoft.com/office/drawing/2014/main" id="{00000000-0008-0000-0300-000025000000}"/>
            </a:ext>
          </a:extLst>
        </xdr:cNvPr>
        <xdr:cNvSpPr txBox="1"/>
      </xdr:nvSpPr>
      <xdr:spPr>
        <a:xfrm>
          <a:off x="1776887" y="5378450"/>
          <a:ext cx="127222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財政力指数</a:t>
          </a:r>
        </a:p>
      </xdr:txBody>
    </xdr:sp>
    <xdr:clientData/>
  </xdr:oneCellAnchor>
  <xdr:oneCellAnchor>
    <xdr:from>
      <xdr:col>15</xdr:col>
      <xdr:colOff>32864</xdr:colOff>
      <xdr:row>31</xdr:row>
      <xdr:rowOff>38100</xdr:rowOff>
    </xdr:from>
    <xdr:ext cx="1651000" cy="359073"/>
    <xdr:sp macro="" textlink="">
      <xdr:nvSpPr>
        <xdr:cNvPr id="38" name="テキスト ボックス 37">
          <a:extLst>
            <a:ext uri="{FF2B5EF4-FFF2-40B4-BE49-F238E27FC236}">
              <a16:creationId xmlns:a16="http://schemas.microsoft.com/office/drawing/2014/main" id="{00000000-0008-0000-0300-000026000000}"/>
            </a:ext>
          </a:extLst>
        </xdr:cNvPr>
        <xdr:cNvSpPr txBox="1"/>
      </xdr:nvSpPr>
      <xdr:spPr>
        <a:xfrm>
          <a:off x="3176114"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[0.32]</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30</xdr:row>
      <xdr:rowOff>127000</xdr:rowOff>
    </xdr:from>
    <xdr:to>
      <xdr:col>35</xdr:col>
      <xdr:colOff>95250</xdr:colOff>
      <xdr:row>32</xdr:row>
      <xdr:rowOff>38100</xdr:rowOff>
    </xdr:to>
    <xdr:sp macro="" textlink="">
      <xdr:nvSpPr>
        <xdr:cNvPr id="39" name="正方形/長方形 38">
          <a:extLst>
            <a:ext uri="{FF2B5EF4-FFF2-40B4-BE49-F238E27FC236}">
              <a16:creationId xmlns:a16="http://schemas.microsoft.com/office/drawing/2014/main" id="{00000000-0008-0000-0300-000027000000}"/>
            </a:ext>
          </a:extLst>
        </xdr:cNvPr>
        <xdr:cNvSpPr/>
      </xdr:nvSpPr>
      <xdr:spPr>
        <a:xfrm>
          <a:off x="5905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31</xdr:row>
      <xdr:rowOff>146050</xdr:rowOff>
    </xdr:from>
    <xdr:to>
      <xdr:col>35</xdr:col>
      <xdr:colOff>95250</xdr:colOff>
      <xdr:row>33</xdr:row>
      <xdr:rowOff>57150</xdr:rowOff>
    </xdr:to>
    <xdr:sp macro="" textlink="">
      <xdr:nvSpPr>
        <xdr:cNvPr id="40" name="正方形/長方形 39">
          <a:extLst>
            <a:ext uri="{FF2B5EF4-FFF2-40B4-BE49-F238E27FC236}">
              <a16:creationId xmlns:a16="http://schemas.microsoft.com/office/drawing/2014/main" id="{00000000-0008-0000-0300-000028000000}"/>
            </a:ext>
          </a:extLst>
        </xdr:cNvPr>
        <xdr:cNvSpPr/>
      </xdr:nvSpPr>
      <xdr:spPr>
        <a:xfrm>
          <a:off x="5905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40/55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30</xdr:row>
      <xdr:rowOff>127000</xdr:rowOff>
    </xdr:from>
    <xdr:to>
      <xdr:col>42</xdr:col>
      <xdr:colOff>25400</xdr:colOff>
      <xdr:row>32</xdr:row>
      <xdr:rowOff>38100</xdr:rowOff>
    </xdr:to>
    <xdr:sp macro="" textlink="">
      <xdr:nvSpPr>
        <xdr:cNvPr id="41" name="正方形/長方形 40">
          <a:extLst>
            <a:ext uri="{FF2B5EF4-FFF2-40B4-BE49-F238E27FC236}">
              <a16:creationId xmlns:a16="http://schemas.microsoft.com/office/drawing/2014/main" id="{00000000-0008-0000-0300-000029000000}"/>
            </a:ext>
          </a:extLst>
        </xdr:cNvPr>
        <xdr:cNvSpPr/>
      </xdr:nvSpPr>
      <xdr:spPr>
        <a:xfrm>
          <a:off x="7556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31</xdr:row>
      <xdr:rowOff>146050</xdr:rowOff>
    </xdr:from>
    <xdr:to>
      <xdr:col>42</xdr:col>
      <xdr:colOff>25400</xdr:colOff>
      <xdr:row>33</xdr:row>
      <xdr:rowOff>57150</xdr:rowOff>
    </xdr:to>
    <xdr:sp macro="" textlink="">
      <xdr:nvSpPr>
        <xdr:cNvPr id="42" name="正方形/長方形 41">
          <a:extLst>
            <a:ext uri="{FF2B5EF4-FFF2-40B4-BE49-F238E27FC236}">
              <a16:creationId xmlns:a16="http://schemas.microsoft.com/office/drawing/2014/main" id="{00000000-0008-0000-0300-00002A000000}"/>
            </a:ext>
          </a:extLst>
        </xdr:cNvPr>
        <xdr:cNvSpPr/>
      </xdr:nvSpPr>
      <xdr:spPr>
        <a:xfrm>
          <a:off x="7556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30</xdr:row>
      <xdr:rowOff>127000</xdr:rowOff>
    </xdr:from>
    <xdr:to>
      <xdr:col>49</xdr:col>
      <xdr:colOff>19050</xdr:colOff>
      <xdr:row>32</xdr:row>
      <xdr:rowOff>38100</xdr:rowOff>
    </xdr:to>
    <xdr:sp macro="" textlink="">
      <xdr:nvSpPr>
        <xdr:cNvPr id="43" name="正方形/長方形 42">
          <a:extLst>
            <a:ext uri="{FF2B5EF4-FFF2-40B4-BE49-F238E27FC236}">
              <a16:creationId xmlns:a16="http://schemas.microsoft.com/office/drawing/2014/main" id="{00000000-0008-0000-0300-00002B000000}"/>
            </a:ext>
          </a:extLst>
        </xdr:cNvPr>
        <xdr:cNvSpPr/>
      </xdr:nvSpPr>
      <xdr:spPr>
        <a:xfrm>
          <a:off x="9017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和歌山県平均</a:t>
          </a:r>
        </a:p>
      </xdr:txBody>
    </xdr:sp>
    <xdr:clientData/>
  </xdr:twoCellAnchor>
  <xdr:twoCellAnchor>
    <xdr:from>
      <xdr:col>43</xdr:col>
      <xdr:colOff>6350</xdr:colOff>
      <xdr:row>31</xdr:row>
      <xdr:rowOff>146050</xdr:rowOff>
    </xdr:from>
    <xdr:to>
      <xdr:col>49</xdr:col>
      <xdr:colOff>19050</xdr:colOff>
      <xdr:row>33</xdr:row>
      <xdr:rowOff>57150</xdr:rowOff>
    </xdr:to>
    <xdr:sp macro="" textlink="">
      <xdr:nvSpPr>
        <xdr:cNvPr id="44" name="正方形/長方形 43">
          <a:extLst>
            <a:ext uri="{FF2B5EF4-FFF2-40B4-BE49-F238E27FC236}">
              <a16:creationId xmlns:a16="http://schemas.microsoft.com/office/drawing/2014/main" id="{00000000-0008-0000-0300-00002C000000}"/>
            </a:ext>
          </a:extLst>
        </xdr:cNvPr>
        <xdr:cNvSpPr/>
      </xdr:nvSpPr>
      <xdr:spPr>
        <a:xfrm>
          <a:off x="9017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33</xdr:row>
      <xdr:rowOff>120650</xdr:rowOff>
    </xdr:from>
    <xdr:to>
      <xdr:col>27</xdr:col>
      <xdr:colOff>184150</xdr:colOff>
      <xdr:row>47</xdr:row>
      <xdr:rowOff>133350</xdr:rowOff>
    </xdr:to>
    <xdr:sp macro="" textlink="">
      <xdr:nvSpPr>
        <xdr:cNvPr id="45" name="正方形/長方形 44">
          <a:extLst>
            <a:ext uri="{FF2B5EF4-FFF2-40B4-BE49-F238E27FC236}">
              <a16:creationId xmlns:a16="http://schemas.microsoft.com/office/drawing/2014/main" id="{00000000-0008-0000-0300-00002D000000}"/>
            </a:ext>
          </a:extLst>
        </xdr:cNvPr>
        <xdr:cNvSpPr/>
      </xdr:nvSpPr>
      <xdr:spPr>
        <a:xfrm>
          <a:off x="762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57</xdr:col>
      <xdr:colOff>120650</xdr:colOff>
      <xdr:row>47</xdr:row>
      <xdr:rowOff>133350</xdr:rowOff>
    </xdr:to>
    <xdr:sp macro="" textlink="">
      <xdr:nvSpPr>
        <xdr:cNvPr id="46" name="正方形/長方形 45">
          <a:extLst>
            <a:ext uri="{FF2B5EF4-FFF2-40B4-BE49-F238E27FC236}">
              <a16:creationId xmlns:a16="http://schemas.microsoft.com/office/drawing/2014/main" id="{00000000-0008-0000-0300-00002E000000}"/>
            </a:ext>
          </a:extLst>
        </xdr:cNvPr>
        <xdr:cNvSpPr/>
      </xdr:nvSpPr>
      <xdr:spPr>
        <a:xfrm>
          <a:off x="6032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46</xdr:col>
      <xdr:colOff>203200</xdr:colOff>
      <xdr:row>35</xdr:row>
      <xdr:rowOff>31750</xdr:rowOff>
    </xdr:to>
    <xdr:sp macro="" textlink="">
      <xdr:nvSpPr>
        <xdr:cNvPr id="47" name="正方形/長方形 46">
          <a:extLst>
            <a:ext uri="{FF2B5EF4-FFF2-40B4-BE49-F238E27FC236}">
              <a16:creationId xmlns:a16="http://schemas.microsoft.com/office/drawing/2014/main" id="{00000000-0008-0000-0300-00002F000000}"/>
            </a:ext>
          </a:extLst>
        </xdr:cNvPr>
        <xdr:cNvSpPr/>
      </xdr:nvSpPr>
      <xdr:spPr>
        <a:xfrm>
          <a:off x="6032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財政力指数の分析欄</a:t>
          </a:r>
        </a:p>
      </xdr:txBody>
    </xdr:sp>
    <xdr:clientData/>
  </xdr:twoCellAnchor>
  <xdr:twoCellAnchor>
    <xdr:from>
      <xdr:col>29</xdr:col>
      <xdr:colOff>82550</xdr:colOff>
      <xdr:row>35</xdr:row>
      <xdr:rowOff>95250</xdr:rowOff>
    </xdr:from>
    <xdr:to>
      <xdr:col>56</xdr:col>
      <xdr:colOff>203200</xdr:colOff>
      <xdr:row>47</xdr:row>
      <xdr:rowOff>69850</xdr:rowOff>
    </xdr:to>
    <xdr:sp macro="" textlink="" fLocksText="0">
      <xdr:nvSpPr>
        <xdr:cNvPr id="48" name="テキスト ボックス 47">
          <a:extLst>
            <a:ext uri="{FF2B5EF4-FFF2-40B4-BE49-F238E27FC236}">
              <a16:creationId xmlns:a16="http://schemas.microsoft.com/office/drawing/2014/main" id="{00000000-0008-0000-0300-000030000000}"/>
            </a:ext>
          </a:extLst>
        </xdr:cNvPr>
        <xdr:cNvSpPr txBox="1"/>
      </xdr:nvSpPr>
      <xdr:spPr>
        <a:xfrm>
          <a:off x="6159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　</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近年は横ばいで推移しており、今後としても大幅な税収の増は見込めないため、財政力指数としても横ばいで推移すると考えられる。課税客体の適切な把握や、徴税率の向上を図り、少しでも財政力の向上に努める。</a:t>
          </a:r>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47</xdr:row>
      <xdr:rowOff>133350</xdr:rowOff>
    </xdr:from>
    <xdr:to>
      <xdr:col>27</xdr:col>
      <xdr:colOff>184150</xdr:colOff>
      <xdr:row>47</xdr:row>
      <xdr:rowOff>133350</xdr:rowOff>
    </xdr:to>
    <xdr:cxnSp macro="">
      <xdr:nvCxnSpPr>
        <xdr:cNvPr id="49" name="直線コネクタ 48">
          <a:extLst>
            <a:ext uri="{FF2B5EF4-FFF2-40B4-BE49-F238E27FC236}">
              <a16:creationId xmlns:a16="http://schemas.microsoft.com/office/drawing/2014/main" id="{00000000-0008-0000-0300-000031000000}"/>
            </a:ext>
          </a:extLst>
        </xdr:cNvPr>
        <xdr:cNvCxnSpPr/>
      </xdr:nvCxnSpPr>
      <xdr:spPr>
        <a:xfrm>
          <a:off x="762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133350</xdr:colOff>
      <xdr:row>45</xdr:row>
      <xdr:rowOff>74083</xdr:rowOff>
    </xdr:from>
    <xdr:to>
      <xdr:col>27</xdr:col>
      <xdr:colOff>184150</xdr:colOff>
      <xdr:row>45</xdr:row>
      <xdr:rowOff>74083</xdr:rowOff>
    </xdr:to>
    <xdr:cxnSp macro="">
      <xdr:nvCxnSpPr>
        <xdr:cNvPr id="50" name="直線コネクタ 49">
          <a:extLst>
            <a:ext uri="{FF2B5EF4-FFF2-40B4-BE49-F238E27FC236}">
              <a16:creationId xmlns:a16="http://schemas.microsoft.com/office/drawing/2014/main" id="{00000000-0008-0000-0300-000032000000}"/>
            </a:ext>
          </a:extLst>
        </xdr:cNvPr>
        <xdr:cNvCxnSpPr/>
      </xdr:nvCxnSpPr>
      <xdr:spPr>
        <a:xfrm>
          <a:off x="762000" y="778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44</xdr:row>
      <xdr:rowOff>103310</xdr:rowOff>
    </xdr:from>
    <xdr:ext cx="762000" cy="259045"/>
    <xdr:sp macro="" textlink="">
      <xdr:nvSpPr>
        <xdr:cNvPr id="51" name="テキスト ボックス 50">
          <a:extLst>
            <a:ext uri="{FF2B5EF4-FFF2-40B4-BE49-F238E27FC236}">
              <a16:creationId xmlns:a16="http://schemas.microsoft.com/office/drawing/2014/main" id="{00000000-0008-0000-0300-000033000000}"/>
            </a:ext>
          </a:extLst>
        </xdr:cNvPr>
        <xdr:cNvSpPr txBox="1"/>
      </xdr:nvSpPr>
      <xdr:spPr>
        <a:xfrm>
          <a:off x="0" y="764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43</xdr:row>
      <xdr:rowOff>14817</xdr:rowOff>
    </xdr:from>
    <xdr:to>
      <xdr:col>27</xdr:col>
      <xdr:colOff>184150</xdr:colOff>
      <xdr:row>43</xdr:row>
      <xdr:rowOff>14817</xdr:rowOff>
    </xdr:to>
    <xdr:cxnSp macro="">
      <xdr:nvCxnSpPr>
        <xdr:cNvPr id="52" name="直線コネクタ 51">
          <a:extLst>
            <a:ext uri="{FF2B5EF4-FFF2-40B4-BE49-F238E27FC236}">
              <a16:creationId xmlns:a16="http://schemas.microsoft.com/office/drawing/2014/main" id="{00000000-0008-0000-0300-000034000000}"/>
            </a:ext>
          </a:extLst>
        </xdr:cNvPr>
        <xdr:cNvCxnSpPr/>
      </xdr:nvCxnSpPr>
      <xdr:spPr>
        <a:xfrm>
          <a:off x="762000" y="738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42</xdr:row>
      <xdr:rowOff>44044</xdr:rowOff>
    </xdr:from>
    <xdr:ext cx="762000" cy="259045"/>
    <xdr:sp macro="" textlink="">
      <xdr:nvSpPr>
        <xdr:cNvPr id="53" name="テキスト ボックス 52">
          <a:extLst>
            <a:ext uri="{FF2B5EF4-FFF2-40B4-BE49-F238E27FC236}">
              <a16:creationId xmlns:a16="http://schemas.microsoft.com/office/drawing/2014/main" id="{00000000-0008-0000-0300-000035000000}"/>
            </a:ext>
          </a:extLst>
        </xdr:cNvPr>
        <xdr:cNvSpPr txBox="1"/>
      </xdr:nvSpPr>
      <xdr:spPr>
        <a:xfrm>
          <a:off x="0" y="724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40</xdr:row>
      <xdr:rowOff>127000</xdr:rowOff>
    </xdr:from>
    <xdr:to>
      <xdr:col>27</xdr:col>
      <xdr:colOff>184150</xdr:colOff>
      <xdr:row>40</xdr:row>
      <xdr:rowOff>127000</xdr:rowOff>
    </xdr:to>
    <xdr:cxnSp macro="">
      <xdr:nvCxnSpPr>
        <xdr:cNvPr id="54" name="直線コネクタ 53">
          <a:extLst>
            <a:ext uri="{FF2B5EF4-FFF2-40B4-BE49-F238E27FC236}">
              <a16:creationId xmlns:a16="http://schemas.microsoft.com/office/drawing/2014/main" id="{00000000-0008-0000-0300-000036000000}"/>
            </a:ext>
          </a:extLst>
        </xdr:cNvPr>
        <xdr:cNvCxnSpPr/>
      </xdr:nvCxnSpPr>
      <xdr:spPr>
        <a:xfrm>
          <a:off x="762000" y="698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39</xdr:row>
      <xdr:rowOff>156227</xdr:rowOff>
    </xdr:from>
    <xdr:ext cx="762000" cy="259045"/>
    <xdr:sp macro="" textlink="">
      <xdr:nvSpPr>
        <xdr:cNvPr id="55" name="テキスト ボックス 54">
          <a:extLst>
            <a:ext uri="{FF2B5EF4-FFF2-40B4-BE49-F238E27FC236}">
              <a16:creationId xmlns:a16="http://schemas.microsoft.com/office/drawing/2014/main" id="{00000000-0008-0000-0300-000037000000}"/>
            </a:ext>
          </a:extLst>
        </xdr:cNvPr>
        <xdr:cNvSpPr txBox="1"/>
      </xdr:nvSpPr>
      <xdr:spPr>
        <a:xfrm>
          <a:off x="0" y="684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38</xdr:row>
      <xdr:rowOff>67733</xdr:rowOff>
    </xdr:from>
    <xdr:to>
      <xdr:col>27</xdr:col>
      <xdr:colOff>184150</xdr:colOff>
      <xdr:row>38</xdr:row>
      <xdr:rowOff>67733</xdr:rowOff>
    </xdr:to>
    <xdr:cxnSp macro="">
      <xdr:nvCxnSpPr>
        <xdr:cNvPr id="56" name="直線コネクタ 55">
          <a:extLst>
            <a:ext uri="{FF2B5EF4-FFF2-40B4-BE49-F238E27FC236}">
              <a16:creationId xmlns:a16="http://schemas.microsoft.com/office/drawing/2014/main" id="{00000000-0008-0000-0300-000038000000}"/>
            </a:ext>
          </a:extLst>
        </xdr:cNvPr>
        <xdr:cNvCxnSpPr/>
      </xdr:nvCxnSpPr>
      <xdr:spPr>
        <a:xfrm>
          <a:off x="762000" y="658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37</xdr:row>
      <xdr:rowOff>96960</xdr:rowOff>
    </xdr:from>
    <xdr:ext cx="762000" cy="259045"/>
    <xdr:sp macro="" textlink="">
      <xdr:nvSpPr>
        <xdr:cNvPr id="57" name="テキスト ボックス 56">
          <a:extLst>
            <a:ext uri="{FF2B5EF4-FFF2-40B4-BE49-F238E27FC236}">
              <a16:creationId xmlns:a16="http://schemas.microsoft.com/office/drawing/2014/main" id="{00000000-0008-0000-0300-000039000000}"/>
            </a:ext>
          </a:extLst>
        </xdr:cNvPr>
        <xdr:cNvSpPr txBox="1"/>
      </xdr:nvSpPr>
      <xdr:spPr>
        <a:xfrm>
          <a:off x="0" y="644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36</xdr:row>
      <xdr:rowOff>8467</xdr:rowOff>
    </xdr:from>
    <xdr:to>
      <xdr:col>27</xdr:col>
      <xdr:colOff>184150</xdr:colOff>
      <xdr:row>36</xdr:row>
      <xdr:rowOff>8467</xdr:rowOff>
    </xdr:to>
    <xdr:cxnSp macro="">
      <xdr:nvCxnSpPr>
        <xdr:cNvPr id="58" name="直線コネクタ 57">
          <a:extLst>
            <a:ext uri="{FF2B5EF4-FFF2-40B4-BE49-F238E27FC236}">
              <a16:creationId xmlns:a16="http://schemas.microsoft.com/office/drawing/2014/main" id="{00000000-0008-0000-0300-00003A000000}"/>
            </a:ext>
          </a:extLst>
        </xdr:cNvPr>
        <xdr:cNvCxnSpPr/>
      </xdr:nvCxnSpPr>
      <xdr:spPr>
        <a:xfrm>
          <a:off x="762000" y="618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35</xdr:row>
      <xdr:rowOff>37694</xdr:rowOff>
    </xdr:from>
    <xdr:ext cx="762000" cy="259045"/>
    <xdr:sp macro="" textlink="">
      <xdr:nvSpPr>
        <xdr:cNvPr id="59" name="テキスト ボックス 58">
          <a:extLst>
            <a:ext uri="{FF2B5EF4-FFF2-40B4-BE49-F238E27FC236}">
              <a16:creationId xmlns:a16="http://schemas.microsoft.com/office/drawing/2014/main" id="{00000000-0008-0000-0300-00003B000000}"/>
            </a:ext>
          </a:extLst>
        </xdr:cNvPr>
        <xdr:cNvSpPr txBox="1"/>
      </xdr:nvSpPr>
      <xdr:spPr>
        <a:xfrm>
          <a:off x="0" y="603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33</xdr:row>
      <xdr:rowOff>120650</xdr:rowOff>
    </xdr:to>
    <xdr:cxnSp macro="">
      <xdr:nvCxnSpPr>
        <xdr:cNvPr id="60" name="直線コネクタ 59">
          <a:extLst>
            <a:ext uri="{FF2B5EF4-FFF2-40B4-BE49-F238E27FC236}">
              <a16:creationId xmlns:a16="http://schemas.microsoft.com/office/drawing/2014/main" id="{00000000-0008-0000-0300-00003C000000}"/>
            </a:ext>
          </a:extLst>
        </xdr:cNvPr>
        <xdr:cNvCxnSpPr/>
      </xdr:nvCxnSpPr>
      <xdr:spPr>
        <a:xfrm>
          <a:off x="762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32</xdr:row>
      <xdr:rowOff>149877</xdr:rowOff>
    </xdr:from>
    <xdr:ext cx="762000" cy="259045"/>
    <xdr:sp macro="" textlink="">
      <xdr:nvSpPr>
        <xdr:cNvPr id="61" name="テキスト ボックス 60">
          <a:extLst>
            <a:ext uri="{FF2B5EF4-FFF2-40B4-BE49-F238E27FC236}">
              <a16:creationId xmlns:a16="http://schemas.microsoft.com/office/drawing/2014/main" id="{00000000-0008-0000-0300-00003D000000}"/>
            </a:ext>
          </a:extLst>
        </xdr:cNvPr>
        <xdr:cNvSpPr txBox="1"/>
      </xdr:nvSpPr>
      <xdr:spPr>
        <a:xfrm>
          <a:off x="0" y="563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47</xdr:row>
      <xdr:rowOff>133350</xdr:rowOff>
    </xdr:to>
    <xdr:sp macro="" textlink="">
      <xdr:nvSpPr>
        <xdr:cNvPr id="62" name="財政力グラフ枠">
          <a:extLst>
            <a:ext uri="{FF2B5EF4-FFF2-40B4-BE49-F238E27FC236}">
              <a16:creationId xmlns:a16="http://schemas.microsoft.com/office/drawing/2014/main" id="{00000000-0008-0000-0300-00003E000000}"/>
            </a:ext>
          </a:extLst>
        </xdr:cNvPr>
        <xdr:cNvSpPr/>
      </xdr:nvSpPr>
      <xdr:spPr>
        <a:xfrm>
          <a:off x="762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37</xdr:row>
      <xdr:rowOff>94403</xdr:rowOff>
    </xdr:from>
    <xdr:to>
      <xdr:col>23</xdr:col>
      <xdr:colOff>133350</xdr:colOff>
      <xdr:row>44</xdr:row>
      <xdr:rowOff>100754</xdr:rowOff>
    </xdr:to>
    <xdr:cxnSp macro="">
      <xdr:nvCxnSpPr>
        <xdr:cNvPr id="63" name="直線コネクタ 62">
          <a:extLst>
            <a:ext uri="{FF2B5EF4-FFF2-40B4-BE49-F238E27FC236}">
              <a16:creationId xmlns:a16="http://schemas.microsoft.com/office/drawing/2014/main" id="{00000000-0008-0000-0300-00003F000000}"/>
            </a:ext>
          </a:extLst>
        </xdr:cNvPr>
        <xdr:cNvCxnSpPr/>
      </xdr:nvCxnSpPr>
      <xdr:spPr>
        <a:xfrm flipV="1">
          <a:off x="4953000" y="6438053"/>
          <a:ext cx="0" cy="1206501"/>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44</xdr:row>
      <xdr:rowOff>72831</xdr:rowOff>
    </xdr:from>
    <xdr:ext cx="762000" cy="259045"/>
    <xdr:sp macro="" textlink="">
      <xdr:nvSpPr>
        <xdr:cNvPr id="64" name="財政力最小値テキスト">
          <a:extLst>
            <a:ext uri="{FF2B5EF4-FFF2-40B4-BE49-F238E27FC236}">
              <a16:creationId xmlns:a16="http://schemas.microsoft.com/office/drawing/2014/main" id="{00000000-0008-0000-0300-000040000000}"/>
            </a:ext>
          </a:extLst>
        </xdr:cNvPr>
        <xdr:cNvSpPr txBox="1"/>
      </xdr:nvSpPr>
      <xdr:spPr>
        <a:xfrm>
          <a:off x="5041900" y="761663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44</xdr:row>
      <xdr:rowOff>100754</xdr:rowOff>
    </xdr:from>
    <xdr:to>
      <xdr:col>24</xdr:col>
      <xdr:colOff>12700</xdr:colOff>
      <xdr:row>44</xdr:row>
      <xdr:rowOff>100754</xdr:rowOff>
    </xdr:to>
    <xdr:cxnSp macro="">
      <xdr:nvCxnSpPr>
        <xdr:cNvPr id="65" name="直線コネクタ 64">
          <a:extLst>
            <a:ext uri="{FF2B5EF4-FFF2-40B4-BE49-F238E27FC236}">
              <a16:creationId xmlns:a16="http://schemas.microsoft.com/office/drawing/2014/main" id="{00000000-0008-0000-0300-000041000000}"/>
            </a:ext>
          </a:extLst>
        </xdr:cNvPr>
        <xdr:cNvCxnSpPr/>
      </xdr:nvCxnSpPr>
      <xdr:spPr>
        <a:xfrm>
          <a:off x="4864100" y="764455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36</xdr:row>
      <xdr:rowOff>9330</xdr:rowOff>
    </xdr:from>
    <xdr:ext cx="762000" cy="259045"/>
    <xdr:sp macro="" textlink="">
      <xdr:nvSpPr>
        <xdr:cNvPr id="66" name="財政力最大値テキスト">
          <a:extLst>
            <a:ext uri="{FF2B5EF4-FFF2-40B4-BE49-F238E27FC236}">
              <a16:creationId xmlns:a16="http://schemas.microsoft.com/office/drawing/2014/main" id="{00000000-0008-0000-0300-000042000000}"/>
            </a:ext>
          </a:extLst>
        </xdr:cNvPr>
        <xdr:cNvSpPr txBox="1"/>
      </xdr:nvSpPr>
      <xdr:spPr>
        <a:xfrm>
          <a:off x="5041900" y="618153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37</xdr:row>
      <xdr:rowOff>94403</xdr:rowOff>
    </xdr:from>
    <xdr:to>
      <xdr:col>24</xdr:col>
      <xdr:colOff>12700</xdr:colOff>
      <xdr:row>37</xdr:row>
      <xdr:rowOff>94403</xdr:rowOff>
    </xdr:to>
    <xdr:cxnSp macro="">
      <xdr:nvCxnSpPr>
        <xdr:cNvPr id="67" name="直線コネクタ 66">
          <a:extLst>
            <a:ext uri="{FF2B5EF4-FFF2-40B4-BE49-F238E27FC236}">
              <a16:creationId xmlns:a16="http://schemas.microsoft.com/office/drawing/2014/main" id="{00000000-0008-0000-0300-000043000000}"/>
            </a:ext>
          </a:extLst>
        </xdr:cNvPr>
        <xdr:cNvCxnSpPr/>
      </xdr:nvCxnSpPr>
      <xdr:spPr>
        <a:xfrm>
          <a:off x="4864100" y="643805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43</xdr:row>
      <xdr:rowOff>159596</xdr:rowOff>
    </xdr:from>
    <xdr:to>
      <xdr:col>23</xdr:col>
      <xdr:colOff>133350</xdr:colOff>
      <xdr:row>43</xdr:row>
      <xdr:rowOff>159596</xdr:rowOff>
    </xdr:to>
    <xdr:cxnSp macro="">
      <xdr:nvCxnSpPr>
        <xdr:cNvPr id="68" name="直線コネクタ 67">
          <a:extLst>
            <a:ext uri="{FF2B5EF4-FFF2-40B4-BE49-F238E27FC236}">
              <a16:creationId xmlns:a16="http://schemas.microsoft.com/office/drawing/2014/main" id="{00000000-0008-0000-0300-000044000000}"/>
            </a:ext>
          </a:extLst>
        </xdr:cNvPr>
        <xdr:cNvCxnSpPr/>
      </xdr:nvCxnSpPr>
      <xdr:spPr>
        <a:xfrm>
          <a:off x="4114800" y="7531946"/>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42</xdr:row>
      <xdr:rowOff>4673</xdr:rowOff>
    </xdr:from>
    <xdr:ext cx="762000" cy="259045"/>
    <xdr:sp macro="" textlink="">
      <xdr:nvSpPr>
        <xdr:cNvPr id="69" name="財政力平均値テキスト">
          <a:extLst>
            <a:ext uri="{FF2B5EF4-FFF2-40B4-BE49-F238E27FC236}">
              <a16:creationId xmlns:a16="http://schemas.microsoft.com/office/drawing/2014/main" id="{00000000-0008-0000-0300-000045000000}"/>
            </a:ext>
          </a:extLst>
        </xdr:cNvPr>
        <xdr:cNvSpPr txBox="1"/>
      </xdr:nvSpPr>
      <xdr:spPr>
        <a:xfrm>
          <a:off x="5041900" y="7205573"/>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42</xdr:row>
      <xdr:rowOff>159596</xdr:rowOff>
    </xdr:from>
    <xdr:to>
      <xdr:col>23</xdr:col>
      <xdr:colOff>184150</xdr:colOff>
      <xdr:row>43</xdr:row>
      <xdr:rowOff>89746</xdr:rowOff>
    </xdr:to>
    <xdr:sp macro="" textlink="">
      <xdr:nvSpPr>
        <xdr:cNvPr id="70" name="フローチャート: 判断 69">
          <a:extLst>
            <a:ext uri="{FF2B5EF4-FFF2-40B4-BE49-F238E27FC236}">
              <a16:creationId xmlns:a16="http://schemas.microsoft.com/office/drawing/2014/main" id="{00000000-0008-0000-0300-000046000000}"/>
            </a:ext>
          </a:extLst>
        </xdr:cNvPr>
        <xdr:cNvSpPr/>
      </xdr:nvSpPr>
      <xdr:spPr>
        <a:xfrm>
          <a:off x="4902200" y="73604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43</xdr:row>
      <xdr:rowOff>143510</xdr:rowOff>
    </xdr:from>
    <xdr:to>
      <xdr:col>19</xdr:col>
      <xdr:colOff>133350</xdr:colOff>
      <xdr:row>43</xdr:row>
      <xdr:rowOff>159596</xdr:rowOff>
    </xdr:to>
    <xdr:cxnSp macro="">
      <xdr:nvCxnSpPr>
        <xdr:cNvPr id="71" name="直線コネクタ 70">
          <a:extLst>
            <a:ext uri="{FF2B5EF4-FFF2-40B4-BE49-F238E27FC236}">
              <a16:creationId xmlns:a16="http://schemas.microsoft.com/office/drawing/2014/main" id="{00000000-0008-0000-0300-000047000000}"/>
            </a:ext>
          </a:extLst>
        </xdr:cNvPr>
        <xdr:cNvCxnSpPr/>
      </xdr:nvCxnSpPr>
      <xdr:spPr>
        <a:xfrm>
          <a:off x="3225800" y="7515860"/>
          <a:ext cx="889000" cy="160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42</xdr:row>
      <xdr:rowOff>167640</xdr:rowOff>
    </xdr:from>
    <xdr:to>
      <xdr:col>19</xdr:col>
      <xdr:colOff>184150</xdr:colOff>
      <xdr:row>43</xdr:row>
      <xdr:rowOff>97790</xdr:rowOff>
    </xdr:to>
    <xdr:sp macro="" textlink="">
      <xdr:nvSpPr>
        <xdr:cNvPr id="72" name="フローチャート: 判断 71">
          <a:extLst>
            <a:ext uri="{FF2B5EF4-FFF2-40B4-BE49-F238E27FC236}">
              <a16:creationId xmlns:a16="http://schemas.microsoft.com/office/drawing/2014/main" id="{00000000-0008-0000-0300-000048000000}"/>
            </a:ext>
          </a:extLst>
        </xdr:cNvPr>
        <xdr:cNvSpPr/>
      </xdr:nvSpPr>
      <xdr:spPr>
        <a:xfrm>
          <a:off x="4064000" y="73685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41</xdr:row>
      <xdr:rowOff>107967</xdr:rowOff>
    </xdr:from>
    <xdr:ext cx="736600" cy="259045"/>
    <xdr:sp macro="" textlink="">
      <xdr:nvSpPr>
        <xdr:cNvPr id="73" name="テキスト ボックス 72">
          <a:extLst>
            <a:ext uri="{FF2B5EF4-FFF2-40B4-BE49-F238E27FC236}">
              <a16:creationId xmlns:a16="http://schemas.microsoft.com/office/drawing/2014/main" id="{00000000-0008-0000-0300-000049000000}"/>
            </a:ext>
          </a:extLst>
        </xdr:cNvPr>
        <xdr:cNvSpPr txBox="1"/>
      </xdr:nvSpPr>
      <xdr:spPr>
        <a:xfrm>
          <a:off x="3733800" y="713741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43</xdr:row>
      <xdr:rowOff>143510</xdr:rowOff>
    </xdr:from>
    <xdr:to>
      <xdr:col>15</xdr:col>
      <xdr:colOff>82550</xdr:colOff>
      <xdr:row>43</xdr:row>
      <xdr:rowOff>143510</xdr:rowOff>
    </xdr:to>
    <xdr:cxnSp macro="">
      <xdr:nvCxnSpPr>
        <xdr:cNvPr id="74" name="直線コネクタ 73">
          <a:extLst>
            <a:ext uri="{FF2B5EF4-FFF2-40B4-BE49-F238E27FC236}">
              <a16:creationId xmlns:a16="http://schemas.microsoft.com/office/drawing/2014/main" id="{00000000-0008-0000-0300-00004A000000}"/>
            </a:ext>
          </a:extLst>
        </xdr:cNvPr>
        <xdr:cNvCxnSpPr/>
      </xdr:nvCxnSpPr>
      <xdr:spPr>
        <a:xfrm>
          <a:off x="2336800" y="751586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43</xdr:row>
      <xdr:rowOff>12277</xdr:rowOff>
    </xdr:from>
    <xdr:to>
      <xdr:col>15</xdr:col>
      <xdr:colOff>133350</xdr:colOff>
      <xdr:row>43</xdr:row>
      <xdr:rowOff>113877</xdr:rowOff>
    </xdr:to>
    <xdr:sp macro="" textlink="">
      <xdr:nvSpPr>
        <xdr:cNvPr id="75" name="フローチャート: 判断 74">
          <a:extLst>
            <a:ext uri="{FF2B5EF4-FFF2-40B4-BE49-F238E27FC236}">
              <a16:creationId xmlns:a16="http://schemas.microsoft.com/office/drawing/2014/main" id="{00000000-0008-0000-0300-00004B000000}"/>
            </a:ext>
          </a:extLst>
        </xdr:cNvPr>
        <xdr:cNvSpPr/>
      </xdr:nvSpPr>
      <xdr:spPr>
        <a:xfrm>
          <a:off x="3175000" y="73846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41</xdr:row>
      <xdr:rowOff>124054</xdr:rowOff>
    </xdr:from>
    <xdr:ext cx="762000" cy="259045"/>
    <xdr:sp macro="" textlink="">
      <xdr:nvSpPr>
        <xdr:cNvPr id="76" name="テキスト ボックス 75">
          <a:extLst>
            <a:ext uri="{FF2B5EF4-FFF2-40B4-BE49-F238E27FC236}">
              <a16:creationId xmlns:a16="http://schemas.microsoft.com/office/drawing/2014/main" id="{00000000-0008-0000-0300-00004C000000}"/>
            </a:ext>
          </a:extLst>
        </xdr:cNvPr>
        <xdr:cNvSpPr txBox="1"/>
      </xdr:nvSpPr>
      <xdr:spPr>
        <a:xfrm>
          <a:off x="2844800" y="715350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43</xdr:row>
      <xdr:rowOff>135467</xdr:rowOff>
    </xdr:from>
    <xdr:to>
      <xdr:col>11</xdr:col>
      <xdr:colOff>31750</xdr:colOff>
      <xdr:row>43</xdr:row>
      <xdr:rowOff>143510</xdr:rowOff>
    </xdr:to>
    <xdr:cxnSp macro="">
      <xdr:nvCxnSpPr>
        <xdr:cNvPr id="77" name="直線コネクタ 76">
          <a:extLst>
            <a:ext uri="{FF2B5EF4-FFF2-40B4-BE49-F238E27FC236}">
              <a16:creationId xmlns:a16="http://schemas.microsoft.com/office/drawing/2014/main" id="{00000000-0008-0000-0300-00004D000000}"/>
            </a:ext>
          </a:extLst>
        </xdr:cNvPr>
        <xdr:cNvCxnSpPr/>
      </xdr:nvCxnSpPr>
      <xdr:spPr>
        <a:xfrm>
          <a:off x="1447800" y="7507817"/>
          <a:ext cx="889000" cy="80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43</xdr:row>
      <xdr:rowOff>4233</xdr:rowOff>
    </xdr:from>
    <xdr:to>
      <xdr:col>11</xdr:col>
      <xdr:colOff>82550</xdr:colOff>
      <xdr:row>43</xdr:row>
      <xdr:rowOff>105833</xdr:rowOff>
    </xdr:to>
    <xdr:sp macro="" textlink="">
      <xdr:nvSpPr>
        <xdr:cNvPr id="78" name="フローチャート: 判断 77">
          <a:extLst>
            <a:ext uri="{FF2B5EF4-FFF2-40B4-BE49-F238E27FC236}">
              <a16:creationId xmlns:a16="http://schemas.microsoft.com/office/drawing/2014/main" id="{00000000-0008-0000-0300-00004E000000}"/>
            </a:ext>
          </a:extLst>
        </xdr:cNvPr>
        <xdr:cNvSpPr/>
      </xdr:nvSpPr>
      <xdr:spPr>
        <a:xfrm>
          <a:off x="2286000" y="73765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41</xdr:row>
      <xdr:rowOff>116010</xdr:rowOff>
    </xdr:from>
    <xdr:ext cx="762000" cy="259045"/>
    <xdr:sp macro="" textlink="">
      <xdr:nvSpPr>
        <xdr:cNvPr id="79" name="テキスト ボックス 78">
          <a:extLst>
            <a:ext uri="{FF2B5EF4-FFF2-40B4-BE49-F238E27FC236}">
              <a16:creationId xmlns:a16="http://schemas.microsoft.com/office/drawing/2014/main" id="{00000000-0008-0000-0300-00004F000000}"/>
            </a:ext>
          </a:extLst>
        </xdr:cNvPr>
        <xdr:cNvSpPr txBox="1"/>
      </xdr:nvSpPr>
      <xdr:spPr>
        <a:xfrm>
          <a:off x="1955800" y="714546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42</xdr:row>
      <xdr:rowOff>167640</xdr:rowOff>
    </xdr:from>
    <xdr:to>
      <xdr:col>7</xdr:col>
      <xdr:colOff>31750</xdr:colOff>
      <xdr:row>43</xdr:row>
      <xdr:rowOff>97790</xdr:rowOff>
    </xdr:to>
    <xdr:sp macro="" textlink="">
      <xdr:nvSpPr>
        <xdr:cNvPr id="80" name="フローチャート: 判断 79">
          <a:extLst>
            <a:ext uri="{FF2B5EF4-FFF2-40B4-BE49-F238E27FC236}">
              <a16:creationId xmlns:a16="http://schemas.microsoft.com/office/drawing/2014/main" id="{00000000-0008-0000-0300-000050000000}"/>
            </a:ext>
          </a:extLst>
        </xdr:cNvPr>
        <xdr:cNvSpPr/>
      </xdr:nvSpPr>
      <xdr:spPr>
        <a:xfrm>
          <a:off x="1397000" y="73685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41</xdr:row>
      <xdr:rowOff>107967</xdr:rowOff>
    </xdr:from>
    <xdr:ext cx="762000" cy="259045"/>
    <xdr:sp macro="" textlink="">
      <xdr:nvSpPr>
        <xdr:cNvPr id="81" name="テキスト ボックス 80">
          <a:extLst>
            <a:ext uri="{FF2B5EF4-FFF2-40B4-BE49-F238E27FC236}">
              <a16:creationId xmlns:a16="http://schemas.microsoft.com/office/drawing/2014/main" id="{00000000-0008-0000-0300-000051000000}"/>
            </a:ext>
          </a:extLst>
        </xdr:cNvPr>
        <xdr:cNvSpPr txBox="1"/>
      </xdr:nvSpPr>
      <xdr:spPr>
        <a:xfrm>
          <a:off x="1066800" y="71374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47</xdr:row>
      <xdr:rowOff>130827</xdr:rowOff>
    </xdr:from>
    <xdr:ext cx="762000" cy="259045"/>
    <xdr:sp macro="" textlink="">
      <xdr:nvSpPr>
        <xdr:cNvPr id="82" name="テキスト ボックス 81">
          <a:extLst>
            <a:ext uri="{FF2B5EF4-FFF2-40B4-BE49-F238E27FC236}">
              <a16:creationId xmlns:a16="http://schemas.microsoft.com/office/drawing/2014/main" id="{00000000-0008-0000-0300-000052000000}"/>
            </a:ext>
          </a:extLst>
        </xdr:cNvPr>
        <xdr:cNvSpPr txBox="1"/>
      </xdr:nvSpPr>
      <xdr:spPr>
        <a:xfrm>
          <a:off x="4737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47</xdr:row>
      <xdr:rowOff>130827</xdr:rowOff>
    </xdr:from>
    <xdr:ext cx="762000" cy="259045"/>
    <xdr:sp macro="" textlink="">
      <xdr:nvSpPr>
        <xdr:cNvPr id="83" name="テキスト ボックス 82">
          <a:extLst>
            <a:ext uri="{FF2B5EF4-FFF2-40B4-BE49-F238E27FC236}">
              <a16:creationId xmlns:a16="http://schemas.microsoft.com/office/drawing/2014/main" id="{00000000-0008-0000-0300-000053000000}"/>
            </a:ext>
          </a:extLst>
        </xdr:cNvPr>
        <xdr:cNvSpPr txBox="1"/>
      </xdr:nvSpPr>
      <xdr:spPr>
        <a:xfrm>
          <a:off x="3898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47</xdr:row>
      <xdr:rowOff>130827</xdr:rowOff>
    </xdr:from>
    <xdr:ext cx="762000" cy="259045"/>
    <xdr:sp macro="" textlink="">
      <xdr:nvSpPr>
        <xdr:cNvPr id="84" name="テキスト ボックス 83">
          <a:extLst>
            <a:ext uri="{FF2B5EF4-FFF2-40B4-BE49-F238E27FC236}">
              <a16:creationId xmlns:a16="http://schemas.microsoft.com/office/drawing/2014/main" id="{00000000-0008-0000-0300-000054000000}"/>
            </a:ext>
          </a:extLst>
        </xdr:cNvPr>
        <xdr:cNvSpPr txBox="1"/>
      </xdr:nvSpPr>
      <xdr:spPr>
        <a:xfrm>
          <a:off x="3009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47</xdr:row>
      <xdr:rowOff>130827</xdr:rowOff>
    </xdr:from>
    <xdr:ext cx="762000" cy="259045"/>
    <xdr:sp macro="" textlink="">
      <xdr:nvSpPr>
        <xdr:cNvPr id="85" name="テキスト ボックス 84">
          <a:extLst>
            <a:ext uri="{FF2B5EF4-FFF2-40B4-BE49-F238E27FC236}">
              <a16:creationId xmlns:a16="http://schemas.microsoft.com/office/drawing/2014/main" id="{00000000-0008-0000-0300-000055000000}"/>
            </a:ext>
          </a:extLst>
        </xdr:cNvPr>
        <xdr:cNvSpPr txBox="1"/>
      </xdr:nvSpPr>
      <xdr:spPr>
        <a:xfrm>
          <a:off x="2120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47</xdr:row>
      <xdr:rowOff>130827</xdr:rowOff>
    </xdr:from>
    <xdr:ext cx="762000" cy="259045"/>
    <xdr:sp macro="" textlink="">
      <xdr:nvSpPr>
        <xdr:cNvPr id="86" name="テキスト ボックス 85">
          <a:extLst>
            <a:ext uri="{FF2B5EF4-FFF2-40B4-BE49-F238E27FC236}">
              <a16:creationId xmlns:a16="http://schemas.microsoft.com/office/drawing/2014/main" id="{00000000-0008-0000-0300-000056000000}"/>
            </a:ext>
          </a:extLst>
        </xdr:cNvPr>
        <xdr:cNvSpPr txBox="1"/>
      </xdr:nvSpPr>
      <xdr:spPr>
        <a:xfrm>
          <a:off x="1231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43</xdr:row>
      <xdr:rowOff>108796</xdr:rowOff>
    </xdr:from>
    <xdr:to>
      <xdr:col>23</xdr:col>
      <xdr:colOff>184150</xdr:colOff>
      <xdr:row>44</xdr:row>
      <xdr:rowOff>38946</xdr:rowOff>
    </xdr:to>
    <xdr:sp macro="" textlink="">
      <xdr:nvSpPr>
        <xdr:cNvPr id="87" name="楕円 86">
          <a:extLst>
            <a:ext uri="{FF2B5EF4-FFF2-40B4-BE49-F238E27FC236}">
              <a16:creationId xmlns:a16="http://schemas.microsoft.com/office/drawing/2014/main" id="{00000000-0008-0000-0300-000057000000}"/>
            </a:ext>
          </a:extLst>
        </xdr:cNvPr>
        <xdr:cNvSpPr/>
      </xdr:nvSpPr>
      <xdr:spPr>
        <a:xfrm>
          <a:off x="4902200" y="74811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43</xdr:row>
      <xdr:rowOff>4673</xdr:rowOff>
    </xdr:from>
    <xdr:ext cx="762000" cy="259045"/>
    <xdr:sp macro="" textlink="">
      <xdr:nvSpPr>
        <xdr:cNvPr id="88" name="財政力該当値テキスト">
          <a:extLst>
            <a:ext uri="{FF2B5EF4-FFF2-40B4-BE49-F238E27FC236}">
              <a16:creationId xmlns:a16="http://schemas.microsoft.com/office/drawing/2014/main" id="{00000000-0008-0000-0300-000058000000}"/>
            </a:ext>
          </a:extLst>
        </xdr:cNvPr>
        <xdr:cNvSpPr txBox="1"/>
      </xdr:nvSpPr>
      <xdr:spPr>
        <a:xfrm>
          <a:off x="5041900" y="737702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43</xdr:row>
      <xdr:rowOff>108796</xdr:rowOff>
    </xdr:from>
    <xdr:to>
      <xdr:col>19</xdr:col>
      <xdr:colOff>184150</xdr:colOff>
      <xdr:row>44</xdr:row>
      <xdr:rowOff>38946</xdr:rowOff>
    </xdr:to>
    <xdr:sp macro="" textlink="">
      <xdr:nvSpPr>
        <xdr:cNvPr id="89" name="楕円 88">
          <a:extLst>
            <a:ext uri="{FF2B5EF4-FFF2-40B4-BE49-F238E27FC236}">
              <a16:creationId xmlns:a16="http://schemas.microsoft.com/office/drawing/2014/main" id="{00000000-0008-0000-0300-000059000000}"/>
            </a:ext>
          </a:extLst>
        </xdr:cNvPr>
        <xdr:cNvSpPr/>
      </xdr:nvSpPr>
      <xdr:spPr>
        <a:xfrm>
          <a:off x="4064000" y="74811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44</xdr:row>
      <xdr:rowOff>23723</xdr:rowOff>
    </xdr:from>
    <xdr:ext cx="736600" cy="259045"/>
    <xdr:sp macro="" textlink="">
      <xdr:nvSpPr>
        <xdr:cNvPr id="90" name="テキスト ボックス 89">
          <a:extLst>
            <a:ext uri="{FF2B5EF4-FFF2-40B4-BE49-F238E27FC236}">
              <a16:creationId xmlns:a16="http://schemas.microsoft.com/office/drawing/2014/main" id="{00000000-0008-0000-0300-00005A000000}"/>
            </a:ext>
          </a:extLst>
        </xdr:cNvPr>
        <xdr:cNvSpPr txBox="1"/>
      </xdr:nvSpPr>
      <xdr:spPr>
        <a:xfrm>
          <a:off x="3733800" y="756752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43</xdr:row>
      <xdr:rowOff>92710</xdr:rowOff>
    </xdr:from>
    <xdr:to>
      <xdr:col>15</xdr:col>
      <xdr:colOff>133350</xdr:colOff>
      <xdr:row>44</xdr:row>
      <xdr:rowOff>22860</xdr:rowOff>
    </xdr:to>
    <xdr:sp macro="" textlink="">
      <xdr:nvSpPr>
        <xdr:cNvPr id="91" name="楕円 90">
          <a:extLst>
            <a:ext uri="{FF2B5EF4-FFF2-40B4-BE49-F238E27FC236}">
              <a16:creationId xmlns:a16="http://schemas.microsoft.com/office/drawing/2014/main" id="{00000000-0008-0000-0300-00005B000000}"/>
            </a:ext>
          </a:extLst>
        </xdr:cNvPr>
        <xdr:cNvSpPr/>
      </xdr:nvSpPr>
      <xdr:spPr>
        <a:xfrm>
          <a:off x="3175000" y="74650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44</xdr:row>
      <xdr:rowOff>7637</xdr:rowOff>
    </xdr:from>
    <xdr:ext cx="762000" cy="259045"/>
    <xdr:sp macro="" textlink="">
      <xdr:nvSpPr>
        <xdr:cNvPr id="92" name="テキスト ボックス 91">
          <a:extLst>
            <a:ext uri="{FF2B5EF4-FFF2-40B4-BE49-F238E27FC236}">
              <a16:creationId xmlns:a16="http://schemas.microsoft.com/office/drawing/2014/main" id="{00000000-0008-0000-0300-00005C000000}"/>
            </a:ext>
          </a:extLst>
        </xdr:cNvPr>
        <xdr:cNvSpPr txBox="1"/>
      </xdr:nvSpPr>
      <xdr:spPr>
        <a:xfrm>
          <a:off x="2844800" y="75514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43</xdr:row>
      <xdr:rowOff>92710</xdr:rowOff>
    </xdr:from>
    <xdr:to>
      <xdr:col>11</xdr:col>
      <xdr:colOff>82550</xdr:colOff>
      <xdr:row>44</xdr:row>
      <xdr:rowOff>22860</xdr:rowOff>
    </xdr:to>
    <xdr:sp macro="" textlink="">
      <xdr:nvSpPr>
        <xdr:cNvPr id="93" name="楕円 92">
          <a:extLst>
            <a:ext uri="{FF2B5EF4-FFF2-40B4-BE49-F238E27FC236}">
              <a16:creationId xmlns:a16="http://schemas.microsoft.com/office/drawing/2014/main" id="{00000000-0008-0000-0300-00005D000000}"/>
            </a:ext>
          </a:extLst>
        </xdr:cNvPr>
        <xdr:cNvSpPr/>
      </xdr:nvSpPr>
      <xdr:spPr>
        <a:xfrm>
          <a:off x="2286000" y="74650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44</xdr:row>
      <xdr:rowOff>7637</xdr:rowOff>
    </xdr:from>
    <xdr:ext cx="762000" cy="259045"/>
    <xdr:sp macro="" textlink="">
      <xdr:nvSpPr>
        <xdr:cNvPr id="94" name="テキスト ボックス 93">
          <a:extLst>
            <a:ext uri="{FF2B5EF4-FFF2-40B4-BE49-F238E27FC236}">
              <a16:creationId xmlns:a16="http://schemas.microsoft.com/office/drawing/2014/main" id="{00000000-0008-0000-0300-00005E000000}"/>
            </a:ext>
          </a:extLst>
        </xdr:cNvPr>
        <xdr:cNvSpPr txBox="1"/>
      </xdr:nvSpPr>
      <xdr:spPr>
        <a:xfrm>
          <a:off x="1955800" y="75514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43</xdr:row>
      <xdr:rowOff>84667</xdr:rowOff>
    </xdr:from>
    <xdr:to>
      <xdr:col>7</xdr:col>
      <xdr:colOff>31750</xdr:colOff>
      <xdr:row>44</xdr:row>
      <xdr:rowOff>14817</xdr:rowOff>
    </xdr:to>
    <xdr:sp macro="" textlink="">
      <xdr:nvSpPr>
        <xdr:cNvPr id="95" name="楕円 94">
          <a:extLst>
            <a:ext uri="{FF2B5EF4-FFF2-40B4-BE49-F238E27FC236}">
              <a16:creationId xmlns:a16="http://schemas.microsoft.com/office/drawing/2014/main" id="{00000000-0008-0000-0300-00005F000000}"/>
            </a:ext>
          </a:extLst>
        </xdr:cNvPr>
        <xdr:cNvSpPr/>
      </xdr:nvSpPr>
      <xdr:spPr>
        <a:xfrm>
          <a:off x="1397000" y="74570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43</xdr:row>
      <xdr:rowOff>171044</xdr:rowOff>
    </xdr:from>
    <xdr:ext cx="762000" cy="259045"/>
    <xdr:sp macro="" textlink="">
      <xdr:nvSpPr>
        <xdr:cNvPr id="96" name="テキスト ボックス 95">
          <a:extLst>
            <a:ext uri="{FF2B5EF4-FFF2-40B4-BE49-F238E27FC236}">
              <a16:creationId xmlns:a16="http://schemas.microsoft.com/office/drawing/2014/main" id="{00000000-0008-0000-0300-000060000000}"/>
            </a:ext>
          </a:extLst>
        </xdr:cNvPr>
        <xdr:cNvSpPr txBox="1"/>
      </xdr:nvSpPr>
      <xdr:spPr>
        <a:xfrm>
          <a:off x="1066800" y="754339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51</xdr:row>
      <xdr:rowOff>82550</xdr:rowOff>
    </xdr:from>
    <xdr:to>
      <xdr:col>27</xdr:col>
      <xdr:colOff>184150</xdr:colOff>
      <xdr:row>53</xdr:row>
      <xdr:rowOff>57150</xdr:rowOff>
    </xdr:to>
    <xdr:sp macro="" textlink="">
      <xdr:nvSpPr>
        <xdr:cNvPr id="97" name="正方形/長方形 96">
          <a:extLst>
            <a:ext uri="{FF2B5EF4-FFF2-40B4-BE49-F238E27FC236}">
              <a16:creationId xmlns:a16="http://schemas.microsoft.com/office/drawing/2014/main" id="{00000000-0008-0000-0300-000061000000}"/>
            </a:ext>
          </a:extLst>
        </xdr:cNvPr>
        <xdr:cNvSpPr/>
      </xdr:nvSpPr>
      <xdr:spPr>
        <a:xfrm>
          <a:off x="762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財政構造の弾力性</a:t>
          </a:r>
        </a:p>
      </xdr:txBody>
    </xdr:sp>
    <xdr:clientData/>
  </xdr:twoCellAnchor>
  <xdr:oneCellAnchor>
    <xdr:from>
      <xdr:col>8</xdr:col>
      <xdr:colOff>17130</xdr:colOff>
      <xdr:row>53</xdr:row>
      <xdr:rowOff>101600</xdr:rowOff>
    </xdr:from>
    <xdr:ext cx="1438940" cy="309059"/>
    <xdr:sp macro="" textlink="">
      <xdr:nvSpPr>
        <xdr:cNvPr id="98" name="テキスト ボックス 97">
          <a:extLst>
            <a:ext uri="{FF2B5EF4-FFF2-40B4-BE49-F238E27FC236}">
              <a16:creationId xmlns:a16="http://schemas.microsoft.com/office/drawing/2014/main" id="{00000000-0008-0000-0300-000062000000}"/>
            </a:ext>
          </a:extLst>
        </xdr:cNvPr>
        <xdr:cNvSpPr txBox="1"/>
      </xdr:nvSpPr>
      <xdr:spPr>
        <a:xfrm>
          <a:off x="1693530" y="918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経常収支比率</a:t>
          </a:r>
        </a:p>
      </xdr:txBody>
    </xdr:sp>
    <xdr:clientData/>
  </xdr:oneCellAnchor>
  <xdr:oneCellAnchor>
    <xdr:from>
      <xdr:col>15</xdr:col>
      <xdr:colOff>116220</xdr:colOff>
      <xdr:row>53</xdr:row>
      <xdr:rowOff>76200</xdr:rowOff>
    </xdr:from>
    <xdr:ext cx="1651000" cy="359073"/>
    <xdr:sp macro="" textlink="">
      <xdr:nvSpPr>
        <xdr:cNvPr id="99" name="テキスト ボックス 98">
          <a:extLst>
            <a:ext uri="{FF2B5EF4-FFF2-40B4-BE49-F238E27FC236}">
              <a16:creationId xmlns:a16="http://schemas.microsoft.com/office/drawing/2014/main" id="{00000000-0008-0000-0300-000063000000}"/>
            </a:ext>
          </a:extLst>
        </xdr:cNvPr>
        <xdr:cNvSpPr txBox="1"/>
      </xdr:nvSpPr>
      <xdr:spPr>
        <a:xfrm>
          <a:off x="3259470"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[91.2%]</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52</xdr:row>
      <xdr:rowOff>165100</xdr:rowOff>
    </xdr:from>
    <xdr:to>
      <xdr:col>35</xdr:col>
      <xdr:colOff>95250</xdr:colOff>
      <xdr:row>54</xdr:row>
      <xdr:rowOff>76200</xdr:rowOff>
    </xdr:to>
    <xdr:sp macro="" textlink="">
      <xdr:nvSpPr>
        <xdr:cNvPr id="100" name="正方形/長方形 99">
          <a:extLst>
            <a:ext uri="{FF2B5EF4-FFF2-40B4-BE49-F238E27FC236}">
              <a16:creationId xmlns:a16="http://schemas.microsoft.com/office/drawing/2014/main" id="{00000000-0008-0000-0300-000064000000}"/>
            </a:ext>
          </a:extLst>
        </xdr:cNvPr>
        <xdr:cNvSpPr/>
      </xdr:nvSpPr>
      <xdr:spPr>
        <a:xfrm>
          <a:off x="5905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54</xdr:row>
      <xdr:rowOff>12700</xdr:rowOff>
    </xdr:from>
    <xdr:to>
      <xdr:col>35</xdr:col>
      <xdr:colOff>95250</xdr:colOff>
      <xdr:row>55</xdr:row>
      <xdr:rowOff>95250</xdr:rowOff>
    </xdr:to>
    <xdr:sp macro="" textlink="">
      <xdr:nvSpPr>
        <xdr:cNvPr id="101" name="正方形/長方形 100">
          <a:extLst>
            <a:ext uri="{FF2B5EF4-FFF2-40B4-BE49-F238E27FC236}">
              <a16:creationId xmlns:a16="http://schemas.microsoft.com/office/drawing/2014/main" id="{00000000-0008-0000-0300-000065000000}"/>
            </a:ext>
          </a:extLst>
        </xdr:cNvPr>
        <xdr:cNvSpPr/>
      </xdr:nvSpPr>
      <xdr:spPr>
        <a:xfrm>
          <a:off x="5905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36/55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52</xdr:row>
      <xdr:rowOff>165100</xdr:rowOff>
    </xdr:from>
    <xdr:to>
      <xdr:col>42</xdr:col>
      <xdr:colOff>25400</xdr:colOff>
      <xdr:row>54</xdr:row>
      <xdr:rowOff>76200</xdr:rowOff>
    </xdr:to>
    <xdr:sp macro="" textlink="">
      <xdr:nvSpPr>
        <xdr:cNvPr id="102" name="正方形/長方形 101">
          <a:extLst>
            <a:ext uri="{FF2B5EF4-FFF2-40B4-BE49-F238E27FC236}">
              <a16:creationId xmlns:a16="http://schemas.microsoft.com/office/drawing/2014/main" id="{00000000-0008-0000-0300-000066000000}"/>
            </a:ext>
          </a:extLst>
        </xdr:cNvPr>
        <xdr:cNvSpPr/>
      </xdr:nvSpPr>
      <xdr:spPr>
        <a:xfrm>
          <a:off x="7556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54</xdr:row>
      <xdr:rowOff>12700</xdr:rowOff>
    </xdr:from>
    <xdr:to>
      <xdr:col>42</xdr:col>
      <xdr:colOff>25400</xdr:colOff>
      <xdr:row>55</xdr:row>
      <xdr:rowOff>95250</xdr:rowOff>
    </xdr:to>
    <xdr:sp macro="" textlink="">
      <xdr:nvSpPr>
        <xdr:cNvPr id="103" name="正方形/長方形 102">
          <a:extLst>
            <a:ext uri="{FF2B5EF4-FFF2-40B4-BE49-F238E27FC236}">
              <a16:creationId xmlns:a16="http://schemas.microsoft.com/office/drawing/2014/main" id="{00000000-0008-0000-0300-000067000000}"/>
            </a:ext>
          </a:extLst>
        </xdr:cNvPr>
        <xdr:cNvSpPr/>
      </xdr:nvSpPr>
      <xdr:spPr>
        <a:xfrm>
          <a:off x="7556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52</xdr:row>
      <xdr:rowOff>165100</xdr:rowOff>
    </xdr:from>
    <xdr:to>
      <xdr:col>49</xdr:col>
      <xdr:colOff>19050</xdr:colOff>
      <xdr:row>54</xdr:row>
      <xdr:rowOff>76200</xdr:rowOff>
    </xdr:to>
    <xdr:sp macro="" textlink="">
      <xdr:nvSpPr>
        <xdr:cNvPr id="104" name="正方形/長方形 103">
          <a:extLst>
            <a:ext uri="{FF2B5EF4-FFF2-40B4-BE49-F238E27FC236}">
              <a16:creationId xmlns:a16="http://schemas.microsoft.com/office/drawing/2014/main" id="{00000000-0008-0000-0300-000068000000}"/>
            </a:ext>
          </a:extLst>
        </xdr:cNvPr>
        <xdr:cNvSpPr/>
      </xdr:nvSpPr>
      <xdr:spPr>
        <a:xfrm>
          <a:off x="9017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和歌山県平均</a:t>
          </a:r>
        </a:p>
      </xdr:txBody>
    </xdr:sp>
    <xdr:clientData/>
  </xdr:twoCellAnchor>
  <xdr:twoCellAnchor>
    <xdr:from>
      <xdr:col>43</xdr:col>
      <xdr:colOff>6350</xdr:colOff>
      <xdr:row>54</xdr:row>
      <xdr:rowOff>12700</xdr:rowOff>
    </xdr:from>
    <xdr:to>
      <xdr:col>49</xdr:col>
      <xdr:colOff>19050</xdr:colOff>
      <xdr:row>55</xdr:row>
      <xdr:rowOff>95250</xdr:rowOff>
    </xdr:to>
    <xdr:sp macro="" textlink="">
      <xdr:nvSpPr>
        <xdr:cNvPr id="105" name="正方形/長方形 104">
          <a:extLst>
            <a:ext uri="{FF2B5EF4-FFF2-40B4-BE49-F238E27FC236}">
              <a16:creationId xmlns:a16="http://schemas.microsoft.com/office/drawing/2014/main" id="{00000000-0008-0000-0300-000069000000}"/>
            </a:ext>
          </a:extLst>
        </xdr:cNvPr>
        <xdr:cNvSpPr/>
      </xdr:nvSpPr>
      <xdr:spPr>
        <a:xfrm>
          <a:off x="9017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55</xdr:row>
      <xdr:rowOff>158750</xdr:rowOff>
    </xdr:from>
    <xdr:to>
      <xdr:col>27</xdr:col>
      <xdr:colOff>184150</xdr:colOff>
      <xdr:row>70</xdr:row>
      <xdr:rowOff>0</xdr:rowOff>
    </xdr:to>
    <xdr:sp macro="" textlink="">
      <xdr:nvSpPr>
        <xdr:cNvPr id="106" name="正方形/長方形 105">
          <a:extLst>
            <a:ext uri="{FF2B5EF4-FFF2-40B4-BE49-F238E27FC236}">
              <a16:creationId xmlns:a16="http://schemas.microsoft.com/office/drawing/2014/main" id="{00000000-0008-0000-0300-00006A000000}"/>
            </a:ext>
          </a:extLst>
        </xdr:cNvPr>
        <xdr:cNvSpPr/>
      </xdr:nvSpPr>
      <xdr:spPr>
        <a:xfrm>
          <a:off x="762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57</xdr:col>
      <xdr:colOff>120650</xdr:colOff>
      <xdr:row>70</xdr:row>
      <xdr:rowOff>0</xdr:rowOff>
    </xdr:to>
    <xdr:sp macro="" textlink="">
      <xdr:nvSpPr>
        <xdr:cNvPr id="107" name="正方形/長方形 106">
          <a:extLst>
            <a:ext uri="{FF2B5EF4-FFF2-40B4-BE49-F238E27FC236}">
              <a16:creationId xmlns:a16="http://schemas.microsoft.com/office/drawing/2014/main" id="{00000000-0008-0000-0300-00006B000000}"/>
            </a:ext>
          </a:extLst>
        </xdr:cNvPr>
        <xdr:cNvSpPr/>
      </xdr:nvSpPr>
      <xdr:spPr>
        <a:xfrm>
          <a:off x="6032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46</xdr:col>
      <xdr:colOff>203200</xdr:colOff>
      <xdr:row>57</xdr:row>
      <xdr:rowOff>69850</xdr:rowOff>
    </xdr:to>
    <xdr:sp macro="" textlink="">
      <xdr:nvSpPr>
        <xdr:cNvPr id="108" name="正方形/長方形 107">
          <a:extLst>
            <a:ext uri="{FF2B5EF4-FFF2-40B4-BE49-F238E27FC236}">
              <a16:creationId xmlns:a16="http://schemas.microsoft.com/office/drawing/2014/main" id="{00000000-0008-0000-0300-00006C000000}"/>
            </a:ext>
          </a:extLst>
        </xdr:cNvPr>
        <xdr:cNvSpPr/>
      </xdr:nvSpPr>
      <xdr:spPr>
        <a:xfrm>
          <a:off x="6032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経常収支比率の分析欄</a:t>
          </a:r>
        </a:p>
      </xdr:txBody>
    </xdr:sp>
    <xdr:clientData/>
  </xdr:twoCellAnchor>
  <xdr:twoCellAnchor>
    <xdr:from>
      <xdr:col>29</xdr:col>
      <xdr:colOff>82550</xdr:colOff>
      <xdr:row>57</xdr:row>
      <xdr:rowOff>133350</xdr:rowOff>
    </xdr:from>
    <xdr:to>
      <xdr:col>56</xdr:col>
      <xdr:colOff>203200</xdr:colOff>
      <xdr:row>69</xdr:row>
      <xdr:rowOff>107950</xdr:rowOff>
    </xdr:to>
    <xdr:sp macro="" textlink="" fLocksText="0">
      <xdr:nvSpPr>
        <xdr:cNvPr id="109" name="テキスト ボックス 108">
          <a:extLst>
            <a:ext uri="{FF2B5EF4-FFF2-40B4-BE49-F238E27FC236}">
              <a16:creationId xmlns:a16="http://schemas.microsoft.com/office/drawing/2014/main" id="{00000000-0008-0000-0300-00006D000000}"/>
            </a:ext>
          </a:extLst>
        </xdr:cNvPr>
        <xdr:cNvSpPr txBox="1"/>
      </xdr:nvSpPr>
      <xdr:spPr>
        <a:xfrm>
          <a:off x="6159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　</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公債費</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や、会計年度任用職員に対する勤勉手当支給に伴う人件費などの経常経費が増加したものの、普通交付税などといった経常一般財源が増額となったため、前年度より１．２ポイント改善した。</a:t>
          </a:r>
          <a:endParaRPr lang="ja-JP" altLang="ja-JP" sz="1300">
            <a:effectLst/>
            <a:latin typeface="ＭＳ Ｐゴシック" panose="020B0600070205080204" pitchFamily="50" charset="-128"/>
            <a:ea typeface="ＭＳ Ｐゴシック" panose="020B0600070205080204" pitchFamily="50" charset="-128"/>
          </a:endParaRPr>
        </a:p>
        <a:p>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　ふるさとまちづくり寄附金の多寡に左右される状況であるが、今後</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も</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、安定した比率を維持できるよう、経常経費の削減等に努める。</a:t>
          </a:r>
          <a:endParaRPr lang="ja-JP" altLang="ja-JP" sz="1300">
            <a:effectLst/>
            <a:latin typeface="ＭＳ Ｐゴシック" panose="020B0600070205080204" pitchFamily="50" charset="-128"/>
            <a:ea typeface="ＭＳ Ｐゴシック" panose="020B0600070205080204" pitchFamily="50" charset="-128"/>
          </a:endParaRP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3</xdr:col>
      <xdr:colOff>95250</xdr:colOff>
      <xdr:row>54</xdr:row>
      <xdr:rowOff>139700</xdr:rowOff>
    </xdr:from>
    <xdr:ext cx="298543" cy="225703"/>
    <xdr:sp macro="" textlink="">
      <xdr:nvSpPr>
        <xdr:cNvPr id="110" name="テキスト ボックス 109">
          <a:extLst>
            <a:ext uri="{FF2B5EF4-FFF2-40B4-BE49-F238E27FC236}">
              <a16:creationId xmlns:a16="http://schemas.microsoft.com/office/drawing/2014/main" id="{00000000-0008-0000-0300-00006E000000}"/>
            </a:ext>
          </a:extLst>
        </xdr:cNvPr>
        <xdr:cNvSpPr txBox="1"/>
      </xdr:nvSpPr>
      <xdr:spPr>
        <a:xfrm>
          <a:off x="723900" y="939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70</xdr:row>
      <xdr:rowOff>0</xdr:rowOff>
    </xdr:from>
    <xdr:to>
      <xdr:col>27</xdr:col>
      <xdr:colOff>184150</xdr:colOff>
      <xdr:row>70</xdr:row>
      <xdr:rowOff>0</xdr:rowOff>
    </xdr:to>
    <xdr:cxnSp macro="">
      <xdr:nvCxnSpPr>
        <xdr:cNvPr id="111" name="直線コネクタ 110">
          <a:extLst>
            <a:ext uri="{FF2B5EF4-FFF2-40B4-BE49-F238E27FC236}">
              <a16:creationId xmlns:a16="http://schemas.microsoft.com/office/drawing/2014/main" id="{00000000-0008-0000-0300-00006F000000}"/>
            </a:ext>
          </a:extLst>
        </xdr:cNvPr>
        <xdr:cNvCxnSpPr/>
      </xdr:nvCxnSpPr>
      <xdr:spPr>
        <a:xfrm>
          <a:off x="762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69</xdr:row>
      <xdr:rowOff>29227</xdr:rowOff>
    </xdr:from>
    <xdr:ext cx="762000" cy="259045"/>
    <xdr:sp macro="" textlink="">
      <xdr:nvSpPr>
        <xdr:cNvPr id="112" name="テキスト ボックス 111">
          <a:extLst>
            <a:ext uri="{FF2B5EF4-FFF2-40B4-BE49-F238E27FC236}">
              <a16:creationId xmlns:a16="http://schemas.microsoft.com/office/drawing/2014/main" id="{00000000-0008-0000-0300-000070000000}"/>
            </a:ext>
          </a:extLst>
        </xdr:cNvPr>
        <xdr:cNvSpPr txBox="1"/>
      </xdr:nvSpPr>
      <xdr:spPr>
        <a:xfrm>
          <a:off x="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67</xdr:row>
      <xdr:rowOff>31750</xdr:rowOff>
    </xdr:from>
    <xdr:to>
      <xdr:col>27</xdr:col>
      <xdr:colOff>184150</xdr:colOff>
      <xdr:row>67</xdr:row>
      <xdr:rowOff>31750</xdr:rowOff>
    </xdr:to>
    <xdr:cxnSp macro="">
      <xdr:nvCxnSpPr>
        <xdr:cNvPr id="113" name="直線コネクタ 112">
          <a:extLst>
            <a:ext uri="{FF2B5EF4-FFF2-40B4-BE49-F238E27FC236}">
              <a16:creationId xmlns:a16="http://schemas.microsoft.com/office/drawing/2014/main" id="{00000000-0008-0000-0300-000071000000}"/>
            </a:ext>
          </a:extLst>
        </xdr:cNvPr>
        <xdr:cNvCxnSpPr/>
      </xdr:nvCxnSpPr>
      <xdr:spPr>
        <a:xfrm>
          <a:off x="762000" y="115189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66</xdr:row>
      <xdr:rowOff>60977</xdr:rowOff>
    </xdr:from>
    <xdr:ext cx="762000" cy="259045"/>
    <xdr:sp macro="" textlink="">
      <xdr:nvSpPr>
        <xdr:cNvPr id="114" name="テキスト ボックス 113">
          <a:extLst>
            <a:ext uri="{FF2B5EF4-FFF2-40B4-BE49-F238E27FC236}">
              <a16:creationId xmlns:a16="http://schemas.microsoft.com/office/drawing/2014/main" id="{00000000-0008-0000-0300-000072000000}"/>
            </a:ext>
          </a:extLst>
        </xdr:cNvPr>
        <xdr:cNvSpPr txBox="1"/>
      </xdr:nvSpPr>
      <xdr:spPr>
        <a:xfrm>
          <a:off x="0" y="11376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64</xdr:row>
      <xdr:rowOff>63500</xdr:rowOff>
    </xdr:from>
    <xdr:to>
      <xdr:col>27</xdr:col>
      <xdr:colOff>184150</xdr:colOff>
      <xdr:row>64</xdr:row>
      <xdr:rowOff>63500</xdr:rowOff>
    </xdr:to>
    <xdr:cxnSp macro="">
      <xdr:nvCxnSpPr>
        <xdr:cNvPr id="115" name="直線コネクタ 114">
          <a:extLst>
            <a:ext uri="{FF2B5EF4-FFF2-40B4-BE49-F238E27FC236}">
              <a16:creationId xmlns:a16="http://schemas.microsoft.com/office/drawing/2014/main" id="{00000000-0008-0000-0300-000073000000}"/>
            </a:ext>
          </a:extLst>
        </xdr:cNvPr>
        <xdr:cNvCxnSpPr/>
      </xdr:nvCxnSpPr>
      <xdr:spPr>
        <a:xfrm>
          <a:off x="762000" y="110363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63</xdr:row>
      <xdr:rowOff>92727</xdr:rowOff>
    </xdr:from>
    <xdr:ext cx="762000" cy="259045"/>
    <xdr:sp macro="" textlink="">
      <xdr:nvSpPr>
        <xdr:cNvPr id="116" name="テキスト ボックス 115">
          <a:extLst>
            <a:ext uri="{FF2B5EF4-FFF2-40B4-BE49-F238E27FC236}">
              <a16:creationId xmlns:a16="http://schemas.microsoft.com/office/drawing/2014/main" id="{00000000-0008-0000-0300-000074000000}"/>
            </a:ext>
          </a:extLst>
        </xdr:cNvPr>
        <xdr:cNvSpPr txBox="1"/>
      </xdr:nvSpPr>
      <xdr:spPr>
        <a:xfrm>
          <a:off x="0" y="10894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61</xdr:row>
      <xdr:rowOff>95250</xdr:rowOff>
    </xdr:from>
    <xdr:to>
      <xdr:col>27</xdr:col>
      <xdr:colOff>184150</xdr:colOff>
      <xdr:row>61</xdr:row>
      <xdr:rowOff>95250</xdr:rowOff>
    </xdr:to>
    <xdr:cxnSp macro="">
      <xdr:nvCxnSpPr>
        <xdr:cNvPr id="117" name="直線コネクタ 116">
          <a:extLst>
            <a:ext uri="{FF2B5EF4-FFF2-40B4-BE49-F238E27FC236}">
              <a16:creationId xmlns:a16="http://schemas.microsoft.com/office/drawing/2014/main" id="{00000000-0008-0000-0300-000075000000}"/>
            </a:ext>
          </a:extLst>
        </xdr:cNvPr>
        <xdr:cNvCxnSpPr/>
      </xdr:nvCxnSpPr>
      <xdr:spPr>
        <a:xfrm>
          <a:off x="762000" y="105537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60</xdr:row>
      <xdr:rowOff>124477</xdr:rowOff>
    </xdr:from>
    <xdr:ext cx="762000" cy="259045"/>
    <xdr:sp macro="" textlink="">
      <xdr:nvSpPr>
        <xdr:cNvPr id="118" name="テキスト ボックス 117">
          <a:extLst>
            <a:ext uri="{FF2B5EF4-FFF2-40B4-BE49-F238E27FC236}">
              <a16:creationId xmlns:a16="http://schemas.microsoft.com/office/drawing/2014/main" id="{00000000-0008-0000-0300-000076000000}"/>
            </a:ext>
          </a:extLst>
        </xdr:cNvPr>
        <xdr:cNvSpPr txBox="1"/>
      </xdr:nvSpPr>
      <xdr:spPr>
        <a:xfrm>
          <a:off x="0" y="10411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58</xdr:row>
      <xdr:rowOff>127000</xdr:rowOff>
    </xdr:from>
    <xdr:to>
      <xdr:col>27</xdr:col>
      <xdr:colOff>184150</xdr:colOff>
      <xdr:row>58</xdr:row>
      <xdr:rowOff>127000</xdr:rowOff>
    </xdr:to>
    <xdr:cxnSp macro="">
      <xdr:nvCxnSpPr>
        <xdr:cNvPr id="119" name="直線コネクタ 118">
          <a:extLst>
            <a:ext uri="{FF2B5EF4-FFF2-40B4-BE49-F238E27FC236}">
              <a16:creationId xmlns:a16="http://schemas.microsoft.com/office/drawing/2014/main" id="{00000000-0008-0000-0300-000077000000}"/>
            </a:ext>
          </a:extLst>
        </xdr:cNvPr>
        <xdr:cNvCxnSpPr/>
      </xdr:nvCxnSpPr>
      <xdr:spPr>
        <a:xfrm>
          <a:off x="762000" y="100711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57</xdr:row>
      <xdr:rowOff>156227</xdr:rowOff>
    </xdr:from>
    <xdr:ext cx="762000" cy="259045"/>
    <xdr:sp macro="" textlink="">
      <xdr:nvSpPr>
        <xdr:cNvPr id="120" name="テキスト ボックス 119">
          <a:extLst>
            <a:ext uri="{FF2B5EF4-FFF2-40B4-BE49-F238E27FC236}">
              <a16:creationId xmlns:a16="http://schemas.microsoft.com/office/drawing/2014/main" id="{00000000-0008-0000-0300-000078000000}"/>
            </a:ext>
          </a:extLst>
        </xdr:cNvPr>
        <xdr:cNvSpPr txBox="1"/>
      </xdr:nvSpPr>
      <xdr:spPr>
        <a:xfrm>
          <a:off x="0" y="9928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55</xdr:row>
      <xdr:rowOff>158750</xdr:rowOff>
    </xdr:to>
    <xdr:cxnSp macro="">
      <xdr:nvCxnSpPr>
        <xdr:cNvPr id="121" name="直線コネクタ 120">
          <a:extLst>
            <a:ext uri="{FF2B5EF4-FFF2-40B4-BE49-F238E27FC236}">
              <a16:creationId xmlns:a16="http://schemas.microsoft.com/office/drawing/2014/main" id="{00000000-0008-0000-0300-000079000000}"/>
            </a:ext>
          </a:extLst>
        </xdr:cNvPr>
        <xdr:cNvCxnSpPr/>
      </xdr:nvCxnSpPr>
      <xdr:spPr>
        <a:xfrm>
          <a:off x="762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55</xdr:row>
      <xdr:rowOff>16527</xdr:rowOff>
    </xdr:from>
    <xdr:ext cx="762000" cy="259045"/>
    <xdr:sp macro="" textlink="">
      <xdr:nvSpPr>
        <xdr:cNvPr id="122" name="テキスト ボックス 121">
          <a:extLst>
            <a:ext uri="{FF2B5EF4-FFF2-40B4-BE49-F238E27FC236}">
              <a16:creationId xmlns:a16="http://schemas.microsoft.com/office/drawing/2014/main" id="{00000000-0008-0000-0300-00007A000000}"/>
            </a:ext>
          </a:extLst>
        </xdr:cNvPr>
        <xdr:cNvSpPr txBox="1"/>
      </xdr:nvSpPr>
      <xdr:spPr>
        <a:xfrm>
          <a:off x="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70</xdr:row>
      <xdr:rowOff>0</xdr:rowOff>
    </xdr:to>
    <xdr:sp macro="" textlink="">
      <xdr:nvSpPr>
        <xdr:cNvPr id="123" name="財政構造の弾力性グラフ枠">
          <a:extLst>
            <a:ext uri="{FF2B5EF4-FFF2-40B4-BE49-F238E27FC236}">
              <a16:creationId xmlns:a16="http://schemas.microsoft.com/office/drawing/2014/main" id="{00000000-0008-0000-0300-00007B000000}"/>
            </a:ext>
          </a:extLst>
        </xdr:cNvPr>
        <xdr:cNvSpPr/>
      </xdr:nvSpPr>
      <xdr:spPr>
        <a:xfrm>
          <a:off x="762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58</xdr:row>
      <xdr:rowOff>16002</xdr:rowOff>
    </xdr:from>
    <xdr:to>
      <xdr:col>23</xdr:col>
      <xdr:colOff>133350</xdr:colOff>
      <xdr:row>65</xdr:row>
      <xdr:rowOff>128524</xdr:rowOff>
    </xdr:to>
    <xdr:cxnSp macro="">
      <xdr:nvCxnSpPr>
        <xdr:cNvPr id="124" name="直線コネクタ 123">
          <a:extLst>
            <a:ext uri="{FF2B5EF4-FFF2-40B4-BE49-F238E27FC236}">
              <a16:creationId xmlns:a16="http://schemas.microsoft.com/office/drawing/2014/main" id="{00000000-0008-0000-0300-00007C000000}"/>
            </a:ext>
          </a:extLst>
        </xdr:cNvPr>
        <xdr:cNvCxnSpPr/>
      </xdr:nvCxnSpPr>
      <xdr:spPr>
        <a:xfrm flipV="1">
          <a:off x="4953000" y="9960102"/>
          <a:ext cx="0" cy="1312672"/>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65</xdr:row>
      <xdr:rowOff>100601</xdr:rowOff>
    </xdr:from>
    <xdr:ext cx="762000" cy="259045"/>
    <xdr:sp macro="" textlink="">
      <xdr:nvSpPr>
        <xdr:cNvPr id="125" name="財政構造の弾力性最小値テキスト">
          <a:extLst>
            <a:ext uri="{FF2B5EF4-FFF2-40B4-BE49-F238E27FC236}">
              <a16:creationId xmlns:a16="http://schemas.microsoft.com/office/drawing/2014/main" id="{00000000-0008-0000-0300-00007D000000}"/>
            </a:ext>
          </a:extLst>
        </xdr:cNvPr>
        <xdr:cNvSpPr txBox="1"/>
      </xdr:nvSpPr>
      <xdr:spPr>
        <a:xfrm>
          <a:off x="5041900" y="1124485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129.8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65</xdr:row>
      <xdr:rowOff>128524</xdr:rowOff>
    </xdr:from>
    <xdr:to>
      <xdr:col>24</xdr:col>
      <xdr:colOff>12700</xdr:colOff>
      <xdr:row>65</xdr:row>
      <xdr:rowOff>128524</xdr:rowOff>
    </xdr:to>
    <xdr:cxnSp macro="">
      <xdr:nvCxnSpPr>
        <xdr:cNvPr id="126" name="直線コネクタ 125">
          <a:extLst>
            <a:ext uri="{FF2B5EF4-FFF2-40B4-BE49-F238E27FC236}">
              <a16:creationId xmlns:a16="http://schemas.microsoft.com/office/drawing/2014/main" id="{00000000-0008-0000-0300-00007E000000}"/>
            </a:ext>
          </a:extLst>
        </xdr:cNvPr>
        <xdr:cNvCxnSpPr/>
      </xdr:nvCxnSpPr>
      <xdr:spPr>
        <a:xfrm>
          <a:off x="4864100" y="1127277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56</xdr:row>
      <xdr:rowOff>102379</xdr:rowOff>
    </xdr:from>
    <xdr:ext cx="762000" cy="259045"/>
    <xdr:sp macro="" textlink="">
      <xdr:nvSpPr>
        <xdr:cNvPr id="127" name="財政構造の弾力性最大値テキスト">
          <a:extLst>
            <a:ext uri="{FF2B5EF4-FFF2-40B4-BE49-F238E27FC236}">
              <a16:creationId xmlns:a16="http://schemas.microsoft.com/office/drawing/2014/main" id="{00000000-0008-0000-0300-00007F000000}"/>
            </a:ext>
          </a:extLst>
        </xdr:cNvPr>
        <xdr:cNvSpPr txBox="1"/>
      </xdr:nvSpPr>
      <xdr:spPr>
        <a:xfrm>
          <a:off x="5041900" y="970357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75.4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58</xdr:row>
      <xdr:rowOff>16002</xdr:rowOff>
    </xdr:from>
    <xdr:to>
      <xdr:col>24</xdr:col>
      <xdr:colOff>12700</xdr:colOff>
      <xdr:row>58</xdr:row>
      <xdr:rowOff>16002</xdr:rowOff>
    </xdr:to>
    <xdr:cxnSp macro="">
      <xdr:nvCxnSpPr>
        <xdr:cNvPr id="128" name="直線コネクタ 127">
          <a:extLst>
            <a:ext uri="{FF2B5EF4-FFF2-40B4-BE49-F238E27FC236}">
              <a16:creationId xmlns:a16="http://schemas.microsoft.com/office/drawing/2014/main" id="{00000000-0008-0000-0300-000080000000}"/>
            </a:ext>
          </a:extLst>
        </xdr:cNvPr>
        <xdr:cNvCxnSpPr/>
      </xdr:nvCxnSpPr>
      <xdr:spPr>
        <a:xfrm>
          <a:off x="4864100" y="996010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60</xdr:row>
      <xdr:rowOff>54356</xdr:rowOff>
    </xdr:from>
    <xdr:to>
      <xdr:col>23</xdr:col>
      <xdr:colOff>133350</xdr:colOff>
      <xdr:row>60</xdr:row>
      <xdr:rowOff>83312</xdr:rowOff>
    </xdr:to>
    <xdr:cxnSp macro="">
      <xdr:nvCxnSpPr>
        <xdr:cNvPr id="129" name="直線コネクタ 128">
          <a:extLst>
            <a:ext uri="{FF2B5EF4-FFF2-40B4-BE49-F238E27FC236}">
              <a16:creationId xmlns:a16="http://schemas.microsoft.com/office/drawing/2014/main" id="{00000000-0008-0000-0300-000081000000}"/>
            </a:ext>
          </a:extLst>
        </xdr:cNvPr>
        <xdr:cNvCxnSpPr/>
      </xdr:nvCxnSpPr>
      <xdr:spPr>
        <a:xfrm flipV="1">
          <a:off x="4114800" y="10341356"/>
          <a:ext cx="838200" cy="289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58</xdr:row>
      <xdr:rowOff>133621</xdr:rowOff>
    </xdr:from>
    <xdr:ext cx="762000" cy="259045"/>
    <xdr:sp macro="" textlink="">
      <xdr:nvSpPr>
        <xdr:cNvPr id="130" name="財政構造の弾力性平均値テキスト">
          <a:extLst>
            <a:ext uri="{FF2B5EF4-FFF2-40B4-BE49-F238E27FC236}">
              <a16:creationId xmlns:a16="http://schemas.microsoft.com/office/drawing/2014/main" id="{00000000-0008-0000-0300-000082000000}"/>
            </a:ext>
          </a:extLst>
        </xdr:cNvPr>
        <xdr:cNvSpPr txBox="1"/>
      </xdr:nvSpPr>
      <xdr:spPr>
        <a:xfrm>
          <a:off x="5041900" y="1007772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59</xdr:row>
      <xdr:rowOff>117094</xdr:rowOff>
    </xdr:from>
    <xdr:to>
      <xdr:col>23</xdr:col>
      <xdr:colOff>184150</xdr:colOff>
      <xdr:row>60</xdr:row>
      <xdr:rowOff>47244</xdr:rowOff>
    </xdr:to>
    <xdr:sp macro="" textlink="">
      <xdr:nvSpPr>
        <xdr:cNvPr id="131" name="フローチャート: 判断 130">
          <a:extLst>
            <a:ext uri="{FF2B5EF4-FFF2-40B4-BE49-F238E27FC236}">
              <a16:creationId xmlns:a16="http://schemas.microsoft.com/office/drawing/2014/main" id="{00000000-0008-0000-0300-000083000000}"/>
            </a:ext>
          </a:extLst>
        </xdr:cNvPr>
        <xdr:cNvSpPr/>
      </xdr:nvSpPr>
      <xdr:spPr>
        <a:xfrm>
          <a:off x="4902200" y="102326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60</xdr:row>
      <xdr:rowOff>80899</xdr:rowOff>
    </xdr:from>
    <xdr:to>
      <xdr:col>19</xdr:col>
      <xdr:colOff>133350</xdr:colOff>
      <xdr:row>60</xdr:row>
      <xdr:rowOff>83312</xdr:rowOff>
    </xdr:to>
    <xdr:cxnSp macro="">
      <xdr:nvCxnSpPr>
        <xdr:cNvPr id="132" name="直線コネクタ 131">
          <a:extLst>
            <a:ext uri="{FF2B5EF4-FFF2-40B4-BE49-F238E27FC236}">
              <a16:creationId xmlns:a16="http://schemas.microsoft.com/office/drawing/2014/main" id="{00000000-0008-0000-0300-000084000000}"/>
            </a:ext>
          </a:extLst>
        </xdr:cNvPr>
        <xdr:cNvCxnSpPr/>
      </xdr:nvCxnSpPr>
      <xdr:spPr>
        <a:xfrm>
          <a:off x="3225800" y="10367899"/>
          <a:ext cx="889000" cy="24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59</xdr:row>
      <xdr:rowOff>105029</xdr:rowOff>
    </xdr:from>
    <xdr:to>
      <xdr:col>19</xdr:col>
      <xdr:colOff>184150</xdr:colOff>
      <xdr:row>60</xdr:row>
      <xdr:rowOff>35179</xdr:rowOff>
    </xdr:to>
    <xdr:sp macro="" textlink="">
      <xdr:nvSpPr>
        <xdr:cNvPr id="133" name="フローチャート: 判断 132">
          <a:extLst>
            <a:ext uri="{FF2B5EF4-FFF2-40B4-BE49-F238E27FC236}">
              <a16:creationId xmlns:a16="http://schemas.microsoft.com/office/drawing/2014/main" id="{00000000-0008-0000-0300-000085000000}"/>
            </a:ext>
          </a:extLst>
        </xdr:cNvPr>
        <xdr:cNvSpPr/>
      </xdr:nvSpPr>
      <xdr:spPr>
        <a:xfrm>
          <a:off x="4064000" y="102205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58</xdr:row>
      <xdr:rowOff>45356</xdr:rowOff>
    </xdr:from>
    <xdr:ext cx="736600" cy="259045"/>
    <xdr:sp macro="" textlink="">
      <xdr:nvSpPr>
        <xdr:cNvPr id="134" name="テキスト ボックス 133">
          <a:extLst>
            <a:ext uri="{FF2B5EF4-FFF2-40B4-BE49-F238E27FC236}">
              <a16:creationId xmlns:a16="http://schemas.microsoft.com/office/drawing/2014/main" id="{00000000-0008-0000-0300-000086000000}"/>
            </a:ext>
          </a:extLst>
        </xdr:cNvPr>
        <xdr:cNvSpPr txBox="1"/>
      </xdr:nvSpPr>
      <xdr:spPr>
        <a:xfrm>
          <a:off x="3733800" y="998945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59</xdr:row>
      <xdr:rowOff>136525</xdr:rowOff>
    </xdr:from>
    <xdr:to>
      <xdr:col>15</xdr:col>
      <xdr:colOff>82550</xdr:colOff>
      <xdr:row>60</xdr:row>
      <xdr:rowOff>80899</xdr:rowOff>
    </xdr:to>
    <xdr:cxnSp macro="">
      <xdr:nvCxnSpPr>
        <xdr:cNvPr id="135" name="直線コネクタ 134">
          <a:extLst>
            <a:ext uri="{FF2B5EF4-FFF2-40B4-BE49-F238E27FC236}">
              <a16:creationId xmlns:a16="http://schemas.microsoft.com/office/drawing/2014/main" id="{00000000-0008-0000-0300-000087000000}"/>
            </a:ext>
          </a:extLst>
        </xdr:cNvPr>
        <xdr:cNvCxnSpPr/>
      </xdr:nvCxnSpPr>
      <xdr:spPr>
        <a:xfrm>
          <a:off x="2336800" y="10252075"/>
          <a:ext cx="889000" cy="1158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59</xdr:row>
      <xdr:rowOff>64008</xdr:rowOff>
    </xdr:from>
    <xdr:to>
      <xdr:col>15</xdr:col>
      <xdr:colOff>133350</xdr:colOff>
      <xdr:row>59</xdr:row>
      <xdr:rowOff>165608</xdr:rowOff>
    </xdr:to>
    <xdr:sp macro="" textlink="">
      <xdr:nvSpPr>
        <xdr:cNvPr id="136" name="フローチャート: 判断 135">
          <a:extLst>
            <a:ext uri="{FF2B5EF4-FFF2-40B4-BE49-F238E27FC236}">
              <a16:creationId xmlns:a16="http://schemas.microsoft.com/office/drawing/2014/main" id="{00000000-0008-0000-0300-000088000000}"/>
            </a:ext>
          </a:extLst>
        </xdr:cNvPr>
        <xdr:cNvSpPr/>
      </xdr:nvSpPr>
      <xdr:spPr>
        <a:xfrm>
          <a:off x="3175000" y="101795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58</xdr:row>
      <xdr:rowOff>4335</xdr:rowOff>
    </xdr:from>
    <xdr:ext cx="762000" cy="259045"/>
    <xdr:sp macro="" textlink="">
      <xdr:nvSpPr>
        <xdr:cNvPr id="137" name="テキスト ボックス 136">
          <a:extLst>
            <a:ext uri="{FF2B5EF4-FFF2-40B4-BE49-F238E27FC236}">
              <a16:creationId xmlns:a16="http://schemas.microsoft.com/office/drawing/2014/main" id="{00000000-0008-0000-0300-000089000000}"/>
            </a:ext>
          </a:extLst>
        </xdr:cNvPr>
        <xdr:cNvSpPr txBox="1"/>
      </xdr:nvSpPr>
      <xdr:spPr>
        <a:xfrm>
          <a:off x="2844800" y="994843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59</xdr:row>
      <xdr:rowOff>102743</xdr:rowOff>
    </xdr:from>
    <xdr:to>
      <xdr:col>11</xdr:col>
      <xdr:colOff>31750</xdr:colOff>
      <xdr:row>59</xdr:row>
      <xdr:rowOff>136525</xdr:rowOff>
    </xdr:to>
    <xdr:cxnSp macro="">
      <xdr:nvCxnSpPr>
        <xdr:cNvPr id="138" name="直線コネクタ 137">
          <a:extLst>
            <a:ext uri="{FF2B5EF4-FFF2-40B4-BE49-F238E27FC236}">
              <a16:creationId xmlns:a16="http://schemas.microsoft.com/office/drawing/2014/main" id="{00000000-0008-0000-0300-00008A000000}"/>
            </a:ext>
          </a:extLst>
        </xdr:cNvPr>
        <xdr:cNvCxnSpPr/>
      </xdr:nvCxnSpPr>
      <xdr:spPr>
        <a:xfrm>
          <a:off x="1447800" y="10218293"/>
          <a:ext cx="889000" cy="337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58</xdr:row>
      <xdr:rowOff>165481</xdr:rowOff>
    </xdr:from>
    <xdr:to>
      <xdr:col>11</xdr:col>
      <xdr:colOff>82550</xdr:colOff>
      <xdr:row>59</xdr:row>
      <xdr:rowOff>95631</xdr:rowOff>
    </xdr:to>
    <xdr:sp macro="" textlink="">
      <xdr:nvSpPr>
        <xdr:cNvPr id="139" name="フローチャート: 判断 138">
          <a:extLst>
            <a:ext uri="{FF2B5EF4-FFF2-40B4-BE49-F238E27FC236}">
              <a16:creationId xmlns:a16="http://schemas.microsoft.com/office/drawing/2014/main" id="{00000000-0008-0000-0300-00008B000000}"/>
            </a:ext>
          </a:extLst>
        </xdr:cNvPr>
        <xdr:cNvSpPr/>
      </xdr:nvSpPr>
      <xdr:spPr>
        <a:xfrm>
          <a:off x="2286000" y="101095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57</xdr:row>
      <xdr:rowOff>105808</xdr:rowOff>
    </xdr:from>
    <xdr:ext cx="762000" cy="259045"/>
    <xdr:sp macro="" textlink="">
      <xdr:nvSpPr>
        <xdr:cNvPr id="140" name="テキスト ボックス 139">
          <a:extLst>
            <a:ext uri="{FF2B5EF4-FFF2-40B4-BE49-F238E27FC236}">
              <a16:creationId xmlns:a16="http://schemas.microsoft.com/office/drawing/2014/main" id="{00000000-0008-0000-0300-00008C000000}"/>
            </a:ext>
          </a:extLst>
        </xdr:cNvPr>
        <xdr:cNvSpPr txBox="1"/>
      </xdr:nvSpPr>
      <xdr:spPr>
        <a:xfrm>
          <a:off x="1955800" y="987845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59</xdr:row>
      <xdr:rowOff>136398</xdr:rowOff>
    </xdr:from>
    <xdr:to>
      <xdr:col>7</xdr:col>
      <xdr:colOff>31750</xdr:colOff>
      <xdr:row>60</xdr:row>
      <xdr:rowOff>66548</xdr:rowOff>
    </xdr:to>
    <xdr:sp macro="" textlink="">
      <xdr:nvSpPr>
        <xdr:cNvPr id="141" name="フローチャート: 判断 140">
          <a:extLst>
            <a:ext uri="{FF2B5EF4-FFF2-40B4-BE49-F238E27FC236}">
              <a16:creationId xmlns:a16="http://schemas.microsoft.com/office/drawing/2014/main" id="{00000000-0008-0000-0300-00008D000000}"/>
            </a:ext>
          </a:extLst>
        </xdr:cNvPr>
        <xdr:cNvSpPr/>
      </xdr:nvSpPr>
      <xdr:spPr>
        <a:xfrm>
          <a:off x="1397000" y="102519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60</xdr:row>
      <xdr:rowOff>51325</xdr:rowOff>
    </xdr:from>
    <xdr:ext cx="762000" cy="259045"/>
    <xdr:sp macro="" textlink="">
      <xdr:nvSpPr>
        <xdr:cNvPr id="142" name="テキスト ボックス 141">
          <a:extLst>
            <a:ext uri="{FF2B5EF4-FFF2-40B4-BE49-F238E27FC236}">
              <a16:creationId xmlns:a16="http://schemas.microsoft.com/office/drawing/2014/main" id="{00000000-0008-0000-0300-00008E000000}"/>
            </a:ext>
          </a:extLst>
        </xdr:cNvPr>
        <xdr:cNvSpPr txBox="1"/>
      </xdr:nvSpPr>
      <xdr:spPr>
        <a:xfrm>
          <a:off x="1066800" y="103383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69</xdr:row>
      <xdr:rowOff>168927</xdr:rowOff>
    </xdr:from>
    <xdr:ext cx="762000" cy="259045"/>
    <xdr:sp macro="" textlink="">
      <xdr:nvSpPr>
        <xdr:cNvPr id="143" name="テキスト ボックス 142">
          <a:extLst>
            <a:ext uri="{FF2B5EF4-FFF2-40B4-BE49-F238E27FC236}">
              <a16:creationId xmlns:a16="http://schemas.microsoft.com/office/drawing/2014/main" id="{00000000-0008-0000-0300-00008F000000}"/>
            </a:ext>
          </a:extLst>
        </xdr:cNvPr>
        <xdr:cNvSpPr txBox="1"/>
      </xdr:nvSpPr>
      <xdr:spPr>
        <a:xfrm>
          <a:off x="4737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69</xdr:row>
      <xdr:rowOff>168927</xdr:rowOff>
    </xdr:from>
    <xdr:ext cx="762000" cy="259045"/>
    <xdr:sp macro="" textlink="">
      <xdr:nvSpPr>
        <xdr:cNvPr id="144" name="テキスト ボックス 143">
          <a:extLst>
            <a:ext uri="{FF2B5EF4-FFF2-40B4-BE49-F238E27FC236}">
              <a16:creationId xmlns:a16="http://schemas.microsoft.com/office/drawing/2014/main" id="{00000000-0008-0000-0300-000090000000}"/>
            </a:ext>
          </a:extLst>
        </xdr:cNvPr>
        <xdr:cNvSpPr txBox="1"/>
      </xdr:nvSpPr>
      <xdr:spPr>
        <a:xfrm>
          <a:off x="3898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69</xdr:row>
      <xdr:rowOff>168927</xdr:rowOff>
    </xdr:from>
    <xdr:ext cx="762000" cy="259045"/>
    <xdr:sp macro="" textlink="">
      <xdr:nvSpPr>
        <xdr:cNvPr id="145" name="テキスト ボックス 144">
          <a:extLst>
            <a:ext uri="{FF2B5EF4-FFF2-40B4-BE49-F238E27FC236}">
              <a16:creationId xmlns:a16="http://schemas.microsoft.com/office/drawing/2014/main" id="{00000000-0008-0000-0300-000091000000}"/>
            </a:ext>
          </a:extLst>
        </xdr:cNvPr>
        <xdr:cNvSpPr txBox="1"/>
      </xdr:nvSpPr>
      <xdr:spPr>
        <a:xfrm>
          <a:off x="3009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69</xdr:row>
      <xdr:rowOff>168927</xdr:rowOff>
    </xdr:from>
    <xdr:ext cx="762000" cy="259045"/>
    <xdr:sp macro="" textlink="">
      <xdr:nvSpPr>
        <xdr:cNvPr id="146" name="テキスト ボックス 145">
          <a:extLst>
            <a:ext uri="{FF2B5EF4-FFF2-40B4-BE49-F238E27FC236}">
              <a16:creationId xmlns:a16="http://schemas.microsoft.com/office/drawing/2014/main" id="{00000000-0008-0000-0300-000092000000}"/>
            </a:ext>
          </a:extLst>
        </xdr:cNvPr>
        <xdr:cNvSpPr txBox="1"/>
      </xdr:nvSpPr>
      <xdr:spPr>
        <a:xfrm>
          <a:off x="2120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69</xdr:row>
      <xdr:rowOff>168927</xdr:rowOff>
    </xdr:from>
    <xdr:ext cx="762000" cy="259045"/>
    <xdr:sp macro="" textlink="">
      <xdr:nvSpPr>
        <xdr:cNvPr id="147" name="テキスト ボックス 146">
          <a:extLst>
            <a:ext uri="{FF2B5EF4-FFF2-40B4-BE49-F238E27FC236}">
              <a16:creationId xmlns:a16="http://schemas.microsoft.com/office/drawing/2014/main" id="{00000000-0008-0000-0300-000093000000}"/>
            </a:ext>
          </a:extLst>
        </xdr:cNvPr>
        <xdr:cNvSpPr txBox="1"/>
      </xdr:nvSpPr>
      <xdr:spPr>
        <a:xfrm>
          <a:off x="1231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60</xdr:row>
      <xdr:rowOff>3556</xdr:rowOff>
    </xdr:from>
    <xdr:to>
      <xdr:col>23</xdr:col>
      <xdr:colOff>184150</xdr:colOff>
      <xdr:row>60</xdr:row>
      <xdr:rowOff>105156</xdr:rowOff>
    </xdr:to>
    <xdr:sp macro="" textlink="">
      <xdr:nvSpPr>
        <xdr:cNvPr id="148" name="楕円 147">
          <a:extLst>
            <a:ext uri="{FF2B5EF4-FFF2-40B4-BE49-F238E27FC236}">
              <a16:creationId xmlns:a16="http://schemas.microsoft.com/office/drawing/2014/main" id="{00000000-0008-0000-0300-000094000000}"/>
            </a:ext>
          </a:extLst>
        </xdr:cNvPr>
        <xdr:cNvSpPr/>
      </xdr:nvSpPr>
      <xdr:spPr>
        <a:xfrm>
          <a:off x="4902200" y="102905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59</xdr:row>
      <xdr:rowOff>147083</xdr:rowOff>
    </xdr:from>
    <xdr:ext cx="762000" cy="259045"/>
    <xdr:sp macro="" textlink="">
      <xdr:nvSpPr>
        <xdr:cNvPr id="149" name="財政構造の弾力性該当値テキスト">
          <a:extLst>
            <a:ext uri="{FF2B5EF4-FFF2-40B4-BE49-F238E27FC236}">
              <a16:creationId xmlns:a16="http://schemas.microsoft.com/office/drawing/2014/main" id="{00000000-0008-0000-0300-000095000000}"/>
            </a:ext>
          </a:extLst>
        </xdr:cNvPr>
        <xdr:cNvSpPr txBox="1"/>
      </xdr:nvSpPr>
      <xdr:spPr>
        <a:xfrm>
          <a:off x="5041900" y="1026263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60</xdr:row>
      <xdr:rowOff>32512</xdr:rowOff>
    </xdr:from>
    <xdr:to>
      <xdr:col>19</xdr:col>
      <xdr:colOff>184150</xdr:colOff>
      <xdr:row>60</xdr:row>
      <xdr:rowOff>134112</xdr:rowOff>
    </xdr:to>
    <xdr:sp macro="" textlink="">
      <xdr:nvSpPr>
        <xdr:cNvPr id="150" name="楕円 149">
          <a:extLst>
            <a:ext uri="{FF2B5EF4-FFF2-40B4-BE49-F238E27FC236}">
              <a16:creationId xmlns:a16="http://schemas.microsoft.com/office/drawing/2014/main" id="{00000000-0008-0000-0300-000096000000}"/>
            </a:ext>
          </a:extLst>
        </xdr:cNvPr>
        <xdr:cNvSpPr/>
      </xdr:nvSpPr>
      <xdr:spPr>
        <a:xfrm>
          <a:off x="4064000" y="103195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60</xdr:row>
      <xdr:rowOff>118889</xdr:rowOff>
    </xdr:from>
    <xdr:ext cx="736600" cy="259045"/>
    <xdr:sp macro="" textlink="">
      <xdr:nvSpPr>
        <xdr:cNvPr id="151" name="テキスト ボックス 150">
          <a:extLst>
            <a:ext uri="{FF2B5EF4-FFF2-40B4-BE49-F238E27FC236}">
              <a16:creationId xmlns:a16="http://schemas.microsoft.com/office/drawing/2014/main" id="{00000000-0008-0000-0300-000097000000}"/>
            </a:ext>
          </a:extLst>
        </xdr:cNvPr>
        <xdr:cNvSpPr txBox="1"/>
      </xdr:nvSpPr>
      <xdr:spPr>
        <a:xfrm>
          <a:off x="3733800" y="1040588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60</xdr:row>
      <xdr:rowOff>30099</xdr:rowOff>
    </xdr:from>
    <xdr:to>
      <xdr:col>15</xdr:col>
      <xdr:colOff>133350</xdr:colOff>
      <xdr:row>60</xdr:row>
      <xdr:rowOff>131699</xdr:rowOff>
    </xdr:to>
    <xdr:sp macro="" textlink="">
      <xdr:nvSpPr>
        <xdr:cNvPr id="152" name="楕円 151">
          <a:extLst>
            <a:ext uri="{FF2B5EF4-FFF2-40B4-BE49-F238E27FC236}">
              <a16:creationId xmlns:a16="http://schemas.microsoft.com/office/drawing/2014/main" id="{00000000-0008-0000-0300-000098000000}"/>
            </a:ext>
          </a:extLst>
        </xdr:cNvPr>
        <xdr:cNvSpPr/>
      </xdr:nvSpPr>
      <xdr:spPr>
        <a:xfrm>
          <a:off x="3175000" y="103170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60</xdr:row>
      <xdr:rowOff>116476</xdr:rowOff>
    </xdr:from>
    <xdr:ext cx="762000" cy="259045"/>
    <xdr:sp macro="" textlink="">
      <xdr:nvSpPr>
        <xdr:cNvPr id="153" name="テキスト ボックス 152">
          <a:extLst>
            <a:ext uri="{FF2B5EF4-FFF2-40B4-BE49-F238E27FC236}">
              <a16:creationId xmlns:a16="http://schemas.microsoft.com/office/drawing/2014/main" id="{00000000-0008-0000-0300-000099000000}"/>
            </a:ext>
          </a:extLst>
        </xdr:cNvPr>
        <xdr:cNvSpPr txBox="1"/>
      </xdr:nvSpPr>
      <xdr:spPr>
        <a:xfrm>
          <a:off x="2844800" y="1040347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59</xdr:row>
      <xdr:rowOff>85725</xdr:rowOff>
    </xdr:from>
    <xdr:to>
      <xdr:col>11</xdr:col>
      <xdr:colOff>82550</xdr:colOff>
      <xdr:row>60</xdr:row>
      <xdr:rowOff>15875</xdr:rowOff>
    </xdr:to>
    <xdr:sp macro="" textlink="">
      <xdr:nvSpPr>
        <xdr:cNvPr id="154" name="楕円 153">
          <a:extLst>
            <a:ext uri="{FF2B5EF4-FFF2-40B4-BE49-F238E27FC236}">
              <a16:creationId xmlns:a16="http://schemas.microsoft.com/office/drawing/2014/main" id="{00000000-0008-0000-0300-00009A000000}"/>
            </a:ext>
          </a:extLst>
        </xdr:cNvPr>
        <xdr:cNvSpPr/>
      </xdr:nvSpPr>
      <xdr:spPr>
        <a:xfrm>
          <a:off x="2286000" y="102012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60</xdr:row>
      <xdr:rowOff>652</xdr:rowOff>
    </xdr:from>
    <xdr:ext cx="762000" cy="259045"/>
    <xdr:sp macro="" textlink="">
      <xdr:nvSpPr>
        <xdr:cNvPr id="155" name="テキスト ボックス 154">
          <a:extLst>
            <a:ext uri="{FF2B5EF4-FFF2-40B4-BE49-F238E27FC236}">
              <a16:creationId xmlns:a16="http://schemas.microsoft.com/office/drawing/2014/main" id="{00000000-0008-0000-0300-00009B000000}"/>
            </a:ext>
          </a:extLst>
        </xdr:cNvPr>
        <xdr:cNvSpPr txBox="1"/>
      </xdr:nvSpPr>
      <xdr:spPr>
        <a:xfrm>
          <a:off x="1955800" y="102876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59</xdr:row>
      <xdr:rowOff>51943</xdr:rowOff>
    </xdr:from>
    <xdr:to>
      <xdr:col>7</xdr:col>
      <xdr:colOff>31750</xdr:colOff>
      <xdr:row>59</xdr:row>
      <xdr:rowOff>153543</xdr:rowOff>
    </xdr:to>
    <xdr:sp macro="" textlink="">
      <xdr:nvSpPr>
        <xdr:cNvPr id="156" name="楕円 155">
          <a:extLst>
            <a:ext uri="{FF2B5EF4-FFF2-40B4-BE49-F238E27FC236}">
              <a16:creationId xmlns:a16="http://schemas.microsoft.com/office/drawing/2014/main" id="{00000000-0008-0000-0300-00009C000000}"/>
            </a:ext>
          </a:extLst>
        </xdr:cNvPr>
        <xdr:cNvSpPr/>
      </xdr:nvSpPr>
      <xdr:spPr>
        <a:xfrm>
          <a:off x="1397000" y="101674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57</xdr:row>
      <xdr:rowOff>163720</xdr:rowOff>
    </xdr:from>
    <xdr:ext cx="762000" cy="259045"/>
    <xdr:sp macro="" textlink="">
      <xdr:nvSpPr>
        <xdr:cNvPr id="157" name="テキスト ボックス 156">
          <a:extLst>
            <a:ext uri="{FF2B5EF4-FFF2-40B4-BE49-F238E27FC236}">
              <a16:creationId xmlns:a16="http://schemas.microsoft.com/office/drawing/2014/main" id="{00000000-0008-0000-0300-00009D000000}"/>
            </a:ext>
          </a:extLst>
        </xdr:cNvPr>
        <xdr:cNvSpPr txBox="1"/>
      </xdr:nvSpPr>
      <xdr:spPr>
        <a:xfrm>
          <a:off x="1066800" y="993637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73</xdr:row>
      <xdr:rowOff>120650</xdr:rowOff>
    </xdr:from>
    <xdr:to>
      <xdr:col>27</xdr:col>
      <xdr:colOff>184150</xdr:colOff>
      <xdr:row>75</xdr:row>
      <xdr:rowOff>95250</xdr:rowOff>
    </xdr:to>
    <xdr:sp macro="" textlink="">
      <xdr:nvSpPr>
        <xdr:cNvPr id="158" name="正方形/長方形 157">
          <a:extLst>
            <a:ext uri="{FF2B5EF4-FFF2-40B4-BE49-F238E27FC236}">
              <a16:creationId xmlns:a16="http://schemas.microsoft.com/office/drawing/2014/main" id="{00000000-0008-0000-0300-00009E000000}"/>
            </a:ext>
          </a:extLst>
        </xdr:cNvPr>
        <xdr:cNvSpPr/>
      </xdr:nvSpPr>
      <xdr:spPr>
        <a:xfrm>
          <a:off x="762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人件費・物件費等の状況</a:t>
          </a:r>
        </a:p>
      </xdr:txBody>
    </xdr:sp>
    <xdr:clientData/>
  </xdr:twoCellAnchor>
  <xdr:oneCellAnchor>
    <xdr:from>
      <xdr:col>3</xdr:col>
      <xdr:colOff>175053</xdr:colOff>
      <xdr:row>75</xdr:row>
      <xdr:rowOff>139700</xdr:rowOff>
    </xdr:from>
    <xdr:ext cx="3218594" cy="309059"/>
    <xdr:sp macro="" textlink="">
      <xdr:nvSpPr>
        <xdr:cNvPr id="159" name="テキスト ボックス 158">
          <a:extLst>
            <a:ext uri="{FF2B5EF4-FFF2-40B4-BE49-F238E27FC236}">
              <a16:creationId xmlns:a16="http://schemas.microsoft.com/office/drawing/2014/main" id="{00000000-0008-0000-0300-00009F000000}"/>
            </a:ext>
          </a:extLst>
        </xdr:cNvPr>
        <xdr:cNvSpPr txBox="1"/>
      </xdr:nvSpPr>
      <xdr:spPr>
        <a:xfrm>
          <a:off x="803703" y="12998450"/>
          <a:ext cx="3218594"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a:t>
          </a:r>
          <a:r>
            <a:rPr kumimoji="1" lang="ja-JP" altLang="en-US" sz="1300" b="1">
              <a:latin typeface="ＭＳ Ｐゴシック" panose="020B0600070205080204" pitchFamily="50" charset="-128"/>
              <a:ea typeface="ＭＳ Ｐゴシック" panose="020B0600070205080204" pitchFamily="50" charset="-128"/>
            </a:rPr>
            <a:t>人当たり人件費・物件費等決算額</a:t>
          </a:r>
        </a:p>
      </xdr:txBody>
    </xdr:sp>
    <xdr:clientData/>
  </xdr:oneCellAnchor>
  <xdr:oneCellAnchor>
    <xdr:from>
      <xdr:col>19</xdr:col>
      <xdr:colOff>167847</xdr:colOff>
      <xdr:row>75</xdr:row>
      <xdr:rowOff>114300</xdr:rowOff>
    </xdr:from>
    <xdr:ext cx="1651000" cy="359073"/>
    <xdr:sp macro="" textlink="">
      <xdr:nvSpPr>
        <xdr:cNvPr id="160" name="テキスト ボックス 159">
          <a:extLst>
            <a:ext uri="{FF2B5EF4-FFF2-40B4-BE49-F238E27FC236}">
              <a16:creationId xmlns:a16="http://schemas.microsoft.com/office/drawing/2014/main" id="{00000000-0008-0000-0300-0000A0000000}"/>
            </a:ext>
          </a:extLst>
        </xdr:cNvPr>
        <xdr:cNvSpPr txBox="1"/>
      </xdr:nvSpPr>
      <xdr:spPr>
        <a:xfrm>
          <a:off x="4149297"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[355,196</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円</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75</xdr:row>
      <xdr:rowOff>31750</xdr:rowOff>
    </xdr:from>
    <xdr:to>
      <xdr:col>35</xdr:col>
      <xdr:colOff>95250</xdr:colOff>
      <xdr:row>76</xdr:row>
      <xdr:rowOff>114300</xdr:rowOff>
    </xdr:to>
    <xdr:sp macro="" textlink="">
      <xdr:nvSpPr>
        <xdr:cNvPr id="161" name="正方形/長方形 160">
          <a:extLst>
            <a:ext uri="{FF2B5EF4-FFF2-40B4-BE49-F238E27FC236}">
              <a16:creationId xmlns:a16="http://schemas.microsoft.com/office/drawing/2014/main" id="{00000000-0008-0000-0300-0000A1000000}"/>
            </a:ext>
          </a:extLst>
        </xdr:cNvPr>
        <xdr:cNvSpPr/>
      </xdr:nvSpPr>
      <xdr:spPr>
        <a:xfrm>
          <a:off x="5905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76</xdr:row>
      <xdr:rowOff>50800</xdr:rowOff>
    </xdr:from>
    <xdr:to>
      <xdr:col>35</xdr:col>
      <xdr:colOff>95250</xdr:colOff>
      <xdr:row>77</xdr:row>
      <xdr:rowOff>133350</xdr:rowOff>
    </xdr:to>
    <xdr:sp macro="" textlink="">
      <xdr:nvSpPr>
        <xdr:cNvPr id="162" name="正方形/長方形 161">
          <a:extLst>
            <a:ext uri="{FF2B5EF4-FFF2-40B4-BE49-F238E27FC236}">
              <a16:creationId xmlns:a16="http://schemas.microsoft.com/office/drawing/2014/main" id="{00000000-0008-0000-0300-0000A2000000}"/>
            </a:ext>
          </a:extLst>
        </xdr:cNvPr>
        <xdr:cNvSpPr/>
      </xdr:nvSpPr>
      <xdr:spPr>
        <a:xfrm>
          <a:off x="5905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75</xdr:row>
      <xdr:rowOff>31750</xdr:rowOff>
    </xdr:from>
    <xdr:to>
      <xdr:col>42</xdr:col>
      <xdr:colOff>25400</xdr:colOff>
      <xdr:row>76</xdr:row>
      <xdr:rowOff>114300</xdr:rowOff>
    </xdr:to>
    <xdr:sp macro="" textlink="">
      <xdr:nvSpPr>
        <xdr:cNvPr id="163" name="正方形/長方形 162">
          <a:extLst>
            <a:ext uri="{FF2B5EF4-FFF2-40B4-BE49-F238E27FC236}">
              <a16:creationId xmlns:a16="http://schemas.microsoft.com/office/drawing/2014/main" id="{00000000-0008-0000-0300-0000A3000000}"/>
            </a:ext>
          </a:extLst>
        </xdr:cNvPr>
        <xdr:cNvSpPr/>
      </xdr:nvSpPr>
      <xdr:spPr>
        <a:xfrm>
          <a:off x="7556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76</xdr:row>
      <xdr:rowOff>50800</xdr:rowOff>
    </xdr:from>
    <xdr:to>
      <xdr:col>42</xdr:col>
      <xdr:colOff>25400</xdr:colOff>
      <xdr:row>77</xdr:row>
      <xdr:rowOff>133350</xdr:rowOff>
    </xdr:to>
    <xdr:sp macro="" textlink="">
      <xdr:nvSpPr>
        <xdr:cNvPr id="164" name="正方形/長方形 163">
          <a:extLst>
            <a:ext uri="{FF2B5EF4-FFF2-40B4-BE49-F238E27FC236}">
              <a16:creationId xmlns:a16="http://schemas.microsoft.com/office/drawing/2014/main" id="{00000000-0008-0000-0300-0000A4000000}"/>
            </a:ext>
          </a:extLst>
        </xdr:cNvPr>
        <xdr:cNvSpPr/>
      </xdr:nvSpPr>
      <xdr:spPr>
        <a:xfrm>
          <a:off x="7556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169,281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75</xdr:row>
      <xdr:rowOff>31750</xdr:rowOff>
    </xdr:from>
    <xdr:to>
      <xdr:col>49</xdr:col>
      <xdr:colOff>19050</xdr:colOff>
      <xdr:row>76</xdr:row>
      <xdr:rowOff>114300</xdr:rowOff>
    </xdr:to>
    <xdr:sp macro="" textlink="">
      <xdr:nvSpPr>
        <xdr:cNvPr id="165" name="正方形/長方形 164">
          <a:extLst>
            <a:ext uri="{FF2B5EF4-FFF2-40B4-BE49-F238E27FC236}">
              <a16:creationId xmlns:a16="http://schemas.microsoft.com/office/drawing/2014/main" id="{00000000-0008-0000-0300-0000A5000000}"/>
            </a:ext>
          </a:extLst>
        </xdr:cNvPr>
        <xdr:cNvSpPr/>
      </xdr:nvSpPr>
      <xdr:spPr>
        <a:xfrm>
          <a:off x="9017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和歌山県平均</a:t>
          </a:r>
        </a:p>
      </xdr:txBody>
    </xdr:sp>
    <xdr:clientData/>
  </xdr:twoCellAnchor>
  <xdr:twoCellAnchor>
    <xdr:from>
      <xdr:col>43</xdr:col>
      <xdr:colOff>6350</xdr:colOff>
      <xdr:row>76</xdr:row>
      <xdr:rowOff>50800</xdr:rowOff>
    </xdr:from>
    <xdr:to>
      <xdr:col>49</xdr:col>
      <xdr:colOff>19050</xdr:colOff>
      <xdr:row>77</xdr:row>
      <xdr:rowOff>133350</xdr:rowOff>
    </xdr:to>
    <xdr:sp macro="" textlink="">
      <xdr:nvSpPr>
        <xdr:cNvPr id="166" name="正方形/長方形 165">
          <a:extLst>
            <a:ext uri="{FF2B5EF4-FFF2-40B4-BE49-F238E27FC236}">
              <a16:creationId xmlns:a16="http://schemas.microsoft.com/office/drawing/2014/main" id="{00000000-0008-0000-0300-0000A6000000}"/>
            </a:ext>
          </a:extLst>
        </xdr:cNvPr>
        <xdr:cNvSpPr/>
      </xdr:nvSpPr>
      <xdr:spPr>
        <a:xfrm>
          <a:off x="9017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181,938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78</xdr:row>
      <xdr:rowOff>25400</xdr:rowOff>
    </xdr:from>
    <xdr:to>
      <xdr:col>27</xdr:col>
      <xdr:colOff>184150</xdr:colOff>
      <xdr:row>92</xdr:row>
      <xdr:rowOff>38100</xdr:rowOff>
    </xdr:to>
    <xdr:sp macro="" textlink="">
      <xdr:nvSpPr>
        <xdr:cNvPr id="167" name="正方形/長方形 166">
          <a:extLst>
            <a:ext uri="{FF2B5EF4-FFF2-40B4-BE49-F238E27FC236}">
              <a16:creationId xmlns:a16="http://schemas.microsoft.com/office/drawing/2014/main" id="{00000000-0008-0000-0300-0000A7000000}"/>
            </a:ext>
          </a:extLst>
        </xdr:cNvPr>
        <xdr:cNvSpPr/>
      </xdr:nvSpPr>
      <xdr:spPr>
        <a:xfrm>
          <a:off x="762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57</xdr:col>
      <xdr:colOff>120650</xdr:colOff>
      <xdr:row>92</xdr:row>
      <xdr:rowOff>38100</xdr:rowOff>
    </xdr:to>
    <xdr:sp macro="" textlink="">
      <xdr:nvSpPr>
        <xdr:cNvPr id="168" name="正方形/長方形 167">
          <a:extLst>
            <a:ext uri="{FF2B5EF4-FFF2-40B4-BE49-F238E27FC236}">
              <a16:creationId xmlns:a16="http://schemas.microsoft.com/office/drawing/2014/main" id="{00000000-0008-0000-0300-0000A8000000}"/>
            </a:ext>
          </a:extLst>
        </xdr:cNvPr>
        <xdr:cNvSpPr/>
      </xdr:nvSpPr>
      <xdr:spPr>
        <a:xfrm>
          <a:off x="6032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46</xdr:col>
      <xdr:colOff>203200</xdr:colOff>
      <xdr:row>79</xdr:row>
      <xdr:rowOff>107950</xdr:rowOff>
    </xdr:to>
    <xdr:sp macro="" textlink="">
      <xdr:nvSpPr>
        <xdr:cNvPr id="169" name="正方形/長方形 168">
          <a:extLst>
            <a:ext uri="{FF2B5EF4-FFF2-40B4-BE49-F238E27FC236}">
              <a16:creationId xmlns:a16="http://schemas.microsoft.com/office/drawing/2014/main" id="{00000000-0008-0000-0300-0000A9000000}"/>
            </a:ext>
          </a:extLst>
        </xdr:cNvPr>
        <xdr:cNvSpPr/>
      </xdr:nvSpPr>
      <xdr:spPr>
        <a:xfrm>
          <a:off x="6032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人当たり人件費・物件費等決算額の分析欄</a:t>
          </a:r>
        </a:p>
      </xdr:txBody>
    </xdr:sp>
    <xdr:clientData/>
  </xdr:twoCellAnchor>
  <xdr:twoCellAnchor>
    <xdr:from>
      <xdr:col>29</xdr:col>
      <xdr:colOff>82550</xdr:colOff>
      <xdr:row>80</xdr:row>
      <xdr:rowOff>0</xdr:rowOff>
    </xdr:from>
    <xdr:to>
      <xdr:col>56</xdr:col>
      <xdr:colOff>203200</xdr:colOff>
      <xdr:row>91</xdr:row>
      <xdr:rowOff>146050</xdr:rowOff>
    </xdr:to>
    <xdr:sp macro="" textlink="" fLocksText="0">
      <xdr:nvSpPr>
        <xdr:cNvPr id="170" name="テキスト ボックス 169">
          <a:extLst>
            <a:ext uri="{FF2B5EF4-FFF2-40B4-BE49-F238E27FC236}">
              <a16:creationId xmlns:a16="http://schemas.microsoft.com/office/drawing/2014/main" id="{00000000-0008-0000-0300-0000AA000000}"/>
            </a:ext>
          </a:extLst>
        </xdr:cNvPr>
        <xdr:cNvSpPr txBox="1"/>
      </xdr:nvSpPr>
      <xdr:spPr>
        <a:xfrm>
          <a:off x="6159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前年度より９，６９２円増額している要因としては、防犯灯</a:t>
          </a:r>
          <a:r>
            <a:rPr kumimoji="1" lang="en-US" altLang="ja-JP" sz="1300">
              <a:latin typeface="ＭＳ Ｐゴシック" panose="020B0600070205080204" pitchFamily="50" charset="-128"/>
              <a:ea typeface="ＭＳ Ｐゴシック" panose="020B0600070205080204" pitchFamily="50" charset="-128"/>
            </a:rPr>
            <a:t>LED</a:t>
          </a:r>
          <a:r>
            <a:rPr kumimoji="1" lang="ja-JP" altLang="en-US" sz="1300">
              <a:latin typeface="ＭＳ Ｐゴシック" panose="020B0600070205080204" pitchFamily="50" charset="-128"/>
              <a:ea typeface="ＭＳ Ｐゴシック" panose="020B0600070205080204" pitchFamily="50" charset="-128"/>
            </a:rPr>
            <a:t>化事業に伴う維持補修費の増額などが挙げられる。</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　また、類似団体内平均値とは依然として大きな乖離が生じているが、これは約２９億円の「ふるさとまちづくり寄附金」を頂いていることに伴い、昨年度からは減少しているものの、ふるさと納税に関する委託費などによる多額の経費が発生しているためである。</a:t>
          </a:r>
        </a:p>
      </xdr:txBody>
    </xdr:sp>
    <xdr:clientData/>
  </xdr:twoCellAnchor>
  <xdr:oneCellAnchor>
    <xdr:from>
      <xdr:col>3</xdr:col>
      <xdr:colOff>95250</xdr:colOff>
      <xdr:row>77</xdr:row>
      <xdr:rowOff>6350</xdr:rowOff>
    </xdr:from>
    <xdr:ext cx="349839" cy="225703"/>
    <xdr:sp macro="" textlink="">
      <xdr:nvSpPr>
        <xdr:cNvPr id="171" name="テキスト ボックス 170">
          <a:extLst>
            <a:ext uri="{FF2B5EF4-FFF2-40B4-BE49-F238E27FC236}">
              <a16:creationId xmlns:a16="http://schemas.microsoft.com/office/drawing/2014/main" id="{00000000-0008-0000-0300-0000AB000000}"/>
            </a:ext>
          </a:extLst>
        </xdr:cNvPr>
        <xdr:cNvSpPr txBox="1"/>
      </xdr:nvSpPr>
      <xdr:spPr>
        <a:xfrm>
          <a:off x="723900" y="1320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92</xdr:row>
      <xdr:rowOff>38100</xdr:rowOff>
    </xdr:from>
    <xdr:to>
      <xdr:col>27</xdr:col>
      <xdr:colOff>184150</xdr:colOff>
      <xdr:row>92</xdr:row>
      <xdr:rowOff>38100</xdr:rowOff>
    </xdr:to>
    <xdr:cxnSp macro="">
      <xdr:nvCxnSpPr>
        <xdr:cNvPr id="172" name="直線コネクタ 171">
          <a:extLst>
            <a:ext uri="{FF2B5EF4-FFF2-40B4-BE49-F238E27FC236}">
              <a16:creationId xmlns:a16="http://schemas.microsoft.com/office/drawing/2014/main" id="{00000000-0008-0000-0300-0000AC000000}"/>
            </a:ext>
          </a:extLst>
        </xdr:cNvPr>
        <xdr:cNvCxnSpPr/>
      </xdr:nvCxnSpPr>
      <xdr:spPr>
        <a:xfrm>
          <a:off x="762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91</xdr:row>
      <xdr:rowOff>67327</xdr:rowOff>
    </xdr:from>
    <xdr:ext cx="762000" cy="259045"/>
    <xdr:sp macro="" textlink="">
      <xdr:nvSpPr>
        <xdr:cNvPr id="173" name="テキスト ボックス 172">
          <a:extLst>
            <a:ext uri="{FF2B5EF4-FFF2-40B4-BE49-F238E27FC236}">
              <a16:creationId xmlns:a16="http://schemas.microsoft.com/office/drawing/2014/main" id="{00000000-0008-0000-0300-0000AD000000}"/>
            </a:ext>
          </a:extLst>
        </xdr:cNvPr>
        <xdr:cNvSpPr txBox="1"/>
      </xdr:nvSpPr>
      <xdr:spPr>
        <a:xfrm>
          <a:off x="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90</xdr:row>
      <xdr:rowOff>79375</xdr:rowOff>
    </xdr:from>
    <xdr:to>
      <xdr:col>27</xdr:col>
      <xdr:colOff>184150</xdr:colOff>
      <xdr:row>90</xdr:row>
      <xdr:rowOff>79375</xdr:rowOff>
    </xdr:to>
    <xdr:cxnSp macro="">
      <xdr:nvCxnSpPr>
        <xdr:cNvPr id="174" name="直線コネクタ 173">
          <a:extLst>
            <a:ext uri="{FF2B5EF4-FFF2-40B4-BE49-F238E27FC236}">
              <a16:creationId xmlns:a16="http://schemas.microsoft.com/office/drawing/2014/main" id="{00000000-0008-0000-0300-0000AE000000}"/>
            </a:ext>
          </a:extLst>
        </xdr:cNvPr>
        <xdr:cNvCxnSpPr/>
      </xdr:nvCxnSpPr>
      <xdr:spPr>
        <a:xfrm>
          <a:off x="762000" y="1550987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89</xdr:row>
      <xdr:rowOff>108602</xdr:rowOff>
    </xdr:from>
    <xdr:ext cx="762000" cy="259045"/>
    <xdr:sp macro="" textlink="">
      <xdr:nvSpPr>
        <xdr:cNvPr id="175" name="テキスト ボックス 174">
          <a:extLst>
            <a:ext uri="{FF2B5EF4-FFF2-40B4-BE49-F238E27FC236}">
              <a16:creationId xmlns:a16="http://schemas.microsoft.com/office/drawing/2014/main" id="{00000000-0008-0000-0300-0000AF000000}"/>
            </a:ext>
          </a:extLst>
        </xdr:cNvPr>
        <xdr:cNvSpPr txBox="1"/>
      </xdr:nvSpPr>
      <xdr:spPr>
        <a:xfrm>
          <a:off x="0" y="153676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88</xdr:row>
      <xdr:rowOff>120650</xdr:rowOff>
    </xdr:from>
    <xdr:to>
      <xdr:col>27</xdr:col>
      <xdr:colOff>184150</xdr:colOff>
      <xdr:row>88</xdr:row>
      <xdr:rowOff>120650</xdr:rowOff>
    </xdr:to>
    <xdr:cxnSp macro="">
      <xdr:nvCxnSpPr>
        <xdr:cNvPr id="176" name="直線コネクタ 175">
          <a:extLst>
            <a:ext uri="{FF2B5EF4-FFF2-40B4-BE49-F238E27FC236}">
              <a16:creationId xmlns:a16="http://schemas.microsoft.com/office/drawing/2014/main" id="{00000000-0008-0000-0300-0000B0000000}"/>
            </a:ext>
          </a:extLst>
        </xdr:cNvPr>
        <xdr:cNvCxnSpPr/>
      </xdr:nvCxnSpPr>
      <xdr:spPr>
        <a:xfrm>
          <a:off x="762000" y="1520825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87</xdr:row>
      <xdr:rowOff>149877</xdr:rowOff>
    </xdr:from>
    <xdr:ext cx="762000" cy="259045"/>
    <xdr:sp macro="" textlink="">
      <xdr:nvSpPr>
        <xdr:cNvPr id="177" name="テキスト ボックス 176">
          <a:extLst>
            <a:ext uri="{FF2B5EF4-FFF2-40B4-BE49-F238E27FC236}">
              <a16:creationId xmlns:a16="http://schemas.microsoft.com/office/drawing/2014/main" id="{00000000-0008-0000-0300-0000B1000000}"/>
            </a:ext>
          </a:extLst>
        </xdr:cNvPr>
        <xdr:cNvSpPr txBox="1"/>
      </xdr:nvSpPr>
      <xdr:spPr>
        <a:xfrm>
          <a:off x="0" y="15066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86</xdr:row>
      <xdr:rowOff>161925</xdr:rowOff>
    </xdr:from>
    <xdr:to>
      <xdr:col>27</xdr:col>
      <xdr:colOff>184150</xdr:colOff>
      <xdr:row>86</xdr:row>
      <xdr:rowOff>161925</xdr:rowOff>
    </xdr:to>
    <xdr:cxnSp macro="">
      <xdr:nvCxnSpPr>
        <xdr:cNvPr id="178" name="直線コネクタ 177">
          <a:extLst>
            <a:ext uri="{FF2B5EF4-FFF2-40B4-BE49-F238E27FC236}">
              <a16:creationId xmlns:a16="http://schemas.microsoft.com/office/drawing/2014/main" id="{00000000-0008-0000-0300-0000B2000000}"/>
            </a:ext>
          </a:extLst>
        </xdr:cNvPr>
        <xdr:cNvCxnSpPr/>
      </xdr:nvCxnSpPr>
      <xdr:spPr>
        <a:xfrm>
          <a:off x="762000" y="1490662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86</xdr:row>
      <xdr:rowOff>19702</xdr:rowOff>
    </xdr:from>
    <xdr:ext cx="762000" cy="259045"/>
    <xdr:sp macro="" textlink="">
      <xdr:nvSpPr>
        <xdr:cNvPr id="179" name="テキスト ボックス 178">
          <a:extLst>
            <a:ext uri="{FF2B5EF4-FFF2-40B4-BE49-F238E27FC236}">
              <a16:creationId xmlns:a16="http://schemas.microsoft.com/office/drawing/2014/main" id="{00000000-0008-0000-0300-0000B3000000}"/>
            </a:ext>
          </a:extLst>
        </xdr:cNvPr>
        <xdr:cNvSpPr txBox="1"/>
      </xdr:nvSpPr>
      <xdr:spPr>
        <a:xfrm>
          <a:off x="0" y="147644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85</xdr:row>
      <xdr:rowOff>31750</xdr:rowOff>
    </xdr:from>
    <xdr:to>
      <xdr:col>27</xdr:col>
      <xdr:colOff>184150</xdr:colOff>
      <xdr:row>85</xdr:row>
      <xdr:rowOff>31750</xdr:rowOff>
    </xdr:to>
    <xdr:cxnSp macro="">
      <xdr:nvCxnSpPr>
        <xdr:cNvPr id="180" name="直線コネクタ 179">
          <a:extLst>
            <a:ext uri="{FF2B5EF4-FFF2-40B4-BE49-F238E27FC236}">
              <a16:creationId xmlns:a16="http://schemas.microsoft.com/office/drawing/2014/main" id="{00000000-0008-0000-0300-0000B4000000}"/>
            </a:ext>
          </a:extLst>
        </xdr:cNvPr>
        <xdr:cNvCxnSpPr/>
      </xdr:nvCxnSpPr>
      <xdr:spPr>
        <a:xfrm>
          <a:off x="762000" y="1460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84</xdr:row>
      <xdr:rowOff>60977</xdr:rowOff>
    </xdr:from>
    <xdr:ext cx="762000" cy="259045"/>
    <xdr:sp macro="" textlink="">
      <xdr:nvSpPr>
        <xdr:cNvPr id="181" name="テキスト ボックス 180">
          <a:extLst>
            <a:ext uri="{FF2B5EF4-FFF2-40B4-BE49-F238E27FC236}">
              <a16:creationId xmlns:a16="http://schemas.microsoft.com/office/drawing/2014/main" id="{00000000-0008-0000-0300-0000B5000000}"/>
            </a:ext>
          </a:extLst>
        </xdr:cNvPr>
        <xdr:cNvSpPr txBox="1"/>
      </xdr:nvSpPr>
      <xdr:spPr>
        <a:xfrm>
          <a:off x="0" y="1446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83</xdr:row>
      <xdr:rowOff>73025</xdr:rowOff>
    </xdr:from>
    <xdr:to>
      <xdr:col>27</xdr:col>
      <xdr:colOff>184150</xdr:colOff>
      <xdr:row>83</xdr:row>
      <xdr:rowOff>73025</xdr:rowOff>
    </xdr:to>
    <xdr:cxnSp macro="">
      <xdr:nvCxnSpPr>
        <xdr:cNvPr id="182" name="直線コネクタ 181">
          <a:extLst>
            <a:ext uri="{FF2B5EF4-FFF2-40B4-BE49-F238E27FC236}">
              <a16:creationId xmlns:a16="http://schemas.microsoft.com/office/drawing/2014/main" id="{00000000-0008-0000-0300-0000B6000000}"/>
            </a:ext>
          </a:extLst>
        </xdr:cNvPr>
        <xdr:cNvCxnSpPr/>
      </xdr:nvCxnSpPr>
      <xdr:spPr>
        <a:xfrm>
          <a:off x="762000" y="1430337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82</xdr:row>
      <xdr:rowOff>102252</xdr:rowOff>
    </xdr:from>
    <xdr:ext cx="762000" cy="259045"/>
    <xdr:sp macro="" textlink="">
      <xdr:nvSpPr>
        <xdr:cNvPr id="183" name="テキスト ボックス 182">
          <a:extLst>
            <a:ext uri="{FF2B5EF4-FFF2-40B4-BE49-F238E27FC236}">
              <a16:creationId xmlns:a16="http://schemas.microsoft.com/office/drawing/2014/main" id="{00000000-0008-0000-0300-0000B7000000}"/>
            </a:ext>
          </a:extLst>
        </xdr:cNvPr>
        <xdr:cNvSpPr txBox="1"/>
      </xdr:nvSpPr>
      <xdr:spPr>
        <a:xfrm>
          <a:off x="0" y="141611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81</xdr:row>
      <xdr:rowOff>114300</xdr:rowOff>
    </xdr:from>
    <xdr:to>
      <xdr:col>27</xdr:col>
      <xdr:colOff>184150</xdr:colOff>
      <xdr:row>81</xdr:row>
      <xdr:rowOff>114300</xdr:rowOff>
    </xdr:to>
    <xdr:cxnSp macro="">
      <xdr:nvCxnSpPr>
        <xdr:cNvPr id="184" name="直線コネクタ 183">
          <a:extLst>
            <a:ext uri="{FF2B5EF4-FFF2-40B4-BE49-F238E27FC236}">
              <a16:creationId xmlns:a16="http://schemas.microsoft.com/office/drawing/2014/main" id="{00000000-0008-0000-0300-0000B8000000}"/>
            </a:ext>
          </a:extLst>
        </xdr:cNvPr>
        <xdr:cNvCxnSpPr/>
      </xdr:nvCxnSpPr>
      <xdr:spPr>
        <a:xfrm>
          <a:off x="762000" y="1400175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80</xdr:row>
      <xdr:rowOff>143527</xdr:rowOff>
    </xdr:from>
    <xdr:ext cx="762000" cy="259045"/>
    <xdr:sp macro="" textlink="">
      <xdr:nvSpPr>
        <xdr:cNvPr id="185" name="テキスト ボックス 184">
          <a:extLst>
            <a:ext uri="{FF2B5EF4-FFF2-40B4-BE49-F238E27FC236}">
              <a16:creationId xmlns:a16="http://schemas.microsoft.com/office/drawing/2014/main" id="{00000000-0008-0000-0300-0000B9000000}"/>
            </a:ext>
          </a:extLst>
        </xdr:cNvPr>
        <xdr:cNvSpPr txBox="1"/>
      </xdr:nvSpPr>
      <xdr:spPr>
        <a:xfrm>
          <a:off x="0" y="138595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79</xdr:row>
      <xdr:rowOff>155575</xdr:rowOff>
    </xdr:from>
    <xdr:to>
      <xdr:col>27</xdr:col>
      <xdr:colOff>184150</xdr:colOff>
      <xdr:row>79</xdr:row>
      <xdr:rowOff>155575</xdr:rowOff>
    </xdr:to>
    <xdr:cxnSp macro="">
      <xdr:nvCxnSpPr>
        <xdr:cNvPr id="186" name="直線コネクタ 185">
          <a:extLst>
            <a:ext uri="{FF2B5EF4-FFF2-40B4-BE49-F238E27FC236}">
              <a16:creationId xmlns:a16="http://schemas.microsoft.com/office/drawing/2014/main" id="{00000000-0008-0000-0300-0000BA000000}"/>
            </a:ext>
          </a:extLst>
        </xdr:cNvPr>
        <xdr:cNvCxnSpPr/>
      </xdr:nvCxnSpPr>
      <xdr:spPr>
        <a:xfrm>
          <a:off x="762000" y="1370012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79</xdr:row>
      <xdr:rowOff>13352</xdr:rowOff>
    </xdr:from>
    <xdr:ext cx="762000" cy="259045"/>
    <xdr:sp macro="" textlink="">
      <xdr:nvSpPr>
        <xdr:cNvPr id="187" name="テキスト ボックス 186">
          <a:extLst>
            <a:ext uri="{FF2B5EF4-FFF2-40B4-BE49-F238E27FC236}">
              <a16:creationId xmlns:a16="http://schemas.microsoft.com/office/drawing/2014/main" id="{00000000-0008-0000-0300-0000BB000000}"/>
            </a:ext>
          </a:extLst>
        </xdr:cNvPr>
        <xdr:cNvSpPr txBox="1"/>
      </xdr:nvSpPr>
      <xdr:spPr>
        <a:xfrm>
          <a:off x="0" y="1355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78</xdr:row>
      <xdr:rowOff>25400</xdr:rowOff>
    </xdr:to>
    <xdr:cxnSp macro="">
      <xdr:nvCxnSpPr>
        <xdr:cNvPr id="188" name="直線コネクタ 187">
          <a:extLst>
            <a:ext uri="{FF2B5EF4-FFF2-40B4-BE49-F238E27FC236}">
              <a16:creationId xmlns:a16="http://schemas.microsoft.com/office/drawing/2014/main" id="{00000000-0008-0000-0300-0000BC000000}"/>
            </a:ext>
          </a:extLst>
        </xdr:cNvPr>
        <xdr:cNvCxnSpPr/>
      </xdr:nvCxnSpPr>
      <xdr:spPr>
        <a:xfrm>
          <a:off x="762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77</xdr:row>
      <xdr:rowOff>54627</xdr:rowOff>
    </xdr:from>
    <xdr:ext cx="762000" cy="259045"/>
    <xdr:sp macro="" textlink="">
      <xdr:nvSpPr>
        <xdr:cNvPr id="189" name="テキスト ボックス 188">
          <a:extLst>
            <a:ext uri="{FF2B5EF4-FFF2-40B4-BE49-F238E27FC236}">
              <a16:creationId xmlns:a16="http://schemas.microsoft.com/office/drawing/2014/main" id="{00000000-0008-0000-0300-0000BD000000}"/>
            </a:ext>
          </a:extLst>
        </xdr:cNvPr>
        <xdr:cNvSpPr txBox="1"/>
      </xdr:nvSpPr>
      <xdr:spPr>
        <a:xfrm>
          <a:off x="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92</xdr:row>
      <xdr:rowOff>38100</xdr:rowOff>
    </xdr:to>
    <xdr:sp macro="" textlink="">
      <xdr:nvSpPr>
        <xdr:cNvPr id="190" name="人件費・物件費等の状況グラフ枠">
          <a:extLst>
            <a:ext uri="{FF2B5EF4-FFF2-40B4-BE49-F238E27FC236}">
              <a16:creationId xmlns:a16="http://schemas.microsoft.com/office/drawing/2014/main" id="{00000000-0008-0000-0300-0000BE000000}"/>
            </a:ext>
          </a:extLst>
        </xdr:cNvPr>
        <xdr:cNvSpPr/>
      </xdr:nvSpPr>
      <xdr:spPr>
        <a:xfrm>
          <a:off x="762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80</xdr:row>
      <xdr:rowOff>158934</xdr:rowOff>
    </xdr:from>
    <xdr:to>
      <xdr:col>23</xdr:col>
      <xdr:colOff>133350</xdr:colOff>
      <xdr:row>89</xdr:row>
      <xdr:rowOff>60258</xdr:rowOff>
    </xdr:to>
    <xdr:cxnSp macro="">
      <xdr:nvCxnSpPr>
        <xdr:cNvPr id="191" name="直線コネクタ 190">
          <a:extLst>
            <a:ext uri="{FF2B5EF4-FFF2-40B4-BE49-F238E27FC236}">
              <a16:creationId xmlns:a16="http://schemas.microsoft.com/office/drawing/2014/main" id="{00000000-0008-0000-0300-0000BF000000}"/>
            </a:ext>
          </a:extLst>
        </xdr:cNvPr>
        <xdr:cNvCxnSpPr/>
      </xdr:nvCxnSpPr>
      <xdr:spPr>
        <a:xfrm flipV="1">
          <a:off x="4953000" y="13874934"/>
          <a:ext cx="0" cy="1444374"/>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89</xdr:row>
      <xdr:rowOff>32335</xdr:rowOff>
    </xdr:from>
    <xdr:ext cx="762000" cy="259045"/>
    <xdr:sp macro="" textlink="">
      <xdr:nvSpPr>
        <xdr:cNvPr id="192" name="人件費・物件費等の状況最小値テキスト">
          <a:extLst>
            <a:ext uri="{FF2B5EF4-FFF2-40B4-BE49-F238E27FC236}">
              <a16:creationId xmlns:a16="http://schemas.microsoft.com/office/drawing/2014/main" id="{00000000-0008-0000-0300-0000C0000000}"/>
            </a:ext>
          </a:extLst>
        </xdr:cNvPr>
        <xdr:cNvSpPr txBox="1"/>
      </xdr:nvSpPr>
      <xdr:spPr>
        <a:xfrm>
          <a:off x="5041900" y="152913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636,820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89</xdr:row>
      <xdr:rowOff>60258</xdr:rowOff>
    </xdr:from>
    <xdr:to>
      <xdr:col>24</xdr:col>
      <xdr:colOff>12700</xdr:colOff>
      <xdr:row>89</xdr:row>
      <xdr:rowOff>60258</xdr:rowOff>
    </xdr:to>
    <xdr:cxnSp macro="">
      <xdr:nvCxnSpPr>
        <xdr:cNvPr id="193" name="直線コネクタ 192">
          <a:extLst>
            <a:ext uri="{FF2B5EF4-FFF2-40B4-BE49-F238E27FC236}">
              <a16:creationId xmlns:a16="http://schemas.microsoft.com/office/drawing/2014/main" id="{00000000-0008-0000-0300-0000C1000000}"/>
            </a:ext>
          </a:extLst>
        </xdr:cNvPr>
        <xdr:cNvCxnSpPr/>
      </xdr:nvCxnSpPr>
      <xdr:spPr>
        <a:xfrm>
          <a:off x="4864100" y="1531930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79</xdr:row>
      <xdr:rowOff>73861</xdr:rowOff>
    </xdr:from>
    <xdr:ext cx="762000" cy="259045"/>
    <xdr:sp macro="" textlink="">
      <xdr:nvSpPr>
        <xdr:cNvPr id="194" name="人件費・物件費等の状況最大値テキスト">
          <a:extLst>
            <a:ext uri="{FF2B5EF4-FFF2-40B4-BE49-F238E27FC236}">
              <a16:creationId xmlns:a16="http://schemas.microsoft.com/office/drawing/2014/main" id="{00000000-0008-0000-0300-0000C2000000}"/>
            </a:ext>
          </a:extLst>
        </xdr:cNvPr>
        <xdr:cNvSpPr txBox="1"/>
      </xdr:nvSpPr>
      <xdr:spPr>
        <a:xfrm>
          <a:off x="5041900" y="136184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157,956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80</xdr:row>
      <xdr:rowOff>158934</xdr:rowOff>
    </xdr:from>
    <xdr:to>
      <xdr:col>24</xdr:col>
      <xdr:colOff>12700</xdr:colOff>
      <xdr:row>80</xdr:row>
      <xdr:rowOff>158934</xdr:rowOff>
    </xdr:to>
    <xdr:cxnSp macro="">
      <xdr:nvCxnSpPr>
        <xdr:cNvPr id="195" name="直線コネクタ 194">
          <a:extLst>
            <a:ext uri="{FF2B5EF4-FFF2-40B4-BE49-F238E27FC236}">
              <a16:creationId xmlns:a16="http://schemas.microsoft.com/office/drawing/2014/main" id="{00000000-0008-0000-0300-0000C3000000}"/>
            </a:ext>
          </a:extLst>
        </xdr:cNvPr>
        <xdr:cNvCxnSpPr/>
      </xdr:nvCxnSpPr>
      <xdr:spPr>
        <a:xfrm>
          <a:off x="4864100" y="1387493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84</xdr:row>
      <xdr:rowOff>38827</xdr:rowOff>
    </xdr:from>
    <xdr:to>
      <xdr:col>23</xdr:col>
      <xdr:colOff>133350</xdr:colOff>
      <xdr:row>84</xdr:row>
      <xdr:rowOff>68059</xdr:rowOff>
    </xdr:to>
    <xdr:cxnSp macro="">
      <xdr:nvCxnSpPr>
        <xdr:cNvPr id="196" name="直線コネクタ 195">
          <a:extLst>
            <a:ext uri="{FF2B5EF4-FFF2-40B4-BE49-F238E27FC236}">
              <a16:creationId xmlns:a16="http://schemas.microsoft.com/office/drawing/2014/main" id="{00000000-0008-0000-0300-0000C4000000}"/>
            </a:ext>
          </a:extLst>
        </xdr:cNvPr>
        <xdr:cNvCxnSpPr/>
      </xdr:nvCxnSpPr>
      <xdr:spPr>
        <a:xfrm>
          <a:off x="4114800" y="14440627"/>
          <a:ext cx="838200" cy="292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81</xdr:row>
      <xdr:rowOff>44790</xdr:rowOff>
    </xdr:from>
    <xdr:ext cx="762000" cy="259045"/>
    <xdr:sp macro="" textlink="">
      <xdr:nvSpPr>
        <xdr:cNvPr id="197" name="人件費・物件費等の状況平均値テキスト">
          <a:extLst>
            <a:ext uri="{FF2B5EF4-FFF2-40B4-BE49-F238E27FC236}">
              <a16:creationId xmlns:a16="http://schemas.microsoft.com/office/drawing/2014/main" id="{00000000-0008-0000-0300-0000C5000000}"/>
            </a:ext>
          </a:extLst>
        </xdr:cNvPr>
        <xdr:cNvSpPr txBox="1"/>
      </xdr:nvSpPr>
      <xdr:spPr>
        <a:xfrm>
          <a:off x="5041900" y="13932240"/>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245,160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82</xdr:row>
      <xdr:rowOff>28263</xdr:rowOff>
    </xdr:from>
    <xdr:to>
      <xdr:col>23</xdr:col>
      <xdr:colOff>184150</xdr:colOff>
      <xdr:row>82</xdr:row>
      <xdr:rowOff>129863</xdr:rowOff>
    </xdr:to>
    <xdr:sp macro="" textlink="">
      <xdr:nvSpPr>
        <xdr:cNvPr id="198" name="フローチャート: 判断 197">
          <a:extLst>
            <a:ext uri="{FF2B5EF4-FFF2-40B4-BE49-F238E27FC236}">
              <a16:creationId xmlns:a16="http://schemas.microsoft.com/office/drawing/2014/main" id="{00000000-0008-0000-0300-0000C6000000}"/>
            </a:ext>
          </a:extLst>
        </xdr:cNvPr>
        <xdr:cNvSpPr/>
      </xdr:nvSpPr>
      <xdr:spPr>
        <a:xfrm>
          <a:off x="4902200" y="140871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84</xdr:row>
      <xdr:rowOff>38827</xdr:rowOff>
    </xdr:from>
    <xdr:to>
      <xdr:col>19</xdr:col>
      <xdr:colOff>133350</xdr:colOff>
      <xdr:row>84</xdr:row>
      <xdr:rowOff>117801</xdr:rowOff>
    </xdr:to>
    <xdr:cxnSp macro="">
      <xdr:nvCxnSpPr>
        <xdr:cNvPr id="199" name="直線コネクタ 198">
          <a:extLst>
            <a:ext uri="{FF2B5EF4-FFF2-40B4-BE49-F238E27FC236}">
              <a16:creationId xmlns:a16="http://schemas.microsoft.com/office/drawing/2014/main" id="{00000000-0008-0000-0300-0000C7000000}"/>
            </a:ext>
          </a:extLst>
        </xdr:cNvPr>
        <xdr:cNvCxnSpPr/>
      </xdr:nvCxnSpPr>
      <xdr:spPr>
        <a:xfrm flipV="1">
          <a:off x="3225800" y="14440627"/>
          <a:ext cx="889000" cy="789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81</xdr:row>
      <xdr:rowOff>130339</xdr:rowOff>
    </xdr:from>
    <xdr:to>
      <xdr:col>19</xdr:col>
      <xdr:colOff>184150</xdr:colOff>
      <xdr:row>82</xdr:row>
      <xdr:rowOff>60489</xdr:rowOff>
    </xdr:to>
    <xdr:sp macro="" textlink="">
      <xdr:nvSpPr>
        <xdr:cNvPr id="200" name="フローチャート: 判断 199">
          <a:extLst>
            <a:ext uri="{FF2B5EF4-FFF2-40B4-BE49-F238E27FC236}">
              <a16:creationId xmlns:a16="http://schemas.microsoft.com/office/drawing/2014/main" id="{00000000-0008-0000-0300-0000C8000000}"/>
            </a:ext>
          </a:extLst>
        </xdr:cNvPr>
        <xdr:cNvSpPr/>
      </xdr:nvSpPr>
      <xdr:spPr>
        <a:xfrm>
          <a:off x="4064000" y="140177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80</xdr:row>
      <xdr:rowOff>70666</xdr:rowOff>
    </xdr:from>
    <xdr:ext cx="736600" cy="259045"/>
    <xdr:sp macro="" textlink="">
      <xdr:nvSpPr>
        <xdr:cNvPr id="201" name="テキスト ボックス 200">
          <a:extLst>
            <a:ext uri="{FF2B5EF4-FFF2-40B4-BE49-F238E27FC236}">
              <a16:creationId xmlns:a16="http://schemas.microsoft.com/office/drawing/2014/main" id="{00000000-0008-0000-0300-0000C9000000}"/>
            </a:ext>
          </a:extLst>
        </xdr:cNvPr>
        <xdr:cNvSpPr txBox="1"/>
      </xdr:nvSpPr>
      <xdr:spPr>
        <a:xfrm>
          <a:off x="3733800" y="1378666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222,160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84</xdr:row>
      <xdr:rowOff>44656</xdr:rowOff>
    </xdr:from>
    <xdr:to>
      <xdr:col>15</xdr:col>
      <xdr:colOff>82550</xdr:colOff>
      <xdr:row>84</xdr:row>
      <xdr:rowOff>117801</xdr:rowOff>
    </xdr:to>
    <xdr:cxnSp macro="">
      <xdr:nvCxnSpPr>
        <xdr:cNvPr id="202" name="直線コネクタ 201">
          <a:extLst>
            <a:ext uri="{FF2B5EF4-FFF2-40B4-BE49-F238E27FC236}">
              <a16:creationId xmlns:a16="http://schemas.microsoft.com/office/drawing/2014/main" id="{00000000-0008-0000-0300-0000CA000000}"/>
            </a:ext>
          </a:extLst>
        </xdr:cNvPr>
        <xdr:cNvCxnSpPr/>
      </xdr:nvCxnSpPr>
      <xdr:spPr>
        <a:xfrm>
          <a:off x="2336800" y="14446456"/>
          <a:ext cx="889000" cy="731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81</xdr:row>
      <xdr:rowOff>102552</xdr:rowOff>
    </xdr:from>
    <xdr:to>
      <xdr:col>15</xdr:col>
      <xdr:colOff>133350</xdr:colOff>
      <xdr:row>82</xdr:row>
      <xdr:rowOff>32702</xdr:rowOff>
    </xdr:to>
    <xdr:sp macro="" textlink="">
      <xdr:nvSpPr>
        <xdr:cNvPr id="203" name="フローチャート: 判断 202">
          <a:extLst>
            <a:ext uri="{FF2B5EF4-FFF2-40B4-BE49-F238E27FC236}">
              <a16:creationId xmlns:a16="http://schemas.microsoft.com/office/drawing/2014/main" id="{00000000-0008-0000-0300-0000CB000000}"/>
            </a:ext>
          </a:extLst>
        </xdr:cNvPr>
        <xdr:cNvSpPr/>
      </xdr:nvSpPr>
      <xdr:spPr>
        <a:xfrm>
          <a:off x="3175000" y="139900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80</xdr:row>
      <xdr:rowOff>42879</xdr:rowOff>
    </xdr:from>
    <xdr:ext cx="762000" cy="259045"/>
    <xdr:sp macro="" textlink="">
      <xdr:nvSpPr>
        <xdr:cNvPr id="204" name="テキスト ボックス 203">
          <a:extLst>
            <a:ext uri="{FF2B5EF4-FFF2-40B4-BE49-F238E27FC236}">
              <a16:creationId xmlns:a16="http://schemas.microsoft.com/office/drawing/2014/main" id="{00000000-0008-0000-0300-0000CC000000}"/>
            </a:ext>
          </a:extLst>
        </xdr:cNvPr>
        <xdr:cNvSpPr txBox="1"/>
      </xdr:nvSpPr>
      <xdr:spPr>
        <a:xfrm>
          <a:off x="2844800" y="1375887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212,947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84</xdr:row>
      <xdr:rowOff>44656</xdr:rowOff>
    </xdr:from>
    <xdr:to>
      <xdr:col>11</xdr:col>
      <xdr:colOff>31750</xdr:colOff>
      <xdr:row>84</xdr:row>
      <xdr:rowOff>54037</xdr:rowOff>
    </xdr:to>
    <xdr:cxnSp macro="">
      <xdr:nvCxnSpPr>
        <xdr:cNvPr id="205" name="直線コネクタ 204">
          <a:extLst>
            <a:ext uri="{FF2B5EF4-FFF2-40B4-BE49-F238E27FC236}">
              <a16:creationId xmlns:a16="http://schemas.microsoft.com/office/drawing/2014/main" id="{00000000-0008-0000-0300-0000CD000000}"/>
            </a:ext>
          </a:extLst>
        </xdr:cNvPr>
        <xdr:cNvCxnSpPr/>
      </xdr:nvCxnSpPr>
      <xdr:spPr>
        <a:xfrm flipV="1">
          <a:off x="1447800" y="14446456"/>
          <a:ext cx="889000" cy="93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81</xdr:row>
      <xdr:rowOff>78336</xdr:rowOff>
    </xdr:from>
    <xdr:to>
      <xdr:col>11</xdr:col>
      <xdr:colOff>82550</xdr:colOff>
      <xdr:row>82</xdr:row>
      <xdr:rowOff>8486</xdr:rowOff>
    </xdr:to>
    <xdr:sp macro="" textlink="">
      <xdr:nvSpPr>
        <xdr:cNvPr id="206" name="フローチャート: 判断 205">
          <a:extLst>
            <a:ext uri="{FF2B5EF4-FFF2-40B4-BE49-F238E27FC236}">
              <a16:creationId xmlns:a16="http://schemas.microsoft.com/office/drawing/2014/main" id="{00000000-0008-0000-0300-0000CE000000}"/>
            </a:ext>
          </a:extLst>
        </xdr:cNvPr>
        <xdr:cNvSpPr/>
      </xdr:nvSpPr>
      <xdr:spPr>
        <a:xfrm>
          <a:off x="2286000" y="139657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80</xdr:row>
      <xdr:rowOff>18663</xdr:rowOff>
    </xdr:from>
    <xdr:ext cx="762000" cy="259045"/>
    <xdr:sp macro="" textlink="">
      <xdr:nvSpPr>
        <xdr:cNvPr id="207" name="テキスト ボックス 206">
          <a:extLst>
            <a:ext uri="{FF2B5EF4-FFF2-40B4-BE49-F238E27FC236}">
              <a16:creationId xmlns:a16="http://schemas.microsoft.com/office/drawing/2014/main" id="{00000000-0008-0000-0300-0000CF000000}"/>
            </a:ext>
          </a:extLst>
        </xdr:cNvPr>
        <xdr:cNvSpPr txBox="1"/>
      </xdr:nvSpPr>
      <xdr:spPr>
        <a:xfrm>
          <a:off x="1955800" y="137346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204,919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81</xdr:row>
      <xdr:rowOff>66588</xdr:rowOff>
    </xdr:from>
    <xdr:to>
      <xdr:col>7</xdr:col>
      <xdr:colOff>31750</xdr:colOff>
      <xdr:row>81</xdr:row>
      <xdr:rowOff>168188</xdr:rowOff>
    </xdr:to>
    <xdr:sp macro="" textlink="">
      <xdr:nvSpPr>
        <xdr:cNvPr id="208" name="フローチャート: 判断 207">
          <a:extLst>
            <a:ext uri="{FF2B5EF4-FFF2-40B4-BE49-F238E27FC236}">
              <a16:creationId xmlns:a16="http://schemas.microsoft.com/office/drawing/2014/main" id="{00000000-0008-0000-0300-0000D0000000}"/>
            </a:ext>
          </a:extLst>
        </xdr:cNvPr>
        <xdr:cNvSpPr/>
      </xdr:nvSpPr>
      <xdr:spPr>
        <a:xfrm>
          <a:off x="1397000" y="139540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80</xdr:row>
      <xdr:rowOff>6915</xdr:rowOff>
    </xdr:from>
    <xdr:ext cx="762000" cy="259045"/>
    <xdr:sp macro="" textlink="">
      <xdr:nvSpPr>
        <xdr:cNvPr id="209" name="テキスト ボックス 208">
          <a:extLst>
            <a:ext uri="{FF2B5EF4-FFF2-40B4-BE49-F238E27FC236}">
              <a16:creationId xmlns:a16="http://schemas.microsoft.com/office/drawing/2014/main" id="{00000000-0008-0000-0300-0000D1000000}"/>
            </a:ext>
          </a:extLst>
        </xdr:cNvPr>
        <xdr:cNvSpPr txBox="1"/>
      </xdr:nvSpPr>
      <xdr:spPr>
        <a:xfrm>
          <a:off x="1066800" y="1372291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201,024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92</xdr:row>
      <xdr:rowOff>35577</xdr:rowOff>
    </xdr:from>
    <xdr:ext cx="762000" cy="259045"/>
    <xdr:sp macro="" textlink="">
      <xdr:nvSpPr>
        <xdr:cNvPr id="210" name="テキスト ボックス 209">
          <a:extLst>
            <a:ext uri="{FF2B5EF4-FFF2-40B4-BE49-F238E27FC236}">
              <a16:creationId xmlns:a16="http://schemas.microsoft.com/office/drawing/2014/main" id="{00000000-0008-0000-0300-0000D2000000}"/>
            </a:ext>
          </a:extLst>
        </xdr:cNvPr>
        <xdr:cNvSpPr txBox="1"/>
      </xdr:nvSpPr>
      <xdr:spPr>
        <a:xfrm>
          <a:off x="4737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92</xdr:row>
      <xdr:rowOff>35577</xdr:rowOff>
    </xdr:from>
    <xdr:ext cx="762000" cy="259045"/>
    <xdr:sp macro="" textlink="">
      <xdr:nvSpPr>
        <xdr:cNvPr id="211" name="テキスト ボックス 210">
          <a:extLst>
            <a:ext uri="{FF2B5EF4-FFF2-40B4-BE49-F238E27FC236}">
              <a16:creationId xmlns:a16="http://schemas.microsoft.com/office/drawing/2014/main" id="{00000000-0008-0000-0300-0000D3000000}"/>
            </a:ext>
          </a:extLst>
        </xdr:cNvPr>
        <xdr:cNvSpPr txBox="1"/>
      </xdr:nvSpPr>
      <xdr:spPr>
        <a:xfrm>
          <a:off x="3898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92</xdr:row>
      <xdr:rowOff>35577</xdr:rowOff>
    </xdr:from>
    <xdr:ext cx="762000" cy="259045"/>
    <xdr:sp macro="" textlink="">
      <xdr:nvSpPr>
        <xdr:cNvPr id="212" name="テキスト ボックス 211">
          <a:extLst>
            <a:ext uri="{FF2B5EF4-FFF2-40B4-BE49-F238E27FC236}">
              <a16:creationId xmlns:a16="http://schemas.microsoft.com/office/drawing/2014/main" id="{00000000-0008-0000-0300-0000D4000000}"/>
            </a:ext>
          </a:extLst>
        </xdr:cNvPr>
        <xdr:cNvSpPr txBox="1"/>
      </xdr:nvSpPr>
      <xdr:spPr>
        <a:xfrm>
          <a:off x="3009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92</xdr:row>
      <xdr:rowOff>35577</xdr:rowOff>
    </xdr:from>
    <xdr:ext cx="762000" cy="259045"/>
    <xdr:sp macro="" textlink="">
      <xdr:nvSpPr>
        <xdr:cNvPr id="213" name="テキスト ボックス 212">
          <a:extLst>
            <a:ext uri="{FF2B5EF4-FFF2-40B4-BE49-F238E27FC236}">
              <a16:creationId xmlns:a16="http://schemas.microsoft.com/office/drawing/2014/main" id="{00000000-0008-0000-0300-0000D5000000}"/>
            </a:ext>
          </a:extLst>
        </xdr:cNvPr>
        <xdr:cNvSpPr txBox="1"/>
      </xdr:nvSpPr>
      <xdr:spPr>
        <a:xfrm>
          <a:off x="2120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92</xdr:row>
      <xdr:rowOff>35577</xdr:rowOff>
    </xdr:from>
    <xdr:ext cx="762000" cy="259045"/>
    <xdr:sp macro="" textlink="">
      <xdr:nvSpPr>
        <xdr:cNvPr id="214" name="テキスト ボックス 213">
          <a:extLst>
            <a:ext uri="{FF2B5EF4-FFF2-40B4-BE49-F238E27FC236}">
              <a16:creationId xmlns:a16="http://schemas.microsoft.com/office/drawing/2014/main" id="{00000000-0008-0000-0300-0000D6000000}"/>
            </a:ext>
          </a:extLst>
        </xdr:cNvPr>
        <xdr:cNvSpPr txBox="1"/>
      </xdr:nvSpPr>
      <xdr:spPr>
        <a:xfrm>
          <a:off x="1231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84</xdr:row>
      <xdr:rowOff>17259</xdr:rowOff>
    </xdr:from>
    <xdr:to>
      <xdr:col>23</xdr:col>
      <xdr:colOff>184150</xdr:colOff>
      <xdr:row>84</xdr:row>
      <xdr:rowOff>118859</xdr:rowOff>
    </xdr:to>
    <xdr:sp macro="" textlink="">
      <xdr:nvSpPr>
        <xdr:cNvPr id="215" name="楕円 214">
          <a:extLst>
            <a:ext uri="{FF2B5EF4-FFF2-40B4-BE49-F238E27FC236}">
              <a16:creationId xmlns:a16="http://schemas.microsoft.com/office/drawing/2014/main" id="{00000000-0008-0000-0300-0000D7000000}"/>
            </a:ext>
          </a:extLst>
        </xdr:cNvPr>
        <xdr:cNvSpPr/>
      </xdr:nvSpPr>
      <xdr:spPr>
        <a:xfrm>
          <a:off x="4902200" y="144190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83</xdr:row>
      <xdr:rowOff>160786</xdr:rowOff>
    </xdr:from>
    <xdr:ext cx="762000" cy="259045"/>
    <xdr:sp macro="" textlink="">
      <xdr:nvSpPr>
        <xdr:cNvPr id="216" name="人件費・物件費等の状況該当値テキスト">
          <a:extLst>
            <a:ext uri="{FF2B5EF4-FFF2-40B4-BE49-F238E27FC236}">
              <a16:creationId xmlns:a16="http://schemas.microsoft.com/office/drawing/2014/main" id="{00000000-0008-0000-0300-0000D8000000}"/>
            </a:ext>
          </a:extLst>
        </xdr:cNvPr>
        <xdr:cNvSpPr txBox="1"/>
      </xdr:nvSpPr>
      <xdr:spPr>
        <a:xfrm>
          <a:off x="5041900" y="1439113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355,196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83</xdr:row>
      <xdr:rowOff>159477</xdr:rowOff>
    </xdr:from>
    <xdr:to>
      <xdr:col>19</xdr:col>
      <xdr:colOff>184150</xdr:colOff>
      <xdr:row>84</xdr:row>
      <xdr:rowOff>89627</xdr:rowOff>
    </xdr:to>
    <xdr:sp macro="" textlink="">
      <xdr:nvSpPr>
        <xdr:cNvPr id="217" name="楕円 216">
          <a:extLst>
            <a:ext uri="{FF2B5EF4-FFF2-40B4-BE49-F238E27FC236}">
              <a16:creationId xmlns:a16="http://schemas.microsoft.com/office/drawing/2014/main" id="{00000000-0008-0000-0300-0000D9000000}"/>
            </a:ext>
          </a:extLst>
        </xdr:cNvPr>
        <xdr:cNvSpPr/>
      </xdr:nvSpPr>
      <xdr:spPr>
        <a:xfrm>
          <a:off x="4064000" y="143898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84</xdr:row>
      <xdr:rowOff>74404</xdr:rowOff>
    </xdr:from>
    <xdr:ext cx="736600" cy="259045"/>
    <xdr:sp macro="" textlink="">
      <xdr:nvSpPr>
        <xdr:cNvPr id="218" name="テキスト ボックス 217">
          <a:extLst>
            <a:ext uri="{FF2B5EF4-FFF2-40B4-BE49-F238E27FC236}">
              <a16:creationId xmlns:a16="http://schemas.microsoft.com/office/drawing/2014/main" id="{00000000-0008-0000-0300-0000DA000000}"/>
            </a:ext>
          </a:extLst>
        </xdr:cNvPr>
        <xdr:cNvSpPr txBox="1"/>
      </xdr:nvSpPr>
      <xdr:spPr>
        <a:xfrm>
          <a:off x="3733800" y="1447620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345,504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84</xdr:row>
      <xdr:rowOff>67001</xdr:rowOff>
    </xdr:from>
    <xdr:to>
      <xdr:col>15</xdr:col>
      <xdr:colOff>133350</xdr:colOff>
      <xdr:row>84</xdr:row>
      <xdr:rowOff>168601</xdr:rowOff>
    </xdr:to>
    <xdr:sp macro="" textlink="">
      <xdr:nvSpPr>
        <xdr:cNvPr id="219" name="楕円 218">
          <a:extLst>
            <a:ext uri="{FF2B5EF4-FFF2-40B4-BE49-F238E27FC236}">
              <a16:creationId xmlns:a16="http://schemas.microsoft.com/office/drawing/2014/main" id="{00000000-0008-0000-0300-0000DB000000}"/>
            </a:ext>
          </a:extLst>
        </xdr:cNvPr>
        <xdr:cNvSpPr/>
      </xdr:nvSpPr>
      <xdr:spPr>
        <a:xfrm>
          <a:off x="3175000" y="144688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84</xdr:row>
      <xdr:rowOff>153378</xdr:rowOff>
    </xdr:from>
    <xdr:ext cx="762000" cy="259045"/>
    <xdr:sp macro="" textlink="">
      <xdr:nvSpPr>
        <xdr:cNvPr id="220" name="テキスト ボックス 219">
          <a:extLst>
            <a:ext uri="{FF2B5EF4-FFF2-40B4-BE49-F238E27FC236}">
              <a16:creationId xmlns:a16="http://schemas.microsoft.com/office/drawing/2014/main" id="{00000000-0008-0000-0300-0000DC000000}"/>
            </a:ext>
          </a:extLst>
        </xdr:cNvPr>
        <xdr:cNvSpPr txBox="1"/>
      </xdr:nvSpPr>
      <xdr:spPr>
        <a:xfrm>
          <a:off x="2844800" y="1455517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371,687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83</xdr:row>
      <xdr:rowOff>165306</xdr:rowOff>
    </xdr:from>
    <xdr:to>
      <xdr:col>11</xdr:col>
      <xdr:colOff>82550</xdr:colOff>
      <xdr:row>84</xdr:row>
      <xdr:rowOff>95456</xdr:rowOff>
    </xdr:to>
    <xdr:sp macro="" textlink="">
      <xdr:nvSpPr>
        <xdr:cNvPr id="221" name="楕円 220">
          <a:extLst>
            <a:ext uri="{FF2B5EF4-FFF2-40B4-BE49-F238E27FC236}">
              <a16:creationId xmlns:a16="http://schemas.microsoft.com/office/drawing/2014/main" id="{00000000-0008-0000-0300-0000DD000000}"/>
            </a:ext>
          </a:extLst>
        </xdr:cNvPr>
        <xdr:cNvSpPr/>
      </xdr:nvSpPr>
      <xdr:spPr>
        <a:xfrm>
          <a:off x="2286000" y="143956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84</xdr:row>
      <xdr:rowOff>80233</xdr:rowOff>
    </xdr:from>
    <xdr:ext cx="762000" cy="259045"/>
    <xdr:sp macro="" textlink="">
      <xdr:nvSpPr>
        <xdr:cNvPr id="222" name="テキスト ボックス 221">
          <a:extLst>
            <a:ext uri="{FF2B5EF4-FFF2-40B4-BE49-F238E27FC236}">
              <a16:creationId xmlns:a16="http://schemas.microsoft.com/office/drawing/2014/main" id="{00000000-0008-0000-0300-0000DE000000}"/>
            </a:ext>
          </a:extLst>
        </xdr:cNvPr>
        <xdr:cNvSpPr txBox="1"/>
      </xdr:nvSpPr>
      <xdr:spPr>
        <a:xfrm>
          <a:off x="1955800" y="1448203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347,437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84</xdr:row>
      <xdr:rowOff>3237</xdr:rowOff>
    </xdr:from>
    <xdr:to>
      <xdr:col>7</xdr:col>
      <xdr:colOff>31750</xdr:colOff>
      <xdr:row>84</xdr:row>
      <xdr:rowOff>104837</xdr:rowOff>
    </xdr:to>
    <xdr:sp macro="" textlink="">
      <xdr:nvSpPr>
        <xdr:cNvPr id="223" name="楕円 222">
          <a:extLst>
            <a:ext uri="{FF2B5EF4-FFF2-40B4-BE49-F238E27FC236}">
              <a16:creationId xmlns:a16="http://schemas.microsoft.com/office/drawing/2014/main" id="{00000000-0008-0000-0300-0000DF000000}"/>
            </a:ext>
          </a:extLst>
        </xdr:cNvPr>
        <xdr:cNvSpPr/>
      </xdr:nvSpPr>
      <xdr:spPr>
        <a:xfrm>
          <a:off x="1397000" y="144050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84</xdr:row>
      <xdr:rowOff>89614</xdr:rowOff>
    </xdr:from>
    <xdr:ext cx="762000" cy="259045"/>
    <xdr:sp macro="" textlink="">
      <xdr:nvSpPr>
        <xdr:cNvPr id="224" name="テキスト ボックス 223">
          <a:extLst>
            <a:ext uri="{FF2B5EF4-FFF2-40B4-BE49-F238E27FC236}">
              <a16:creationId xmlns:a16="http://schemas.microsoft.com/office/drawing/2014/main" id="{00000000-0008-0000-0300-0000E0000000}"/>
            </a:ext>
          </a:extLst>
        </xdr:cNvPr>
        <xdr:cNvSpPr txBox="1"/>
      </xdr:nvSpPr>
      <xdr:spPr>
        <a:xfrm>
          <a:off x="1066800" y="1449141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350,547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73</xdr:row>
      <xdr:rowOff>120650</xdr:rowOff>
    </xdr:from>
    <xdr:to>
      <xdr:col>85</xdr:col>
      <xdr:colOff>95250</xdr:colOff>
      <xdr:row>75</xdr:row>
      <xdr:rowOff>95250</xdr:rowOff>
    </xdr:to>
    <xdr:sp macro="" textlink="">
      <xdr:nvSpPr>
        <xdr:cNvPr id="225" name="正方形/長方形 224">
          <a:extLst>
            <a:ext uri="{FF2B5EF4-FFF2-40B4-BE49-F238E27FC236}">
              <a16:creationId xmlns:a16="http://schemas.microsoft.com/office/drawing/2014/main" id="{00000000-0008-0000-0300-0000E1000000}"/>
            </a:ext>
          </a:extLst>
        </xdr:cNvPr>
        <xdr:cNvSpPr/>
      </xdr:nvSpPr>
      <xdr:spPr>
        <a:xfrm>
          <a:off x="12827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給与水準   （国との比較）</a:t>
          </a:r>
        </a:p>
      </xdr:txBody>
    </xdr:sp>
    <xdr:clientData/>
  </xdr:twoCellAnchor>
  <xdr:oneCellAnchor>
    <xdr:from>
      <xdr:col>65</xdr:col>
      <xdr:colOff>30347</xdr:colOff>
      <xdr:row>75</xdr:row>
      <xdr:rowOff>139700</xdr:rowOff>
    </xdr:from>
    <xdr:ext cx="1653807" cy="309059"/>
    <xdr:sp macro="" textlink="">
      <xdr:nvSpPr>
        <xdr:cNvPr id="226" name="テキスト ボックス 225">
          <a:extLst>
            <a:ext uri="{FF2B5EF4-FFF2-40B4-BE49-F238E27FC236}">
              <a16:creationId xmlns:a16="http://schemas.microsoft.com/office/drawing/2014/main" id="{00000000-0008-0000-0300-0000E2000000}"/>
            </a:ext>
          </a:extLst>
        </xdr:cNvPr>
        <xdr:cNvSpPr txBox="1"/>
      </xdr:nvSpPr>
      <xdr:spPr>
        <a:xfrm>
          <a:off x="13651097" y="12998450"/>
          <a:ext cx="165380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ラスパイレス指数</a:t>
          </a:r>
        </a:p>
      </xdr:txBody>
    </xdr:sp>
    <xdr:clientData/>
  </xdr:oneCellAnchor>
  <xdr:oneCellAnchor>
    <xdr:from>
      <xdr:col>73</xdr:col>
      <xdr:colOff>134755</xdr:colOff>
      <xdr:row>75</xdr:row>
      <xdr:rowOff>114300</xdr:rowOff>
    </xdr:from>
    <xdr:ext cx="1651000" cy="359073"/>
    <xdr:sp macro="" textlink="">
      <xdr:nvSpPr>
        <xdr:cNvPr id="227" name="テキスト ボックス 226">
          <a:extLst>
            <a:ext uri="{FF2B5EF4-FFF2-40B4-BE49-F238E27FC236}">
              <a16:creationId xmlns:a16="http://schemas.microsoft.com/office/drawing/2014/main" id="{00000000-0008-0000-0300-0000E3000000}"/>
            </a:ext>
          </a:extLst>
        </xdr:cNvPr>
        <xdr:cNvSpPr txBox="1"/>
      </xdr:nvSpPr>
      <xdr:spPr>
        <a:xfrm>
          <a:off x="15431905"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[96.5]</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75</xdr:row>
      <xdr:rowOff>31750</xdr:rowOff>
    </xdr:from>
    <xdr:to>
      <xdr:col>93</xdr:col>
      <xdr:colOff>6350</xdr:colOff>
      <xdr:row>76</xdr:row>
      <xdr:rowOff>114300</xdr:rowOff>
    </xdr:to>
    <xdr:sp macro="" textlink="">
      <xdr:nvSpPr>
        <xdr:cNvPr id="228" name="正方形/長方形 227">
          <a:extLst>
            <a:ext uri="{FF2B5EF4-FFF2-40B4-BE49-F238E27FC236}">
              <a16:creationId xmlns:a16="http://schemas.microsoft.com/office/drawing/2014/main" id="{00000000-0008-0000-0300-0000E4000000}"/>
            </a:ext>
          </a:extLst>
        </xdr:cNvPr>
        <xdr:cNvSpPr/>
      </xdr:nvSpPr>
      <xdr:spPr>
        <a:xfrm>
          <a:off x="17970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76</xdr:row>
      <xdr:rowOff>50800</xdr:rowOff>
    </xdr:from>
    <xdr:to>
      <xdr:col>93</xdr:col>
      <xdr:colOff>6350</xdr:colOff>
      <xdr:row>77</xdr:row>
      <xdr:rowOff>133350</xdr:rowOff>
    </xdr:to>
    <xdr:sp macro="" textlink="">
      <xdr:nvSpPr>
        <xdr:cNvPr id="229" name="正方形/長方形 228">
          <a:extLst>
            <a:ext uri="{FF2B5EF4-FFF2-40B4-BE49-F238E27FC236}">
              <a16:creationId xmlns:a16="http://schemas.microsoft.com/office/drawing/2014/main" id="{00000000-0008-0000-0300-0000E5000000}"/>
            </a:ext>
          </a:extLst>
        </xdr:cNvPr>
        <xdr:cNvSpPr/>
      </xdr:nvSpPr>
      <xdr:spPr>
        <a:xfrm>
          <a:off x="17970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75</xdr:row>
      <xdr:rowOff>31750</xdr:rowOff>
    </xdr:from>
    <xdr:to>
      <xdr:col>99</xdr:col>
      <xdr:colOff>146050</xdr:colOff>
      <xdr:row>76</xdr:row>
      <xdr:rowOff>114300</xdr:rowOff>
    </xdr:to>
    <xdr:sp macro="" textlink="">
      <xdr:nvSpPr>
        <xdr:cNvPr id="230" name="正方形/長方形 229">
          <a:extLst>
            <a:ext uri="{FF2B5EF4-FFF2-40B4-BE49-F238E27FC236}">
              <a16:creationId xmlns:a16="http://schemas.microsoft.com/office/drawing/2014/main" id="{00000000-0008-0000-0300-0000E6000000}"/>
            </a:ext>
          </a:extLst>
        </xdr:cNvPr>
        <xdr:cNvSpPr/>
      </xdr:nvSpPr>
      <xdr:spPr>
        <a:xfrm>
          <a:off x="19621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全国市平均</a:t>
          </a:r>
        </a:p>
      </xdr:txBody>
    </xdr:sp>
    <xdr:clientData/>
  </xdr:twoCellAnchor>
  <xdr:twoCellAnchor>
    <xdr:from>
      <xdr:col>93</xdr:col>
      <xdr:colOff>133350</xdr:colOff>
      <xdr:row>76</xdr:row>
      <xdr:rowOff>50800</xdr:rowOff>
    </xdr:from>
    <xdr:to>
      <xdr:col>99</xdr:col>
      <xdr:colOff>146050</xdr:colOff>
      <xdr:row>77</xdr:row>
      <xdr:rowOff>133350</xdr:rowOff>
    </xdr:to>
    <xdr:sp macro="" textlink="">
      <xdr:nvSpPr>
        <xdr:cNvPr id="231" name="正方形/長方形 230">
          <a:extLst>
            <a:ext uri="{FF2B5EF4-FFF2-40B4-BE49-F238E27FC236}">
              <a16:creationId xmlns:a16="http://schemas.microsoft.com/office/drawing/2014/main" id="{00000000-0008-0000-0300-0000E7000000}"/>
            </a:ext>
          </a:extLst>
        </xdr:cNvPr>
        <xdr:cNvSpPr/>
      </xdr:nvSpPr>
      <xdr:spPr>
        <a:xfrm>
          <a:off x="19621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75</xdr:row>
      <xdr:rowOff>31750</xdr:rowOff>
    </xdr:from>
    <xdr:to>
      <xdr:col>106</xdr:col>
      <xdr:colOff>139700</xdr:colOff>
      <xdr:row>76</xdr:row>
      <xdr:rowOff>114300</xdr:rowOff>
    </xdr:to>
    <xdr:sp macro="" textlink="">
      <xdr:nvSpPr>
        <xdr:cNvPr id="232" name="正方形/長方形 231">
          <a:extLst>
            <a:ext uri="{FF2B5EF4-FFF2-40B4-BE49-F238E27FC236}">
              <a16:creationId xmlns:a16="http://schemas.microsoft.com/office/drawing/2014/main" id="{00000000-0008-0000-0300-0000E8000000}"/>
            </a:ext>
          </a:extLst>
        </xdr:cNvPr>
        <xdr:cNvSpPr/>
      </xdr:nvSpPr>
      <xdr:spPr>
        <a:xfrm>
          <a:off x="21082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全国町村平均</a:t>
          </a:r>
        </a:p>
      </xdr:txBody>
    </xdr:sp>
    <xdr:clientData/>
  </xdr:twoCellAnchor>
  <xdr:twoCellAnchor>
    <xdr:from>
      <xdr:col>100</xdr:col>
      <xdr:colOff>127000</xdr:colOff>
      <xdr:row>76</xdr:row>
      <xdr:rowOff>50800</xdr:rowOff>
    </xdr:from>
    <xdr:to>
      <xdr:col>106</xdr:col>
      <xdr:colOff>139700</xdr:colOff>
      <xdr:row>77</xdr:row>
      <xdr:rowOff>133350</xdr:rowOff>
    </xdr:to>
    <xdr:sp macro="" textlink="">
      <xdr:nvSpPr>
        <xdr:cNvPr id="233" name="正方形/長方形 232">
          <a:extLst>
            <a:ext uri="{FF2B5EF4-FFF2-40B4-BE49-F238E27FC236}">
              <a16:creationId xmlns:a16="http://schemas.microsoft.com/office/drawing/2014/main" id="{00000000-0008-0000-0300-0000E9000000}"/>
            </a:ext>
          </a:extLst>
        </xdr:cNvPr>
        <xdr:cNvSpPr/>
      </xdr:nvSpPr>
      <xdr:spPr>
        <a:xfrm>
          <a:off x="21082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78</xdr:row>
      <xdr:rowOff>25400</xdr:rowOff>
    </xdr:from>
    <xdr:to>
      <xdr:col>85</xdr:col>
      <xdr:colOff>95250</xdr:colOff>
      <xdr:row>92</xdr:row>
      <xdr:rowOff>38100</xdr:rowOff>
    </xdr:to>
    <xdr:sp macro="" textlink="">
      <xdr:nvSpPr>
        <xdr:cNvPr id="234" name="正方形/長方形 233">
          <a:extLst>
            <a:ext uri="{FF2B5EF4-FFF2-40B4-BE49-F238E27FC236}">
              <a16:creationId xmlns:a16="http://schemas.microsoft.com/office/drawing/2014/main" id="{00000000-0008-0000-0300-0000EA000000}"/>
            </a:ext>
          </a:extLst>
        </xdr:cNvPr>
        <xdr:cNvSpPr/>
      </xdr:nvSpPr>
      <xdr:spPr>
        <a:xfrm>
          <a:off x="12827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115</xdr:col>
      <xdr:colOff>31750</xdr:colOff>
      <xdr:row>92</xdr:row>
      <xdr:rowOff>38100</xdr:rowOff>
    </xdr:to>
    <xdr:sp macro="" textlink="">
      <xdr:nvSpPr>
        <xdr:cNvPr id="235" name="正方形/長方形 234">
          <a:extLst>
            <a:ext uri="{FF2B5EF4-FFF2-40B4-BE49-F238E27FC236}">
              <a16:creationId xmlns:a16="http://schemas.microsoft.com/office/drawing/2014/main" id="{00000000-0008-0000-0300-0000EB000000}"/>
            </a:ext>
          </a:extLst>
        </xdr:cNvPr>
        <xdr:cNvSpPr/>
      </xdr:nvSpPr>
      <xdr:spPr>
        <a:xfrm>
          <a:off x="18097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104</xdr:col>
      <xdr:colOff>114300</xdr:colOff>
      <xdr:row>79</xdr:row>
      <xdr:rowOff>107950</xdr:rowOff>
    </xdr:to>
    <xdr:sp macro="" textlink="">
      <xdr:nvSpPr>
        <xdr:cNvPr id="236" name="正方形/長方形 235">
          <a:extLst>
            <a:ext uri="{FF2B5EF4-FFF2-40B4-BE49-F238E27FC236}">
              <a16:creationId xmlns:a16="http://schemas.microsoft.com/office/drawing/2014/main" id="{00000000-0008-0000-0300-0000EC000000}"/>
            </a:ext>
          </a:extLst>
        </xdr:cNvPr>
        <xdr:cNvSpPr/>
      </xdr:nvSpPr>
      <xdr:spPr>
        <a:xfrm>
          <a:off x="18097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ラスパイレス指数の分析欄</a:t>
          </a:r>
        </a:p>
      </xdr:txBody>
    </xdr:sp>
    <xdr:clientData/>
  </xdr:twoCellAnchor>
  <xdr:twoCellAnchor>
    <xdr:from>
      <xdr:col>86</xdr:col>
      <xdr:colOff>203200</xdr:colOff>
      <xdr:row>80</xdr:row>
      <xdr:rowOff>0</xdr:rowOff>
    </xdr:from>
    <xdr:to>
      <xdr:col>114</xdr:col>
      <xdr:colOff>114300</xdr:colOff>
      <xdr:row>91</xdr:row>
      <xdr:rowOff>146050</xdr:rowOff>
    </xdr:to>
    <xdr:sp macro="" textlink="" fLocksText="0">
      <xdr:nvSpPr>
        <xdr:cNvPr id="237" name="テキスト ボックス 236">
          <a:extLst>
            <a:ext uri="{FF2B5EF4-FFF2-40B4-BE49-F238E27FC236}">
              <a16:creationId xmlns:a16="http://schemas.microsoft.com/office/drawing/2014/main" id="{00000000-0008-0000-0300-0000ED000000}"/>
            </a:ext>
          </a:extLst>
        </xdr:cNvPr>
        <xdr:cNvSpPr txBox="1"/>
      </xdr:nvSpPr>
      <xdr:spPr>
        <a:xfrm>
          <a:off x="18224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令和４年度に等級別基準職務表の改定により、類似団体内平均値と同程度の数値となった。</a:t>
          </a:r>
        </a:p>
        <a:p>
          <a:r>
            <a:rPr kumimoji="1" lang="ja-JP" altLang="en-US" sz="1300">
              <a:latin typeface="ＭＳ Ｐゴシック" panose="020B0600070205080204" pitchFamily="50" charset="-128"/>
              <a:ea typeface="ＭＳ Ｐゴシック" panose="020B0600070205080204" pitchFamily="50" charset="-128"/>
            </a:rPr>
            <a:t>　令和６年度についても類似団体内平均値と同程度の数値となった。</a:t>
          </a:r>
        </a:p>
        <a:p>
          <a:r>
            <a:rPr kumimoji="1" lang="ja-JP" altLang="en-US" sz="1300">
              <a:latin typeface="ＭＳ Ｐゴシック" panose="020B0600070205080204" pitchFamily="50" charset="-128"/>
              <a:ea typeface="ＭＳ Ｐゴシック" panose="020B0600070205080204" pitchFamily="50" charset="-128"/>
            </a:rPr>
            <a:t>　今後においても類似団体内平均値と同程度の水準を維持することで、行政運営の安定性を保てるよう努める。</a:t>
          </a: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92</xdr:row>
      <xdr:rowOff>38100</xdr:rowOff>
    </xdr:from>
    <xdr:to>
      <xdr:col>85</xdr:col>
      <xdr:colOff>95250</xdr:colOff>
      <xdr:row>92</xdr:row>
      <xdr:rowOff>38100</xdr:rowOff>
    </xdr:to>
    <xdr:cxnSp macro="">
      <xdr:nvCxnSpPr>
        <xdr:cNvPr id="238" name="直線コネクタ 237">
          <a:extLst>
            <a:ext uri="{FF2B5EF4-FFF2-40B4-BE49-F238E27FC236}">
              <a16:creationId xmlns:a16="http://schemas.microsoft.com/office/drawing/2014/main" id="{00000000-0008-0000-0300-0000EE000000}"/>
            </a:ext>
          </a:extLst>
        </xdr:cNvPr>
        <xdr:cNvCxnSpPr/>
      </xdr:nvCxnSpPr>
      <xdr:spPr>
        <a:xfrm>
          <a:off x="12827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91</xdr:row>
      <xdr:rowOff>67327</xdr:rowOff>
    </xdr:from>
    <xdr:ext cx="762000" cy="259045"/>
    <xdr:sp macro="" textlink="">
      <xdr:nvSpPr>
        <xdr:cNvPr id="239" name="テキスト ボックス 238">
          <a:extLst>
            <a:ext uri="{FF2B5EF4-FFF2-40B4-BE49-F238E27FC236}">
              <a16:creationId xmlns:a16="http://schemas.microsoft.com/office/drawing/2014/main" id="{00000000-0008-0000-0300-0000EF000000}"/>
            </a:ext>
          </a:extLst>
        </xdr:cNvPr>
        <xdr:cNvSpPr txBox="1"/>
      </xdr:nvSpPr>
      <xdr:spPr>
        <a:xfrm>
          <a:off x="1206500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89</xdr:row>
      <xdr:rowOff>150284</xdr:rowOff>
    </xdr:from>
    <xdr:to>
      <xdr:col>85</xdr:col>
      <xdr:colOff>95250</xdr:colOff>
      <xdr:row>89</xdr:row>
      <xdr:rowOff>150284</xdr:rowOff>
    </xdr:to>
    <xdr:cxnSp macro="">
      <xdr:nvCxnSpPr>
        <xdr:cNvPr id="240" name="直線コネクタ 239">
          <a:extLst>
            <a:ext uri="{FF2B5EF4-FFF2-40B4-BE49-F238E27FC236}">
              <a16:creationId xmlns:a16="http://schemas.microsoft.com/office/drawing/2014/main" id="{00000000-0008-0000-0300-0000F0000000}"/>
            </a:ext>
          </a:extLst>
        </xdr:cNvPr>
        <xdr:cNvCxnSpPr/>
      </xdr:nvCxnSpPr>
      <xdr:spPr>
        <a:xfrm>
          <a:off x="12827000" y="1540933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89</xdr:row>
      <xdr:rowOff>8061</xdr:rowOff>
    </xdr:from>
    <xdr:ext cx="762000" cy="259045"/>
    <xdr:sp macro="" textlink="">
      <xdr:nvSpPr>
        <xdr:cNvPr id="241" name="テキスト ボックス 240">
          <a:extLst>
            <a:ext uri="{FF2B5EF4-FFF2-40B4-BE49-F238E27FC236}">
              <a16:creationId xmlns:a16="http://schemas.microsoft.com/office/drawing/2014/main" id="{00000000-0008-0000-0300-0000F1000000}"/>
            </a:ext>
          </a:extLst>
        </xdr:cNvPr>
        <xdr:cNvSpPr txBox="1"/>
      </xdr:nvSpPr>
      <xdr:spPr>
        <a:xfrm>
          <a:off x="12065000" y="152671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87</xdr:row>
      <xdr:rowOff>91016</xdr:rowOff>
    </xdr:from>
    <xdr:to>
      <xdr:col>85</xdr:col>
      <xdr:colOff>95250</xdr:colOff>
      <xdr:row>87</xdr:row>
      <xdr:rowOff>91016</xdr:rowOff>
    </xdr:to>
    <xdr:cxnSp macro="">
      <xdr:nvCxnSpPr>
        <xdr:cNvPr id="242" name="直線コネクタ 241">
          <a:extLst>
            <a:ext uri="{FF2B5EF4-FFF2-40B4-BE49-F238E27FC236}">
              <a16:creationId xmlns:a16="http://schemas.microsoft.com/office/drawing/2014/main" id="{00000000-0008-0000-0300-0000F2000000}"/>
            </a:ext>
          </a:extLst>
        </xdr:cNvPr>
        <xdr:cNvCxnSpPr/>
      </xdr:nvCxnSpPr>
      <xdr:spPr>
        <a:xfrm>
          <a:off x="12827000" y="1500716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86</xdr:row>
      <xdr:rowOff>120243</xdr:rowOff>
    </xdr:from>
    <xdr:ext cx="762000" cy="259045"/>
    <xdr:sp macro="" textlink="">
      <xdr:nvSpPr>
        <xdr:cNvPr id="243" name="テキスト ボックス 242">
          <a:extLst>
            <a:ext uri="{FF2B5EF4-FFF2-40B4-BE49-F238E27FC236}">
              <a16:creationId xmlns:a16="http://schemas.microsoft.com/office/drawing/2014/main" id="{00000000-0008-0000-0300-0000F3000000}"/>
            </a:ext>
          </a:extLst>
        </xdr:cNvPr>
        <xdr:cNvSpPr txBox="1"/>
      </xdr:nvSpPr>
      <xdr:spPr>
        <a:xfrm>
          <a:off x="12065000" y="148649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85</xdr:row>
      <xdr:rowOff>31750</xdr:rowOff>
    </xdr:from>
    <xdr:to>
      <xdr:col>85</xdr:col>
      <xdr:colOff>95250</xdr:colOff>
      <xdr:row>85</xdr:row>
      <xdr:rowOff>31750</xdr:rowOff>
    </xdr:to>
    <xdr:cxnSp macro="">
      <xdr:nvCxnSpPr>
        <xdr:cNvPr id="244" name="直線コネクタ 243">
          <a:extLst>
            <a:ext uri="{FF2B5EF4-FFF2-40B4-BE49-F238E27FC236}">
              <a16:creationId xmlns:a16="http://schemas.microsoft.com/office/drawing/2014/main" id="{00000000-0008-0000-0300-0000F4000000}"/>
            </a:ext>
          </a:extLst>
        </xdr:cNvPr>
        <xdr:cNvCxnSpPr/>
      </xdr:nvCxnSpPr>
      <xdr:spPr>
        <a:xfrm>
          <a:off x="12827000" y="1460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84</xdr:row>
      <xdr:rowOff>60977</xdr:rowOff>
    </xdr:from>
    <xdr:ext cx="762000" cy="259045"/>
    <xdr:sp macro="" textlink="">
      <xdr:nvSpPr>
        <xdr:cNvPr id="245" name="テキスト ボックス 244">
          <a:extLst>
            <a:ext uri="{FF2B5EF4-FFF2-40B4-BE49-F238E27FC236}">
              <a16:creationId xmlns:a16="http://schemas.microsoft.com/office/drawing/2014/main" id="{00000000-0008-0000-0300-0000F5000000}"/>
            </a:ext>
          </a:extLst>
        </xdr:cNvPr>
        <xdr:cNvSpPr txBox="1"/>
      </xdr:nvSpPr>
      <xdr:spPr>
        <a:xfrm>
          <a:off x="12065000" y="1446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82</xdr:row>
      <xdr:rowOff>143934</xdr:rowOff>
    </xdr:from>
    <xdr:to>
      <xdr:col>85</xdr:col>
      <xdr:colOff>95250</xdr:colOff>
      <xdr:row>82</xdr:row>
      <xdr:rowOff>143934</xdr:rowOff>
    </xdr:to>
    <xdr:cxnSp macro="">
      <xdr:nvCxnSpPr>
        <xdr:cNvPr id="246" name="直線コネクタ 245">
          <a:extLst>
            <a:ext uri="{FF2B5EF4-FFF2-40B4-BE49-F238E27FC236}">
              <a16:creationId xmlns:a16="http://schemas.microsoft.com/office/drawing/2014/main" id="{00000000-0008-0000-0300-0000F6000000}"/>
            </a:ext>
          </a:extLst>
        </xdr:cNvPr>
        <xdr:cNvCxnSpPr/>
      </xdr:nvCxnSpPr>
      <xdr:spPr>
        <a:xfrm>
          <a:off x="12827000" y="1420283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82</xdr:row>
      <xdr:rowOff>1711</xdr:rowOff>
    </xdr:from>
    <xdr:ext cx="762000" cy="259045"/>
    <xdr:sp macro="" textlink="">
      <xdr:nvSpPr>
        <xdr:cNvPr id="247" name="テキスト ボックス 246">
          <a:extLst>
            <a:ext uri="{FF2B5EF4-FFF2-40B4-BE49-F238E27FC236}">
              <a16:creationId xmlns:a16="http://schemas.microsoft.com/office/drawing/2014/main" id="{00000000-0008-0000-0300-0000F7000000}"/>
            </a:ext>
          </a:extLst>
        </xdr:cNvPr>
        <xdr:cNvSpPr txBox="1"/>
      </xdr:nvSpPr>
      <xdr:spPr>
        <a:xfrm>
          <a:off x="12065000" y="140606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80</xdr:row>
      <xdr:rowOff>84666</xdr:rowOff>
    </xdr:from>
    <xdr:to>
      <xdr:col>85</xdr:col>
      <xdr:colOff>95250</xdr:colOff>
      <xdr:row>80</xdr:row>
      <xdr:rowOff>84666</xdr:rowOff>
    </xdr:to>
    <xdr:cxnSp macro="">
      <xdr:nvCxnSpPr>
        <xdr:cNvPr id="248" name="直線コネクタ 247">
          <a:extLst>
            <a:ext uri="{FF2B5EF4-FFF2-40B4-BE49-F238E27FC236}">
              <a16:creationId xmlns:a16="http://schemas.microsoft.com/office/drawing/2014/main" id="{00000000-0008-0000-0300-0000F8000000}"/>
            </a:ext>
          </a:extLst>
        </xdr:cNvPr>
        <xdr:cNvCxnSpPr/>
      </xdr:nvCxnSpPr>
      <xdr:spPr>
        <a:xfrm>
          <a:off x="12827000" y="1380066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79</xdr:row>
      <xdr:rowOff>113893</xdr:rowOff>
    </xdr:from>
    <xdr:ext cx="762000" cy="259045"/>
    <xdr:sp macro="" textlink="">
      <xdr:nvSpPr>
        <xdr:cNvPr id="249" name="テキスト ボックス 248">
          <a:extLst>
            <a:ext uri="{FF2B5EF4-FFF2-40B4-BE49-F238E27FC236}">
              <a16:creationId xmlns:a16="http://schemas.microsoft.com/office/drawing/2014/main" id="{00000000-0008-0000-0300-0000F9000000}"/>
            </a:ext>
          </a:extLst>
        </xdr:cNvPr>
        <xdr:cNvSpPr txBox="1"/>
      </xdr:nvSpPr>
      <xdr:spPr>
        <a:xfrm>
          <a:off x="12065000" y="136584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78</xdr:row>
      <xdr:rowOff>25400</xdr:rowOff>
    </xdr:to>
    <xdr:cxnSp macro="">
      <xdr:nvCxnSpPr>
        <xdr:cNvPr id="250" name="直線コネクタ 249">
          <a:extLst>
            <a:ext uri="{FF2B5EF4-FFF2-40B4-BE49-F238E27FC236}">
              <a16:creationId xmlns:a16="http://schemas.microsoft.com/office/drawing/2014/main" id="{00000000-0008-0000-0300-0000FA000000}"/>
            </a:ext>
          </a:extLst>
        </xdr:cNvPr>
        <xdr:cNvCxnSpPr/>
      </xdr:nvCxnSpPr>
      <xdr:spPr>
        <a:xfrm>
          <a:off x="12827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77</xdr:row>
      <xdr:rowOff>54627</xdr:rowOff>
    </xdr:from>
    <xdr:ext cx="762000" cy="259045"/>
    <xdr:sp macro="" textlink="">
      <xdr:nvSpPr>
        <xdr:cNvPr id="251" name="テキスト ボックス 250">
          <a:extLst>
            <a:ext uri="{FF2B5EF4-FFF2-40B4-BE49-F238E27FC236}">
              <a16:creationId xmlns:a16="http://schemas.microsoft.com/office/drawing/2014/main" id="{00000000-0008-0000-0300-0000FB000000}"/>
            </a:ext>
          </a:extLst>
        </xdr:cNvPr>
        <xdr:cNvSpPr txBox="1"/>
      </xdr:nvSpPr>
      <xdr:spPr>
        <a:xfrm>
          <a:off x="1206500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87.0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92</xdr:row>
      <xdr:rowOff>38100</xdr:rowOff>
    </xdr:to>
    <xdr:sp macro="" textlink="">
      <xdr:nvSpPr>
        <xdr:cNvPr id="252" name="給与水準   （国との比較）グラフ枠">
          <a:extLst>
            <a:ext uri="{FF2B5EF4-FFF2-40B4-BE49-F238E27FC236}">
              <a16:creationId xmlns:a16="http://schemas.microsoft.com/office/drawing/2014/main" id="{00000000-0008-0000-0300-0000FC000000}"/>
            </a:ext>
          </a:extLst>
        </xdr:cNvPr>
        <xdr:cNvSpPr/>
      </xdr:nvSpPr>
      <xdr:spPr>
        <a:xfrm>
          <a:off x="12827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79</xdr:row>
      <xdr:rowOff>162278</xdr:rowOff>
    </xdr:from>
    <xdr:to>
      <xdr:col>81</xdr:col>
      <xdr:colOff>44450</xdr:colOff>
      <xdr:row>89</xdr:row>
      <xdr:rowOff>43039</xdr:rowOff>
    </xdr:to>
    <xdr:cxnSp macro="">
      <xdr:nvCxnSpPr>
        <xdr:cNvPr id="253" name="直線コネクタ 252">
          <a:extLst>
            <a:ext uri="{FF2B5EF4-FFF2-40B4-BE49-F238E27FC236}">
              <a16:creationId xmlns:a16="http://schemas.microsoft.com/office/drawing/2014/main" id="{00000000-0008-0000-0300-0000FD000000}"/>
            </a:ext>
          </a:extLst>
        </xdr:cNvPr>
        <xdr:cNvCxnSpPr/>
      </xdr:nvCxnSpPr>
      <xdr:spPr>
        <a:xfrm flipV="1">
          <a:off x="17018000" y="13706828"/>
          <a:ext cx="0" cy="1595261"/>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89</xdr:row>
      <xdr:rowOff>15116</xdr:rowOff>
    </xdr:from>
    <xdr:ext cx="762000" cy="259045"/>
    <xdr:sp macro="" textlink="">
      <xdr:nvSpPr>
        <xdr:cNvPr id="254" name="給与水準   （国との比較）最小値テキスト">
          <a:extLst>
            <a:ext uri="{FF2B5EF4-FFF2-40B4-BE49-F238E27FC236}">
              <a16:creationId xmlns:a16="http://schemas.microsoft.com/office/drawing/2014/main" id="{00000000-0008-0000-0300-0000FE000000}"/>
            </a:ext>
          </a:extLst>
        </xdr:cNvPr>
        <xdr:cNvSpPr txBox="1"/>
      </xdr:nvSpPr>
      <xdr:spPr>
        <a:xfrm>
          <a:off x="17106900" y="1527416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101.2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89</xdr:row>
      <xdr:rowOff>43039</xdr:rowOff>
    </xdr:from>
    <xdr:to>
      <xdr:col>81</xdr:col>
      <xdr:colOff>133350</xdr:colOff>
      <xdr:row>89</xdr:row>
      <xdr:rowOff>43039</xdr:rowOff>
    </xdr:to>
    <xdr:cxnSp macro="">
      <xdr:nvCxnSpPr>
        <xdr:cNvPr id="255" name="直線コネクタ 254">
          <a:extLst>
            <a:ext uri="{FF2B5EF4-FFF2-40B4-BE49-F238E27FC236}">
              <a16:creationId xmlns:a16="http://schemas.microsoft.com/office/drawing/2014/main" id="{00000000-0008-0000-0300-0000FF000000}"/>
            </a:ext>
          </a:extLst>
        </xdr:cNvPr>
        <xdr:cNvCxnSpPr/>
      </xdr:nvCxnSpPr>
      <xdr:spPr>
        <a:xfrm>
          <a:off x="16929100" y="1530208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78</xdr:row>
      <xdr:rowOff>77205</xdr:rowOff>
    </xdr:from>
    <xdr:ext cx="762000" cy="259045"/>
    <xdr:sp macro="" textlink="">
      <xdr:nvSpPr>
        <xdr:cNvPr id="256" name="給与水準   （国との比較）最大値テキスト">
          <a:extLst>
            <a:ext uri="{FF2B5EF4-FFF2-40B4-BE49-F238E27FC236}">
              <a16:creationId xmlns:a16="http://schemas.microsoft.com/office/drawing/2014/main" id="{00000000-0008-0000-0300-000000010000}"/>
            </a:ext>
          </a:extLst>
        </xdr:cNvPr>
        <xdr:cNvSpPr txBox="1"/>
      </xdr:nvSpPr>
      <xdr:spPr>
        <a:xfrm>
          <a:off x="17106900" y="134503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89.3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79</xdr:row>
      <xdr:rowOff>162278</xdr:rowOff>
    </xdr:from>
    <xdr:to>
      <xdr:col>81</xdr:col>
      <xdr:colOff>133350</xdr:colOff>
      <xdr:row>79</xdr:row>
      <xdr:rowOff>162278</xdr:rowOff>
    </xdr:to>
    <xdr:cxnSp macro="">
      <xdr:nvCxnSpPr>
        <xdr:cNvPr id="257" name="直線コネクタ 256">
          <a:extLst>
            <a:ext uri="{FF2B5EF4-FFF2-40B4-BE49-F238E27FC236}">
              <a16:creationId xmlns:a16="http://schemas.microsoft.com/office/drawing/2014/main" id="{00000000-0008-0000-0300-000001010000}"/>
            </a:ext>
          </a:extLst>
        </xdr:cNvPr>
        <xdr:cNvCxnSpPr/>
      </xdr:nvCxnSpPr>
      <xdr:spPr>
        <a:xfrm>
          <a:off x="16929100" y="137068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85</xdr:row>
      <xdr:rowOff>98778</xdr:rowOff>
    </xdr:from>
    <xdr:to>
      <xdr:col>81</xdr:col>
      <xdr:colOff>44450</xdr:colOff>
      <xdr:row>85</xdr:row>
      <xdr:rowOff>138995</xdr:rowOff>
    </xdr:to>
    <xdr:cxnSp macro="">
      <xdr:nvCxnSpPr>
        <xdr:cNvPr id="258" name="直線コネクタ 257">
          <a:extLst>
            <a:ext uri="{FF2B5EF4-FFF2-40B4-BE49-F238E27FC236}">
              <a16:creationId xmlns:a16="http://schemas.microsoft.com/office/drawing/2014/main" id="{00000000-0008-0000-0300-000002010000}"/>
            </a:ext>
          </a:extLst>
        </xdr:cNvPr>
        <xdr:cNvCxnSpPr/>
      </xdr:nvCxnSpPr>
      <xdr:spPr>
        <a:xfrm flipV="1">
          <a:off x="16179800" y="14672028"/>
          <a:ext cx="838200" cy="402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85</xdr:row>
      <xdr:rowOff>73677</xdr:rowOff>
    </xdr:from>
    <xdr:ext cx="762000" cy="259045"/>
    <xdr:sp macro="" textlink="">
      <xdr:nvSpPr>
        <xdr:cNvPr id="259" name="給与水準   （国との比較）平均値テキスト">
          <a:extLst>
            <a:ext uri="{FF2B5EF4-FFF2-40B4-BE49-F238E27FC236}">
              <a16:creationId xmlns:a16="http://schemas.microsoft.com/office/drawing/2014/main" id="{00000000-0008-0000-0300-000003010000}"/>
            </a:ext>
          </a:extLst>
        </xdr:cNvPr>
        <xdr:cNvSpPr txBox="1"/>
      </xdr:nvSpPr>
      <xdr:spPr>
        <a:xfrm>
          <a:off x="17106900" y="1464692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85</xdr:row>
      <xdr:rowOff>101600</xdr:rowOff>
    </xdr:from>
    <xdr:to>
      <xdr:col>81</xdr:col>
      <xdr:colOff>95250</xdr:colOff>
      <xdr:row>86</xdr:row>
      <xdr:rowOff>31750</xdr:rowOff>
    </xdr:to>
    <xdr:sp macro="" textlink="">
      <xdr:nvSpPr>
        <xdr:cNvPr id="260" name="フローチャート: 判断 259">
          <a:extLst>
            <a:ext uri="{FF2B5EF4-FFF2-40B4-BE49-F238E27FC236}">
              <a16:creationId xmlns:a16="http://schemas.microsoft.com/office/drawing/2014/main" id="{00000000-0008-0000-0300-000004010000}"/>
            </a:ext>
          </a:extLst>
        </xdr:cNvPr>
        <xdr:cNvSpPr/>
      </xdr:nvSpPr>
      <xdr:spPr>
        <a:xfrm>
          <a:off x="16967200" y="146748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85</xdr:row>
      <xdr:rowOff>138995</xdr:rowOff>
    </xdr:from>
    <xdr:to>
      <xdr:col>77</xdr:col>
      <xdr:colOff>44450</xdr:colOff>
      <xdr:row>86</xdr:row>
      <xdr:rowOff>7761</xdr:rowOff>
    </xdr:to>
    <xdr:cxnSp macro="">
      <xdr:nvCxnSpPr>
        <xdr:cNvPr id="261" name="直線コネクタ 260">
          <a:extLst>
            <a:ext uri="{FF2B5EF4-FFF2-40B4-BE49-F238E27FC236}">
              <a16:creationId xmlns:a16="http://schemas.microsoft.com/office/drawing/2014/main" id="{00000000-0008-0000-0300-000005010000}"/>
            </a:ext>
          </a:extLst>
        </xdr:cNvPr>
        <xdr:cNvCxnSpPr/>
      </xdr:nvCxnSpPr>
      <xdr:spPr>
        <a:xfrm flipV="1">
          <a:off x="15290800" y="14712245"/>
          <a:ext cx="889000" cy="402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85</xdr:row>
      <xdr:rowOff>101600</xdr:rowOff>
    </xdr:from>
    <xdr:to>
      <xdr:col>77</xdr:col>
      <xdr:colOff>95250</xdr:colOff>
      <xdr:row>86</xdr:row>
      <xdr:rowOff>31750</xdr:rowOff>
    </xdr:to>
    <xdr:sp macro="" textlink="">
      <xdr:nvSpPr>
        <xdr:cNvPr id="262" name="フローチャート: 判断 261">
          <a:extLst>
            <a:ext uri="{FF2B5EF4-FFF2-40B4-BE49-F238E27FC236}">
              <a16:creationId xmlns:a16="http://schemas.microsoft.com/office/drawing/2014/main" id="{00000000-0008-0000-0300-000006010000}"/>
            </a:ext>
          </a:extLst>
        </xdr:cNvPr>
        <xdr:cNvSpPr/>
      </xdr:nvSpPr>
      <xdr:spPr>
        <a:xfrm>
          <a:off x="16129000" y="146748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86</xdr:row>
      <xdr:rowOff>16527</xdr:rowOff>
    </xdr:from>
    <xdr:ext cx="736600" cy="259045"/>
    <xdr:sp macro="" textlink="">
      <xdr:nvSpPr>
        <xdr:cNvPr id="263" name="テキスト ボックス 262">
          <a:extLst>
            <a:ext uri="{FF2B5EF4-FFF2-40B4-BE49-F238E27FC236}">
              <a16:creationId xmlns:a16="http://schemas.microsoft.com/office/drawing/2014/main" id="{00000000-0008-0000-0300-000007010000}"/>
            </a:ext>
          </a:extLst>
        </xdr:cNvPr>
        <xdr:cNvSpPr txBox="1"/>
      </xdr:nvSpPr>
      <xdr:spPr>
        <a:xfrm>
          <a:off x="15798800" y="1476122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82</xdr:row>
      <xdr:rowOff>170745</xdr:rowOff>
    </xdr:from>
    <xdr:to>
      <xdr:col>72</xdr:col>
      <xdr:colOff>203200</xdr:colOff>
      <xdr:row>86</xdr:row>
      <xdr:rowOff>7761</xdr:rowOff>
    </xdr:to>
    <xdr:cxnSp macro="">
      <xdr:nvCxnSpPr>
        <xdr:cNvPr id="264" name="直線コネクタ 263">
          <a:extLst>
            <a:ext uri="{FF2B5EF4-FFF2-40B4-BE49-F238E27FC236}">
              <a16:creationId xmlns:a16="http://schemas.microsoft.com/office/drawing/2014/main" id="{00000000-0008-0000-0300-000008010000}"/>
            </a:ext>
          </a:extLst>
        </xdr:cNvPr>
        <xdr:cNvCxnSpPr/>
      </xdr:nvCxnSpPr>
      <xdr:spPr>
        <a:xfrm>
          <a:off x="14401800" y="14229645"/>
          <a:ext cx="889000" cy="5228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85</xdr:row>
      <xdr:rowOff>88195</xdr:rowOff>
    </xdr:from>
    <xdr:to>
      <xdr:col>73</xdr:col>
      <xdr:colOff>44450</xdr:colOff>
      <xdr:row>86</xdr:row>
      <xdr:rowOff>18345</xdr:rowOff>
    </xdr:to>
    <xdr:sp macro="" textlink="">
      <xdr:nvSpPr>
        <xdr:cNvPr id="265" name="フローチャート: 判断 264">
          <a:extLst>
            <a:ext uri="{FF2B5EF4-FFF2-40B4-BE49-F238E27FC236}">
              <a16:creationId xmlns:a16="http://schemas.microsoft.com/office/drawing/2014/main" id="{00000000-0008-0000-0300-000009010000}"/>
            </a:ext>
          </a:extLst>
        </xdr:cNvPr>
        <xdr:cNvSpPr/>
      </xdr:nvSpPr>
      <xdr:spPr>
        <a:xfrm>
          <a:off x="15240000" y="146614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84</xdr:row>
      <xdr:rowOff>28522</xdr:rowOff>
    </xdr:from>
    <xdr:ext cx="762000" cy="259045"/>
    <xdr:sp macro="" textlink="">
      <xdr:nvSpPr>
        <xdr:cNvPr id="266" name="テキスト ボックス 265">
          <a:extLst>
            <a:ext uri="{FF2B5EF4-FFF2-40B4-BE49-F238E27FC236}">
              <a16:creationId xmlns:a16="http://schemas.microsoft.com/office/drawing/2014/main" id="{00000000-0008-0000-0300-00000A010000}"/>
            </a:ext>
          </a:extLst>
        </xdr:cNvPr>
        <xdr:cNvSpPr txBox="1"/>
      </xdr:nvSpPr>
      <xdr:spPr>
        <a:xfrm>
          <a:off x="14909800" y="1443032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82</xdr:row>
      <xdr:rowOff>170745</xdr:rowOff>
    </xdr:from>
    <xdr:to>
      <xdr:col>68</xdr:col>
      <xdr:colOff>152400</xdr:colOff>
      <xdr:row>82</xdr:row>
      <xdr:rowOff>170745</xdr:rowOff>
    </xdr:to>
    <xdr:cxnSp macro="">
      <xdr:nvCxnSpPr>
        <xdr:cNvPr id="267" name="直線コネクタ 266">
          <a:extLst>
            <a:ext uri="{FF2B5EF4-FFF2-40B4-BE49-F238E27FC236}">
              <a16:creationId xmlns:a16="http://schemas.microsoft.com/office/drawing/2014/main" id="{00000000-0008-0000-0300-00000B010000}"/>
            </a:ext>
          </a:extLst>
        </xdr:cNvPr>
        <xdr:cNvCxnSpPr/>
      </xdr:nvCxnSpPr>
      <xdr:spPr>
        <a:xfrm>
          <a:off x="13512800" y="14229645"/>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85</xdr:row>
      <xdr:rowOff>74789</xdr:rowOff>
    </xdr:from>
    <xdr:to>
      <xdr:col>68</xdr:col>
      <xdr:colOff>203200</xdr:colOff>
      <xdr:row>86</xdr:row>
      <xdr:rowOff>4939</xdr:rowOff>
    </xdr:to>
    <xdr:sp macro="" textlink="">
      <xdr:nvSpPr>
        <xdr:cNvPr id="268" name="フローチャート: 判断 267">
          <a:extLst>
            <a:ext uri="{FF2B5EF4-FFF2-40B4-BE49-F238E27FC236}">
              <a16:creationId xmlns:a16="http://schemas.microsoft.com/office/drawing/2014/main" id="{00000000-0008-0000-0300-00000C010000}"/>
            </a:ext>
          </a:extLst>
        </xdr:cNvPr>
        <xdr:cNvSpPr/>
      </xdr:nvSpPr>
      <xdr:spPr>
        <a:xfrm>
          <a:off x="14351000" y="146480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85</xdr:row>
      <xdr:rowOff>161166</xdr:rowOff>
    </xdr:from>
    <xdr:ext cx="762000" cy="259045"/>
    <xdr:sp macro="" textlink="">
      <xdr:nvSpPr>
        <xdr:cNvPr id="269" name="テキスト ボックス 268">
          <a:extLst>
            <a:ext uri="{FF2B5EF4-FFF2-40B4-BE49-F238E27FC236}">
              <a16:creationId xmlns:a16="http://schemas.microsoft.com/office/drawing/2014/main" id="{00000000-0008-0000-0300-00000D010000}"/>
            </a:ext>
          </a:extLst>
        </xdr:cNvPr>
        <xdr:cNvSpPr txBox="1"/>
      </xdr:nvSpPr>
      <xdr:spPr>
        <a:xfrm>
          <a:off x="14020800" y="147344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85</xdr:row>
      <xdr:rowOff>74789</xdr:rowOff>
    </xdr:from>
    <xdr:to>
      <xdr:col>64</xdr:col>
      <xdr:colOff>152400</xdr:colOff>
      <xdr:row>86</xdr:row>
      <xdr:rowOff>4939</xdr:rowOff>
    </xdr:to>
    <xdr:sp macro="" textlink="">
      <xdr:nvSpPr>
        <xdr:cNvPr id="270" name="フローチャート: 判断 269">
          <a:extLst>
            <a:ext uri="{FF2B5EF4-FFF2-40B4-BE49-F238E27FC236}">
              <a16:creationId xmlns:a16="http://schemas.microsoft.com/office/drawing/2014/main" id="{00000000-0008-0000-0300-00000E010000}"/>
            </a:ext>
          </a:extLst>
        </xdr:cNvPr>
        <xdr:cNvSpPr/>
      </xdr:nvSpPr>
      <xdr:spPr>
        <a:xfrm>
          <a:off x="13462000" y="146480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85</xdr:row>
      <xdr:rowOff>161166</xdr:rowOff>
    </xdr:from>
    <xdr:ext cx="762000" cy="259045"/>
    <xdr:sp macro="" textlink="">
      <xdr:nvSpPr>
        <xdr:cNvPr id="271" name="テキスト ボックス 270">
          <a:extLst>
            <a:ext uri="{FF2B5EF4-FFF2-40B4-BE49-F238E27FC236}">
              <a16:creationId xmlns:a16="http://schemas.microsoft.com/office/drawing/2014/main" id="{00000000-0008-0000-0300-00000F010000}"/>
            </a:ext>
          </a:extLst>
        </xdr:cNvPr>
        <xdr:cNvSpPr txBox="1"/>
      </xdr:nvSpPr>
      <xdr:spPr>
        <a:xfrm>
          <a:off x="13131800" y="147344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92</xdr:row>
      <xdr:rowOff>35577</xdr:rowOff>
    </xdr:from>
    <xdr:ext cx="762000" cy="259045"/>
    <xdr:sp macro="" textlink="">
      <xdr:nvSpPr>
        <xdr:cNvPr id="272" name="テキスト ボックス 271">
          <a:extLst>
            <a:ext uri="{FF2B5EF4-FFF2-40B4-BE49-F238E27FC236}">
              <a16:creationId xmlns:a16="http://schemas.microsoft.com/office/drawing/2014/main" id="{00000000-0008-0000-0300-000010010000}"/>
            </a:ext>
          </a:extLst>
        </xdr:cNvPr>
        <xdr:cNvSpPr txBox="1"/>
      </xdr:nvSpPr>
      <xdr:spPr>
        <a:xfrm>
          <a:off x="16802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92</xdr:row>
      <xdr:rowOff>35577</xdr:rowOff>
    </xdr:from>
    <xdr:ext cx="762000" cy="259045"/>
    <xdr:sp macro="" textlink="">
      <xdr:nvSpPr>
        <xdr:cNvPr id="273" name="テキスト ボックス 272">
          <a:extLst>
            <a:ext uri="{FF2B5EF4-FFF2-40B4-BE49-F238E27FC236}">
              <a16:creationId xmlns:a16="http://schemas.microsoft.com/office/drawing/2014/main" id="{00000000-0008-0000-0300-000011010000}"/>
            </a:ext>
          </a:extLst>
        </xdr:cNvPr>
        <xdr:cNvSpPr txBox="1"/>
      </xdr:nvSpPr>
      <xdr:spPr>
        <a:xfrm>
          <a:off x="15963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92</xdr:row>
      <xdr:rowOff>35577</xdr:rowOff>
    </xdr:from>
    <xdr:ext cx="762000" cy="259045"/>
    <xdr:sp macro="" textlink="">
      <xdr:nvSpPr>
        <xdr:cNvPr id="274" name="テキスト ボックス 273">
          <a:extLst>
            <a:ext uri="{FF2B5EF4-FFF2-40B4-BE49-F238E27FC236}">
              <a16:creationId xmlns:a16="http://schemas.microsoft.com/office/drawing/2014/main" id="{00000000-0008-0000-0300-000012010000}"/>
            </a:ext>
          </a:extLst>
        </xdr:cNvPr>
        <xdr:cNvSpPr txBox="1"/>
      </xdr:nvSpPr>
      <xdr:spPr>
        <a:xfrm>
          <a:off x="15074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92</xdr:row>
      <xdr:rowOff>35577</xdr:rowOff>
    </xdr:from>
    <xdr:ext cx="762000" cy="259045"/>
    <xdr:sp macro="" textlink="">
      <xdr:nvSpPr>
        <xdr:cNvPr id="275" name="テキスト ボックス 274">
          <a:extLst>
            <a:ext uri="{FF2B5EF4-FFF2-40B4-BE49-F238E27FC236}">
              <a16:creationId xmlns:a16="http://schemas.microsoft.com/office/drawing/2014/main" id="{00000000-0008-0000-0300-000013010000}"/>
            </a:ext>
          </a:extLst>
        </xdr:cNvPr>
        <xdr:cNvSpPr txBox="1"/>
      </xdr:nvSpPr>
      <xdr:spPr>
        <a:xfrm>
          <a:off x="14185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92</xdr:row>
      <xdr:rowOff>35577</xdr:rowOff>
    </xdr:from>
    <xdr:ext cx="762000" cy="259045"/>
    <xdr:sp macro="" textlink="">
      <xdr:nvSpPr>
        <xdr:cNvPr id="276" name="テキスト ボックス 275">
          <a:extLst>
            <a:ext uri="{FF2B5EF4-FFF2-40B4-BE49-F238E27FC236}">
              <a16:creationId xmlns:a16="http://schemas.microsoft.com/office/drawing/2014/main" id="{00000000-0008-0000-0300-000014010000}"/>
            </a:ext>
          </a:extLst>
        </xdr:cNvPr>
        <xdr:cNvSpPr txBox="1"/>
      </xdr:nvSpPr>
      <xdr:spPr>
        <a:xfrm>
          <a:off x="13296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85</xdr:row>
      <xdr:rowOff>47978</xdr:rowOff>
    </xdr:from>
    <xdr:to>
      <xdr:col>81</xdr:col>
      <xdr:colOff>95250</xdr:colOff>
      <xdr:row>85</xdr:row>
      <xdr:rowOff>149578</xdr:rowOff>
    </xdr:to>
    <xdr:sp macro="" textlink="">
      <xdr:nvSpPr>
        <xdr:cNvPr id="277" name="楕円 276">
          <a:extLst>
            <a:ext uri="{FF2B5EF4-FFF2-40B4-BE49-F238E27FC236}">
              <a16:creationId xmlns:a16="http://schemas.microsoft.com/office/drawing/2014/main" id="{00000000-0008-0000-0300-000015010000}"/>
            </a:ext>
          </a:extLst>
        </xdr:cNvPr>
        <xdr:cNvSpPr/>
      </xdr:nvSpPr>
      <xdr:spPr>
        <a:xfrm>
          <a:off x="16967200" y="146212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84</xdr:row>
      <xdr:rowOff>64505</xdr:rowOff>
    </xdr:from>
    <xdr:ext cx="762000" cy="259045"/>
    <xdr:sp macro="" textlink="">
      <xdr:nvSpPr>
        <xdr:cNvPr id="278" name="給与水準   （国との比較）該当値テキスト">
          <a:extLst>
            <a:ext uri="{FF2B5EF4-FFF2-40B4-BE49-F238E27FC236}">
              <a16:creationId xmlns:a16="http://schemas.microsoft.com/office/drawing/2014/main" id="{00000000-0008-0000-0300-000016010000}"/>
            </a:ext>
          </a:extLst>
        </xdr:cNvPr>
        <xdr:cNvSpPr txBox="1"/>
      </xdr:nvSpPr>
      <xdr:spPr>
        <a:xfrm>
          <a:off x="17106900" y="144663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85</xdr:row>
      <xdr:rowOff>88195</xdr:rowOff>
    </xdr:from>
    <xdr:to>
      <xdr:col>77</xdr:col>
      <xdr:colOff>95250</xdr:colOff>
      <xdr:row>86</xdr:row>
      <xdr:rowOff>18345</xdr:rowOff>
    </xdr:to>
    <xdr:sp macro="" textlink="">
      <xdr:nvSpPr>
        <xdr:cNvPr id="279" name="楕円 278">
          <a:extLst>
            <a:ext uri="{FF2B5EF4-FFF2-40B4-BE49-F238E27FC236}">
              <a16:creationId xmlns:a16="http://schemas.microsoft.com/office/drawing/2014/main" id="{00000000-0008-0000-0300-000017010000}"/>
            </a:ext>
          </a:extLst>
        </xdr:cNvPr>
        <xdr:cNvSpPr/>
      </xdr:nvSpPr>
      <xdr:spPr>
        <a:xfrm>
          <a:off x="16129000" y="146614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84</xdr:row>
      <xdr:rowOff>28522</xdr:rowOff>
    </xdr:from>
    <xdr:ext cx="736600" cy="259045"/>
    <xdr:sp macro="" textlink="">
      <xdr:nvSpPr>
        <xdr:cNvPr id="280" name="テキスト ボックス 279">
          <a:extLst>
            <a:ext uri="{FF2B5EF4-FFF2-40B4-BE49-F238E27FC236}">
              <a16:creationId xmlns:a16="http://schemas.microsoft.com/office/drawing/2014/main" id="{00000000-0008-0000-0300-000018010000}"/>
            </a:ext>
          </a:extLst>
        </xdr:cNvPr>
        <xdr:cNvSpPr txBox="1"/>
      </xdr:nvSpPr>
      <xdr:spPr>
        <a:xfrm>
          <a:off x="15798800" y="1443032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85</xdr:row>
      <xdr:rowOff>128411</xdr:rowOff>
    </xdr:from>
    <xdr:to>
      <xdr:col>73</xdr:col>
      <xdr:colOff>44450</xdr:colOff>
      <xdr:row>86</xdr:row>
      <xdr:rowOff>58561</xdr:rowOff>
    </xdr:to>
    <xdr:sp macro="" textlink="">
      <xdr:nvSpPr>
        <xdr:cNvPr id="281" name="楕円 280">
          <a:extLst>
            <a:ext uri="{FF2B5EF4-FFF2-40B4-BE49-F238E27FC236}">
              <a16:creationId xmlns:a16="http://schemas.microsoft.com/office/drawing/2014/main" id="{00000000-0008-0000-0300-000019010000}"/>
            </a:ext>
          </a:extLst>
        </xdr:cNvPr>
        <xdr:cNvSpPr/>
      </xdr:nvSpPr>
      <xdr:spPr>
        <a:xfrm>
          <a:off x="15240000" y="147016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86</xdr:row>
      <xdr:rowOff>43338</xdr:rowOff>
    </xdr:from>
    <xdr:ext cx="762000" cy="259045"/>
    <xdr:sp macro="" textlink="">
      <xdr:nvSpPr>
        <xdr:cNvPr id="282" name="テキスト ボックス 281">
          <a:extLst>
            <a:ext uri="{FF2B5EF4-FFF2-40B4-BE49-F238E27FC236}">
              <a16:creationId xmlns:a16="http://schemas.microsoft.com/office/drawing/2014/main" id="{00000000-0008-0000-0300-00001A010000}"/>
            </a:ext>
          </a:extLst>
        </xdr:cNvPr>
        <xdr:cNvSpPr txBox="1"/>
      </xdr:nvSpPr>
      <xdr:spPr>
        <a:xfrm>
          <a:off x="14909800" y="1478803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82</xdr:row>
      <xdr:rowOff>119945</xdr:rowOff>
    </xdr:from>
    <xdr:to>
      <xdr:col>68</xdr:col>
      <xdr:colOff>203200</xdr:colOff>
      <xdr:row>83</xdr:row>
      <xdr:rowOff>50095</xdr:rowOff>
    </xdr:to>
    <xdr:sp macro="" textlink="">
      <xdr:nvSpPr>
        <xdr:cNvPr id="283" name="楕円 282">
          <a:extLst>
            <a:ext uri="{FF2B5EF4-FFF2-40B4-BE49-F238E27FC236}">
              <a16:creationId xmlns:a16="http://schemas.microsoft.com/office/drawing/2014/main" id="{00000000-0008-0000-0300-00001B010000}"/>
            </a:ext>
          </a:extLst>
        </xdr:cNvPr>
        <xdr:cNvSpPr/>
      </xdr:nvSpPr>
      <xdr:spPr>
        <a:xfrm>
          <a:off x="14351000" y="141788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81</xdr:row>
      <xdr:rowOff>60272</xdr:rowOff>
    </xdr:from>
    <xdr:ext cx="762000" cy="259045"/>
    <xdr:sp macro="" textlink="">
      <xdr:nvSpPr>
        <xdr:cNvPr id="284" name="テキスト ボックス 283">
          <a:extLst>
            <a:ext uri="{FF2B5EF4-FFF2-40B4-BE49-F238E27FC236}">
              <a16:creationId xmlns:a16="http://schemas.microsoft.com/office/drawing/2014/main" id="{00000000-0008-0000-0300-00001C010000}"/>
            </a:ext>
          </a:extLst>
        </xdr:cNvPr>
        <xdr:cNvSpPr txBox="1"/>
      </xdr:nvSpPr>
      <xdr:spPr>
        <a:xfrm>
          <a:off x="14020800" y="1394772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82</xdr:row>
      <xdr:rowOff>119945</xdr:rowOff>
    </xdr:from>
    <xdr:to>
      <xdr:col>64</xdr:col>
      <xdr:colOff>152400</xdr:colOff>
      <xdr:row>83</xdr:row>
      <xdr:rowOff>50095</xdr:rowOff>
    </xdr:to>
    <xdr:sp macro="" textlink="">
      <xdr:nvSpPr>
        <xdr:cNvPr id="285" name="楕円 284">
          <a:extLst>
            <a:ext uri="{FF2B5EF4-FFF2-40B4-BE49-F238E27FC236}">
              <a16:creationId xmlns:a16="http://schemas.microsoft.com/office/drawing/2014/main" id="{00000000-0008-0000-0300-00001D010000}"/>
            </a:ext>
          </a:extLst>
        </xdr:cNvPr>
        <xdr:cNvSpPr/>
      </xdr:nvSpPr>
      <xdr:spPr>
        <a:xfrm>
          <a:off x="13462000" y="141788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81</xdr:row>
      <xdr:rowOff>60272</xdr:rowOff>
    </xdr:from>
    <xdr:ext cx="762000" cy="259045"/>
    <xdr:sp macro="" textlink="">
      <xdr:nvSpPr>
        <xdr:cNvPr id="286" name="テキスト ボックス 285">
          <a:extLst>
            <a:ext uri="{FF2B5EF4-FFF2-40B4-BE49-F238E27FC236}">
              <a16:creationId xmlns:a16="http://schemas.microsoft.com/office/drawing/2014/main" id="{00000000-0008-0000-0300-00001E010000}"/>
            </a:ext>
          </a:extLst>
        </xdr:cNvPr>
        <xdr:cNvSpPr txBox="1"/>
      </xdr:nvSpPr>
      <xdr:spPr>
        <a:xfrm>
          <a:off x="13131800" y="1394772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51</xdr:row>
      <xdr:rowOff>82550</xdr:rowOff>
    </xdr:from>
    <xdr:to>
      <xdr:col>85</xdr:col>
      <xdr:colOff>95250</xdr:colOff>
      <xdr:row>53</xdr:row>
      <xdr:rowOff>57150</xdr:rowOff>
    </xdr:to>
    <xdr:sp macro="" textlink="">
      <xdr:nvSpPr>
        <xdr:cNvPr id="287" name="正方形/長方形 286">
          <a:extLst>
            <a:ext uri="{FF2B5EF4-FFF2-40B4-BE49-F238E27FC236}">
              <a16:creationId xmlns:a16="http://schemas.microsoft.com/office/drawing/2014/main" id="{00000000-0008-0000-0300-00001F010000}"/>
            </a:ext>
          </a:extLst>
        </xdr:cNvPr>
        <xdr:cNvSpPr/>
      </xdr:nvSpPr>
      <xdr:spPr>
        <a:xfrm>
          <a:off x="12827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定員管理の状況</a:t>
          </a:r>
        </a:p>
      </xdr:txBody>
    </xdr:sp>
    <xdr:clientData/>
  </xdr:twoCellAnchor>
  <xdr:oneCellAnchor>
    <xdr:from>
      <xdr:col>63</xdr:col>
      <xdr:colOff>144652</xdr:colOff>
      <xdr:row>53</xdr:row>
      <xdr:rowOff>101600</xdr:rowOff>
    </xdr:from>
    <xdr:ext cx="2263396" cy="309059"/>
    <xdr:sp macro="" textlink="">
      <xdr:nvSpPr>
        <xdr:cNvPr id="288" name="テキスト ボックス 287">
          <a:extLst>
            <a:ext uri="{FF2B5EF4-FFF2-40B4-BE49-F238E27FC236}">
              <a16:creationId xmlns:a16="http://schemas.microsoft.com/office/drawing/2014/main" id="{00000000-0008-0000-0300-000020010000}"/>
            </a:ext>
          </a:extLst>
        </xdr:cNvPr>
        <xdr:cNvSpPr txBox="1"/>
      </xdr:nvSpPr>
      <xdr:spPr>
        <a:xfrm>
          <a:off x="13346302" y="9188450"/>
          <a:ext cx="2263396"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1,000</a:t>
          </a:r>
          <a:r>
            <a:rPr kumimoji="1" lang="ja-JP" altLang="en-US" sz="1300" b="1">
              <a:latin typeface="ＭＳ Ｐゴシック" panose="020B0600070205080204" pitchFamily="50" charset="-128"/>
              <a:ea typeface="ＭＳ Ｐゴシック" panose="020B0600070205080204" pitchFamily="50" charset="-128"/>
            </a:rPr>
            <a:t>人当たり職員数</a:t>
          </a:r>
        </a:p>
      </xdr:txBody>
    </xdr:sp>
    <xdr:clientData/>
  </xdr:oneCellAnchor>
  <xdr:oneCellAnchor>
    <xdr:from>
      <xdr:col>75</xdr:col>
      <xdr:colOff>20449</xdr:colOff>
      <xdr:row>53</xdr:row>
      <xdr:rowOff>76200</xdr:rowOff>
    </xdr:from>
    <xdr:ext cx="1651000" cy="359073"/>
    <xdr:sp macro="" textlink="">
      <xdr:nvSpPr>
        <xdr:cNvPr id="289" name="テキスト ボックス 288">
          <a:extLst>
            <a:ext uri="{FF2B5EF4-FFF2-40B4-BE49-F238E27FC236}">
              <a16:creationId xmlns:a16="http://schemas.microsoft.com/office/drawing/2014/main" id="{00000000-0008-0000-0300-000021010000}"/>
            </a:ext>
          </a:extLst>
        </xdr:cNvPr>
        <xdr:cNvSpPr txBox="1"/>
      </xdr:nvSpPr>
      <xdr:spPr>
        <a:xfrm>
          <a:off x="15736699"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[11.65</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人</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52</xdr:row>
      <xdr:rowOff>165100</xdr:rowOff>
    </xdr:from>
    <xdr:to>
      <xdr:col>93</xdr:col>
      <xdr:colOff>6350</xdr:colOff>
      <xdr:row>54</xdr:row>
      <xdr:rowOff>76200</xdr:rowOff>
    </xdr:to>
    <xdr:sp macro="" textlink="">
      <xdr:nvSpPr>
        <xdr:cNvPr id="290" name="正方形/長方形 289">
          <a:extLst>
            <a:ext uri="{FF2B5EF4-FFF2-40B4-BE49-F238E27FC236}">
              <a16:creationId xmlns:a16="http://schemas.microsoft.com/office/drawing/2014/main" id="{00000000-0008-0000-0300-000022010000}"/>
            </a:ext>
          </a:extLst>
        </xdr:cNvPr>
        <xdr:cNvSpPr/>
      </xdr:nvSpPr>
      <xdr:spPr>
        <a:xfrm>
          <a:off x="17970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54</xdr:row>
      <xdr:rowOff>12700</xdr:rowOff>
    </xdr:from>
    <xdr:to>
      <xdr:col>93</xdr:col>
      <xdr:colOff>6350</xdr:colOff>
      <xdr:row>55</xdr:row>
      <xdr:rowOff>95250</xdr:rowOff>
    </xdr:to>
    <xdr:sp macro="" textlink="">
      <xdr:nvSpPr>
        <xdr:cNvPr id="291" name="正方形/長方形 290">
          <a:extLst>
            <a:ext uri="{FF2B5EF4-FFF2-40B4-BE49-F238E27FC236}">
              <a16:creationId xmlns:a16="http://schemas.microsoft.com/office/drawing/2014/main" id="{00000000-0008-0000-0300-000023010000}"/>
            </a:ext>
          </a:extLst>
        </xdr:cNvPr>
        <xdr:cNvSpPr/>
      </xdr:nvSpPr>
      <xdr:spPr>
        <a:xfrm>
          <a:off x="17970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33/55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52</xdr:row>
      <xdr:rowOff>165100</xdr:rowOff>
    </xdr:from>
    <xdr:to>
      <xdr:col>99</xdr:col>
      <xdr:colOff>146050</xdr:colOff>
      <xdr:row>54</xdr:row>
      <xdr:rowOff>76200</xdr:rowOff>
    </xdr:to>
    <xdr:sp macro="" textlink="">
      <xdr:nvSpPr>
        <xdr:cNvPr id="292" name="正方形/長方形 291">
          <a:extLst>
            <a:ext uri="{FF2B5EF4-FFF2-40B4-BE49-F238E27FC236}">
              <a16:creationId xmlns:a16="http://schemas.microsoft.com/office/drawing/2014/main" id="{00000000-0008-0000-0300-000024010000}"/>
            </a:ext>
          </a:extLst>
        </xdr:cNvPr>
        <xdr:cNvSpPr/>
      </xdr:nvSpPr>
      <xdr:spPr>
        <a:xfrm>
          <a:off x="19621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54</xdr:row>
      <xdr:rowOff>12700</xdr:rowOff>
    </xdr:from>
    <xdr:to>
      <xdr:col>99</xdr:col>
      <xdr:colOff>146050</xdr:colOff>
      <xdr:row>55</xdr:row>
      <xdr:rowOff>95250</xdr:rowOff>
    </xdr:to>
    <xdr:sp macro="" textlink="">
      <xdr:nvSpPr>
        <xdr:cNvPr id="293" name="正方形/長方形 292">
          <a:extLst>
            <a:ext uri="{FF2B5EF4-FFF2-40B4-BE49-F238E27FC236}">
              <a16:creationId xmlns:a16="http://schemas.microsoft.com/office/drawing/2014/main" id="{00000000-0008-0000-0300-000025010000}"/>
            </a:ext>
          </a:extLst>
        </xdr:cNvPr>
        <xdr:cNvSpPr/>
      </xdr:nvSpPr>
      <xdr:spPr>
        <a:xfrm>
          <a:off x="19621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52</xdr:row>
      <xdr:rowOff>165100</xdr:rowOff>
    </xdr:from>
    <xdr:to>
      <xdr:col>106</xdr:col>
      <xdr:colOff>139700</xdr:colOff>
      <xdr:row>54</xdr:row>
      <xdr:rowOff>76200</xdr:rowOff>
    </xdr:to>
    <xdr:sp macro="" textlink="">
      <xdr:nvSpPr>
        <xdr:cNvPr id="294" name="正方形/長方形 293">
          <a:extLst>
            <a:ext uri="{FF2B5EF4-FFF2-40B4-BE49-F238E27FC236}">
              <a16:creationId xmlns:a16="http://schemas.microsoft.com/office/drawing/2014/main" id="{00000000-0008-0000-0300-000026010000}"/>
            </a:ext>
          </a:extLst>
        </xdr:cNvPr>
        <xdr:cNvSpPr/>
      </xdr:nvSpPr>
      <xdr:spPr>
        <a:xfrm>
          <a:off x="21082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和歌山県平均</a:t>
          </a:r>
        </a:p>
      </xdr:txBody>
    </xdr:sp>
    <xdr:clientData/>
  </xdr:twoCellAnchor>
  <xdr:twoCellAnchor>
    <xdr:from>
      <xdr:col>100</xdr:col>
      <xdr:colOff>127000</xdr:colOff>
      <xdr:row>54</xdr:row>
      <xdr:rowOff>12700</xdr:rowOff>
    </xdr:from>
    <xdr:to>
      <xdr:col>106</xdr:col>
      <xdr:colOff>139700</xdr:colOff>
      <xdr:row>55</xdr:row>
      <xdr:rowOff>95250</xdr:rowOff>
    </xdr:to>
    <xdr:sp macro="" textlink="">
      <xdr:nvSpPr>
        <xdr:cNvPr id="295" name="正方形/長方形 294">
          <a:extLst>
            <a:ext uri="{FF2B5EF4-FFF2-40B4-BE49-F238E27FC236}">
              <a16:creationId xmlns:a16="http://schemas.microsoft.com/office/drawing/2014/main" id="{00000000-0008-0000-0300-000027010000}"/>
            </a:ext>
          </a:extLst>
        </xdr:cNvPr>
        <xdr:cNvSpPr/>
      </xdr:nvSpPr>
      <xdr:spPr>
        <a:xfrm>
          <a:off x="21082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55</xdr:row>
      <xdr:rowOff>158750</xdr:rowOff>
    </xdr:from>
    <xdr:to>
      <xdr:col>85</xdr:col>
      <xdr:colOff>95250</xdr:colOff>
      <xdr:row>70</xdr:row>
      <xdr:rowOff>0</xdr:rowOff>
    </xdr:to>
    <xdr:sp macro="" textlink="">
      <xdr:nvSpPr>
        <xdr:cNvPr id="296" name="正方形/長方形 295">
          <a:extLst>
            <a:ext uri="{FF2B5EF4-FFF2-40B4-BE49-F238E27FC236}">
              <a16:creationId xmlns:a16="http://schemas.microsoft.com/office/drawing/2014/main" id="{00000000-0008-0000-0300-000028010000}"/>
            </a:ext>
          </a:extLst>
        </xdr:cNvPr>
        <xdr:cNvSpPr/>
      </xdr:nvSpPr>
      <xdr:spPr>
        <a:xfrm>
          <a:off x="12827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115</xdr:col>
      <xdr:colOff>31750</xdr:colOff>
      <xdr:row>70</xdr:row>
      <xdr:rowOff>0</xdr:rowOff>
    </xdr:to>
    <xdr:sp macro="" textlink="">
      <xdr:nvSpPr>
        <xdr:cNvPr id="297" name="正方形/長方形 296">
          <a:extLst>
            <a:ext uri="{FF2B5EF4-FFF2-40B4-BE49-F238E27FC236}">
              <a16:creationId xmlns:a16="http://schemas.microsoft.com/office/drawing/2014/main" id="{00000000-0008-0000-0300-000029010000}"/>
            </a:ext>
          </a:extLst>
        </xdr:cNvPr>
        <xdr:cNvSpPr/>
      </xdr:nvSpPr>
      <xdr:spPr>
        <a:xfrm>
          <a:off x="18097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104</xdr:col>
      <xdr:colOff>114300</xdr:colOff>
      <xdr:row>57</xdr:row>
      <xdr:rowOff>69850</xdr:rowOff>
    </xdr:to>
    <xdr:sp macro="" textlink="">
      <xdr:nvSpPr>
        <xdr:cNvPr id="298" name="正方形/長方形 297">
          <a:extLst>
            <a:ext uri="{FF2B5EF4-FFF2-40B4-BE49-F238E27FC236}">
              <a16:creationId xmlns:a16="http://schemas.microsoft.com/office/drawing/2014/main" id="{00000000-0008-0000-0300-00002A010000}"/>
            </a:ext>
          </a:extLst>
        </xdr:cNvPr>
        <xdr:cNvSpPr/>
      </xdr:nvSpPr>
      <xdr:spPr>
        <a:xfrm>
          <a:off x="18097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1,000</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人当たり職員数の分析欄</a:t>
          </a:r>
        </a:p>
      </xdr:txBody>
    </xdr:sp>
    <xdr:clientData/>
  </xdr:twoCellAnchor>
  <xdr:twoCellAnchor>
    <xdr:from>
      <xdr:col>86</xdr:col>
      <xdr:colOff>203200</xdr:colOff>
      <xdr:row>57</xdr:row>
      <xdr:rowOff>133350</xdr:rowOff>
    </xdr:from>
    <xdr:to>
      <xdr:col>114</xdr:col>
      <xdr:colOff>114300</xdr:colOff>
      <xdr:row>69</xdr:row>
      <xdr:rowOff>107950</xdr:rowOff>
    </xdr:to>
    <xdr:sp macro="" textlink="" fLocksText="0">
      <xdr:nvSpPr>
        <xdr:cNvPr id="299" name="テキスト ボックス 298">
          <a:extLst>
            <a:ext uri="{FF2B5EF4-FFF2-40B4-BE49-F238E27FC236}">
              <a16:creationId xmlns:a16="http://schemas.microsoft.com/office/drawing/2014/main" id="{00000000-0008-0000-0300-00002B010000}"/>
            </a:ext>
          </a:extLst>
        </xdr:cNvPr>
        <xdr:cNvSpPr txBox="1"/>
      </xdr:nvSpPr>
      <xdr:spPr>
        <a:xfrm>
          <a:off x="18224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類似団体内平均値が上昇率が大きく、類似団体内平均値と同程度の数値となった。</a:t>
          </a:r>
        </a:p>
        <a:p>
          <a:r>
            <a:rPr kumimoji="1" lang="ja-JP" altLang="en-US" sz="1300">
              <a:latin typeface="ＭＳ Ｐゴシック" panose="020B0600070205080204" pitchFamily="50" charset="-128"/>
              <a:ea typeface="ＭＳ Ｐゴシック" panose="020B0600070205080204" pitchFamily="50" charset="-128"/>
            </a:rPr>
            <a:t>　今後も、財政状況を踏まえながら、適正な定員管理に努める。</a:t>
          </a:r>
        </a:p>
      </xdr:txBody>
    </xdr:sp>
    <xdr:clientData/>
  </xdr:twoCellAnchor>
  <xdr:oneCellAnchor>
    <xdr:from>
      <xdr:col>61</xdr:col>
      <xdr:colOff>6350</xdr:colOff>
      <xdr:row>54</xdr:row>
      <xdr:rowOff>139700</xdr:rowOff>
    </xdr:from>
    <xdr:ext cx="349839" cy="225703"/>
    <xdr:sp macro="" textlink="">
      <xdr:nvSpPr>
        <xdr:cNvPr id="300" name="テキスト ボックス 299">
          <a:extLst>
            <a:ext uri="{FF2B5EF4-FFF2-40B4-BE49-F238E27FC236}">
              <a16:creationId xmlns:a16="http://schemas.microsoft.com/office/drawing/2014/main" id="{00000000-0008-0000-0300-00002C010000}"/>
            </a:ext>
          </a:extLst>
        </xdr:cNvPr>
        <xdr:cNvSpPr txBox="1"/>
      </xdr:nvSpPr>
      <xdr:spPr>
        <a:xfrm>
          <a:off x="12788900" y="939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人</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70</xdr:row>
      <xdr:rowOff>0</xdr:rowOff>
    </xdr:from>
    <xdr:to>
      <xdr:col>85</xdr:col>
      <xdr:colOff>95250</xdr:colOff>
      <xdr:row>70</xdr:row>
      <xdr:rowOff>0</xdr:rowOff>
    </xdr:to>
    <xdr:cxnSp macro="">
      <xdr:nvCxnSpPr>
        <xdr:cNvPr id="301" name="直線コネクタ 300">
          <a:extLst>
            <a:ext uri="{FF2B5EF4-FFF2-40B4-BE49-F238E27FC236}">
              <a16:creationId xmlns:a16="http://schemas.microsoft.com/office/drawing/2014/main" id="{00000000-0008-0000-0300-00002D010000}"/>
            </a:ext>
          </a:extLst>
        </xdr:cNvPr>
        <xdr:cNvCxnSpPr/>
      </xdr:nvCxnSpPr>
      <xdr:spPr>
        <a:xfrm>
          <a:off x="12827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69</xdr:row>
      <xdr:rowOff>29227</xdr:rowOff>
    </xdr:from>
    <xdr:ext cx="762000" cy="259045"/>
    <xdr:sp macro="" textlink="">
      <xdr:nvSpPr>
        <xdr:cNvPr id="302" name="テキスト ボックス 301">
          <a:extLst>
            <a:ext uri="{FF2B5EF4-FFF2-40B4-BE49-F238E27FC236}">
              <a16:creationId xmlns:a16="http://schemas.microsoft.com/office/drawing/2014/main" id="{00000000-0008-0000-0300-00002E010000}"/>
            </a:ext>
          </a:extLst>
        </xdr:cNvPr>
        <xdr:cNvSpPr txBox="1"/>
      </xdr:nvSpPr>
      <xdr:spPr>
        <a:xfrm>
          <a:off x="1206500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67</xdr:row>
      <xdr:rowOff>169635</xdr:rowOff>
    </xdr:from>
    <xdr:to>
      <xdr:col>85</xdr:col>
      <xdr:colOff>95250</xdr:colOff>
      <xdr:row>67</xdr:row>
      <xdr:rowOff>169635</xdr:rowOff>
    </xdr:to>
    <xdr:cxnSp macro="">
      <xdr:nvCxnSpPr>
        <xdr:cNvPr id="303" name="直線コネクタ 302">
          <a:extLst>
            <a:ext uri="{FF2B5EF4-FFF2-40B4-BE49-F238E27FC236}">
              <a16:creationId xmlns:a16="http://schemas.microsoft.com/office/drawing/2014/main" id="{00000000-0008-0000-0300-00002F010000}"/>
            </a:ext>
          </a:extLst>
        </xdr:cNvPr>
        <xdr:cNvCxnSpPr/>
      </xdr:nvCxnSpPr>
      <xdr:spPr>
        <a:xfrm>
          <a:off x="12827000" y="1165678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67</xdr:row>
      <xdr:rowOff>27412</xdr:rowOff>
    </xdr:from>
    <xdr:ext cx="762000" cy="259045"/>
    <xdr:sp macro="" textlink="">
      <xdr:nvSpPr>
        <xdr:cNvPr id="304" name="テキスト ボックス 303">
          <a:extLst>
            <a:ext uri="{FF2B5EF4-FFF2-40B4-BE49-F238E27FC236}">
              <a16:creationId xmlns:a16="http://schemas.microsoft.com/office/drawing/2014/main" id="{00000000-0008-0000-0300-000030010000}"/>
            </a:ext>
          </a:extLst>
        </xdr:cNvPr>
        <xdr:cNvSpPr txBox="1"/>
      </xdr:nvSpPr>
      <xdr:spPr>
        <a:xfrm>
          <a:off x="12065000" y="115145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65</xdr:row>
      <xdr:rowOff>167822</xdr:rowOff>
    </xdr:from>
    <xdr:to>
      <xdr:col>85</xdr:col>
      <xdr:colOff>95250</xdr:colOff>
      <xdr:row>65</xdr:row>
      <xdr:rowOff>167822</xdr:rowOff>
    </xdr:to>
    <xdr:cxnSp macro="">
      <xdr:nvCxnSpPr>
        <xdr:cNvPr id="305" name="直線コネクタ 304">
          <a:extLst>
            <a:ext uri="{FF2B5EF4-FFF2-40B4-BE49-F238E27FC236}">
              <a16:creationId xmlns:a16="http://schemas.microsoft.com/office/drawing/2014/main" id="{00000000-0008-0000-0300-000031010000}"/>
            </a:ext>
          </a:extLst>
        </xdr:cNvPr>
        <xdr:cNvCxnSpPr/>
      </xdr:nvCxnSpPr>
      <xdr:spPr>
        <a:xfrm>
          <a:off x="12827000" y="11312072"/>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65</xdr:row>
      <xdr:rowOff>25599</xdr:rowOff>
    </xdr:from>
    <xdr:ext cx="762000" cy="259045"/>
    <xdr:sp macro="" textlink="">
      <xdr:nvSpPr>
        <xdr:cNvPr id="306" name="テキスト ボックス 305">
          <a:extLst>
            <a:ext uri="{FF2B5EF4-FFF2-40B4-BE49-F238E27FC236}">
              <a16:creationId xmlns:a16="http://schemas.microsoft.com/office/drawing/2014/main" id="{00000000-0008-0000-0300-000032010000}"/>
            </a:ext>
          </a:extLst>
        </xdr:cNvPr>
        <xdr:cNvSpPr txBox="1"/>
      </xdr:nvSpPr>
      <xdr:spPr>
        <a:xfrm>
          <a:off x="12065000" y="11169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63</xdr:row>
      <xdr:rowOff>166007</xdr:rowOff>
    </xdr:from>
    <xdr:to>
      <xdr:col>85</xdr:col>
      <xdr:colOff>95250</xdr:colOff>
      <xdr:row>63</xdr:row>
      <xdr:rowOff>166007</xdr:rowOff>
    </xdr:to>
    <xdr:cxnSp macro="">
      <xdr:nvCxnSpPr>
        <xdr:cNvPr id="307" name="直線コネクタ 306">
          <a:extLst>
            <a:ext uri="{FF2B5EF4-FFF2-40B4-BE49-F238E27FC236}">
              <a16:creationId xmlns:a16="http://schemas.microsoft.com/office/drawing/2014/main" id="{00000000-0008-0000-0300-000033010000}"/>
            </a:ext>
          </a:extLst>
        </xdr:cNvPr>
        <xdr:cNvCxnSpPr/>
      </xdr:nvCxnSpPr>
      <xdr:spPr>
        <a:xfrm>
          <a:off x="12827000" y="1096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63</xdr:row>
      <xdr:rowOff>23784</xdr:rowOff>
    </xdr:from>
    <xdr:ext cx="762000" cy="259045"/>
    <xdr:sp macro="" textlink="">
      <xdr:nvSpPr>
        <xdr:cNvPr id="308" name="テキスト ボックス 307">
          <a:extLst>
            <a:ext uri="{FF2B5EF4-FFF2-40B4-BE49-F238E27FC236}">
              <a16:creationId xmlns:a16="http://schemas.microsoft.com/office/drawing/2014/main" id="{00000000-0008-0000-0300-000034010000}"/>
            </a:ext>
          </a:extLst>
        </xdr:cNvPr>
        <xdr:cNvSpPr txBox="1"/>
      </xdr:nvSpPr>
      <xdr:spPr>
        <a:xfrm>
          <a:off x="12065000" y="1082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61</xdr:row>
      <xdr:rowOff>164193</xdr:rowOff>
    </xdr:from>
    <xdr:to>
      <xdr:col>85</xdr:col>
      <xdr:colOff>95250</xdr:colOff>
      <xdr:row>61</xdr:row>
      <xdr:rowOff>164193</xdr:rowOff>
    </xdr:to>
    <xdr:cxnSp macro="">
      <xdr:nvCxnSpPr>
        <xdr:cNvPr id="309" name="直線コネクタ 308">
          <a:extLst>
            <a:ext uri="{FF2B5EF4-FFF2-40B4-BE49-F238E27FC236}">
              <a16:creationId xmlns:a16="http://schemas.microsoft.com/office/drawing/2014/main" id="{00000000-0008-0000-0300-000035010000}"/>
            </a:ext>
          </a:extLst>
        </xdr:cNvPr>
        <xdr:cNvCxnSpPr/>
      </xdr:nvCxnSpPr>
      <xdr:spPr>
        <a:xfrm>
          <a:off x="12827000" y="1062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61</xdr:row>
      <xdr:rowOff>21970</xdr:rowOff>
    </xdr:from>
    <xdr:ext cx="762000" cy="259045"/>
    <xdr:sp macro="" textlink="">
      <xdr:nvSpPr>
        <xdr:cNvPr id="310" name="テキスト ボックス 309">
          <a:extLst>
            <a:ext uri="{FF2B5EF4-FFF2-40B4-BE49-F238E27FC236}">
              <a16:creationId xmlns:a16="http://schemas.microsoft.com/office/drawing/2014/main" id="{00000000-0008-0000-0300-000036010000}"/>
            </a:ext>
          </a:extLst>
        </xdr:cNvPr>
        <xdr:cNvSpPr txBox="1"/>
      </xdr:nvSpPr>
      <xdr:spPr>
        <a:xfrm>
          <a:off x="12065000" y="1048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59</xdr:row>
      <xdr:rowOff>162378</xdr:rowOff>
    </xdr:from>
    <xdr:to>
      <xdr:col>85</xdr:col>
      <xdr:colOff>95250</xdr:colOff>
      <xdr:row>59</xdr:row>
      <xdr:rowOff>162378</xdr:rowOff>
    </xdr:to>
    <xdr:cxnSp macro="">
      <xdr:nvCxnSpPr>
        <xdr:cNvPr id="311" name="直線コネクタ 310">
          <a:extLst>
            <a:ext uri="{FF2B5EF4-FFF2-40B4-BE49-F238E27FC236}">
              <a16:creationId xmlns:a16="http://schemas.microsoft.com/office/drawing/2014/main" id="{00000000-0008-0000-0300-000037010000}"/>
            </a:ext>
          </a:extLst>
        </xdr:cNvPr>
        <xdr:cNvCxnSpPr/>
      </xdr:nvCxnSpPr>
      <xdr:spPr>
        <a:xfrm>
          <a:off x="12827000" y="10277928"/>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59</xdr:row>
      <xdr:rowOff>20155</xdr:rowOff>
    </xdr:from>
    <xdr:ext cx="762000" cy="259045"/>
    <xdr:sp macro="" textlink="">
      <xdr:nvSpPr>
        <xdr:cNvPr id="312" name="テキスト ボックス 311">
          <a:extLst>
            <a:ext uri="{FF2B5EF4-FFF2-40B4-BE49-F238E27FC236}">
              <a16:creationId xmlns:a16="http://schemas.microsoft.com/office/drawing/2014/main" id="{00000000-0008-0000-0300-000038010000}"/>
            </a:ext>
          </a:extLst>
        </xdr:cNvPr>
        <xdr:cNvSpPr txBox="1"/>
      </xdr:nvSpPr>
      <xdr:spPr>
        <a:xfrm>
          <a:off x="12065000" y="101357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57</xdr:row>
      <xdr:rowOff>160565</xdr:rowOff>
    </xdr:from>
    <xdr:to>
      <xdr:col>85</xdr:col>
      <xdr:colOff>95250</xdr:colOff>
      <xdr:row>57</xdr:row>
      <xdr:rowOff>160565</xdr:rowOff>
    </xdr:to>
    <xdr:cxnSp macro="">
      <xdr:nvCxnSpPr>
        <xdr:cNvPr id="313" name="直線コネクタ 312">
          <a:extLst>
            <a:ext uri="{FF2B5EF4-FFF2-40B4-BE49-F238E27FC236}">
              <a16:creationId xmlns:a16="http://schemas.microsoft.com/office/drawing/2014/main" id="{00000000-0008-0000-0300-000039010000}"/>
            </a:ext>
          </a:extLst>
        </xdr:cNvPr>
        <xdr:cNvCxnSpPr/>
      </xdr:nvCxnSpPr>
      <xdr:spPr>
        <a:xfrm>
          <a:off x="12827000" y="993321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57</xdr:row>
      <xdr:rowOff>18342</xdr:rowOff>
    </xdr:from>
    <xdr:ext cx="762000" cy="259045"/>
    <xdr:sp macro="" textlink="">
      <xdr:nvSpPr>
        <xdr:cNvPr id="314" name="テキスト ボックス 313">
          <a:extLst>
            <a:ext uri="{FF2B5EF4-FFF2-40B4-BE49-F238E27FC236}">
              <a16:creationId xmlns:a16="http://schemas.microsoft.com/office/drawing/2014/main" id="{00000000-0008-0000-0300-00003A010000}"/>
            </a:ext>
          </a:extLst>
        </xdr:cNvPr>
        <xdr:cNvSpPr txBox="1"/>
      </xdr:nvSpPr>
      <xdr:spPr>
        <a:xfrm>
          <a:off x="12065000" y="97909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55</xdr:row>
      <xdr:rowOff>158750</xdr:rowOff>
    </xdr:to>
    <xdr:cxnSp macro="">
      <xdr:nvCxnSpPr>
        <xdr:cNvPr id="315" name="直線コネクタ 314">
          <a:extLst>
            <a:ext uri="{FF2B5EF4-FFF2-40B4-BE49-F238E27FC236}">
              <a16:creationId xmlns:a16="http://schemas.microsoft.com/office/drawing/2014/main" id="{00000000-0008-0000-0300-00003B010000}"/>
            </a:ext>
          </a:extLst>
        </xdr:cNvPr>
        <xdr:cNvCxnSpPr/>
      </xdr:nvCxnSpPr>
      <xdr:spPr>
        <a:xfrm>
          <a:off x="12827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55</xdr:row>
      <xdr:rowOff>16527</xdr:rowOff>
    </xdr:from>
    <xdr:ext cx="762000" cy="259045"/>
    <xdr:sp macro="" textlink="">
      <xdr:nvSpPr>
        <xdr:cNvPr id="316" name="テキスト ボックス 315">
          <a:extLst>
            <a:ext uri="{FF2B5EF4-FFF2-40B4-BE49-F238E27FC236}">
              <a16:creationId xmlns:a16="http://schemas.microsoft.com/office/drawing/2014/main" id="{00000000-0008-0000-0300-00003C010000}"/>
            </a:ext>
          </a:extLst>
        </xdr:cNvPr>
        <xdr:cNvSpPr txBox="1"/>
      </xdr:nvSpPr>
      <xdr:spPr>
        <a:xfrm>
          <a:off x="1206500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70</xdr:row>
      <xdr:rowOff>0</xdr:rowOff>
    </xdr:to>
    <xdr:sp macro="" textlink="">
      <xdr:nvSpPr>
        <xdr:cNvPr id="317" name="定員管理の状況グラフ枠">
          <a:extLst>
            <a:ext uri="{FF2B5EF4-FFF2-40B4-BE49-F238E27FC236}">
              <a16:creationId xmlns:a16="http://schemas.microsoft.com/office/drawing/2014/main" id="{00000000-0008-0000-0300-00003D010000}"/>
            </a:ext>
          </a:extLst>
        </xdr:cNvPr>
        <xdr:cNvSpPr/>
      </xdr:nvSpPr>
      <xdr:spPr>
        <a:xfrm>
          <a:off x="12827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58</xdr:row>
      <xdr:rowOff>105168</xdr:rowOff>
    </xdr:from>
    <xdr:to>
      <xdr:col>81</xdr:col>
      <xdr:colOff>44450</xdr:colOff>
      <xdr:row>67</xdr:row>
      <xdr:rowOff>107587</xdr:rowOff>
    </xdr:to>
    <xdr:cxnSp macro="">
      <xdr:nvCxnSpPr>
        <xdr:cNvPr id="318" name="直線コネクタ 317">
          <a:extLst>
            <a:ext uri="{FF2B5EF4-FFF2-40B4-BE49-F238E27FC236}">
              <a16:creationId xmlns:a16="http://schemas.microsoft.com/office/drawing/2014/main" id="{00000000-0008-0000-0300-00003E010000}"/>
            </a:ext>
          </a:extLst>
        </xdr:cNvPr>
        <xdr:cNvCxnSpPr/>
      </xdr:nvCxnSpPr>
      <xdr:spPr>
        <a:xfrm flipV="1">
          <a:off x="17018000" y="10049268"/>
          <a:ext cx="0" cy="1545469"/>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67</xdr:row>
      <xdr:rowOff>79664</xdr:rowOff>
    </xdr:from>
    <xdr:ext cx="762000" cy="259045"/>
    <xdr:sp macro="" textlink="">
      <xdr:nvSpPr>
        <xdr:cNvPr id="319" name="定員管理の状況最小値テキスト">
          <a:extLst>
            <a:ext uri="{FF2B5EF4-FFF2-40B4-BE49-F238E27FC236}">
              <a16:creationId xmlns:a16="http://schemas.microsoft.com/office/drawing/2014/main" id="{00000000-0008-0000-0300-00003F010000}"/>
            </a:ext>
          </a:extLst>
        </xdr:cNvPr>
        <xdr:cNvSpPr txBox="1"/>
      </xdr:nvSpPr>
      <xdr:spPr>
        <a:xfrm>
          <a:off x="17106900" y="1156681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20.46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67</xdr:row>
      <xdr:rowOff>107587</xdr:rowOff>
    </xdr:from>
    <xdr:to>
      <xdr:col>81</xdr:col>
      <xdr:colOff>133350</xdr:colOff>
      <xdr:row>67</xdr:row>
      <xdr:rowOff>107587</xdr:rowOff>
    </xdr:to>
    <xdr:cxnSp macro="">
      <xdr:nvCxnSpPr>
        <xdr:cNvPr id="320" name="直線コネクタ 319">
          <a:extLst>
            <a:ext uri="{FF2B5EF4-FFF2-40B4-BE49-F238E27FC236}">
              <a16:creationId xmlns:a16="http://schemas.microsoft.com/office/drawing/2014/main" id="{00000000-0008-0000-0300-000040010000}"/>
            </a:ext>
          </a:extLst>
        </xdr:cNvPr>
        <xdr:cNvCxnSpPr/>
      </xdr:nvCxnSpPr>
      <xdr:spPr>
        <a:xfrm>
          <a:off x="16929100" y="1159473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57</xdr:row>
      <xdr:rowOff>20095</xdr:rowOff>
    </xdr:from>
    <xdr:ext cx="762000" cy="259045"/>
    <xdr:sp macro="" textlink="">
      <xdr:nvSpPr>
        <xdr:cNvPr id="321" name="定員管理の状況最大値テキスト">
          <a:extLst>
            <a:ext uri="{FF2B5EF4-FFF2-40B4-BE49-F238E27FC236}">
              <a16:creationId xmlns:a16="http://schemas.microsoft.com/office/drawing/2014/main" id="{00000000-0008-0000-0300-000041010000}"/>
            </a:ext>
          </a:extLst>
        </xdr:cNvPr>
        <xdr:cNvSpPr txBox="1"/>
      </xdr:nvSpPr>
      <xdr:spPr>
        <a:xfrm>
          <a:off x="17106900" y="979274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7.01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58</xdr:row>
      <xdr:rowOff>105168</xdr:rowOff>
    </xdr:from>
    <xdr:to>
      <xdr:col>81</xdr:col>
      <xdr:colOff>133350</xdr:colOff>
      <xdr:row>58</xdr:row>
      <xdr:rowOff>105168</xdr:rowOff>
    </xdr:to>
    <xdr:cxnSp macro="">
      <xdr:nvCxnSpPr>
        <xdr:cNvPr id="322" name="直線コネクタ 321">
          <a:extLst>
            <a:ext uri="{FF2B5EF4-FFF2-40B4-BE49-F238E27FC236}">
              <a16:creationId xmlns:a16="http://schemas.microsoft.com/office/drawing/2014/main" id="{00000000-0008-0000-0300-000042010000}"/>
            </a:ext>
          </a:extLst>
        </xdr:cNvPr>
        <xdr:cNvCxnSpPr/>
      </xdr:nvCxnSpPr>
      <xdr:spPr>
        <a:xfrm>
          <a:off x="16929100" y="1004926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61</xdr:row>
      <xdr:rowOff>123976</xdr:rowOff>
    </xdr:from>
    <xdr:to>
      <xdr:col>81</xdr:col>
      <xdr:colOff>44450</xdr:colOff>
      <xdr:row>61</xdr:row>
      <xdr:rowOff>129722</xdr:rowOff>
    </xdr:to>
    <xdr:cxnSp macro="">
      <xdr:nvCxnSpPr>
        <xdr:cNvPr id="323" name="直線コネクタ 322">
          <a:extLst>
            <a:ext uri="{FF2B5EF4-FFF2-40B4-BE49-F238E27FC236}">
              <a16:creationId xmlns:a16="http://schemas.microsoft.com/office/drawing/2014/main" id="{00000000-0008-0000-0300-000043010000}"/>
            </a:ext>
          </a:extLst>
        </xdr:cNvPr>
        <xdr:cNvCxnSpPr/>
      </xdr:nvCxnSpPr>
      <xdr:spPr>
        <a:xfrm flipV="1">
          <a:off x="16179800" y="10582426"/>
          <a:ext cx="838200" cy="57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60</xdr:row>
      <xdr:rowOff>18463</xdr:rowOff>
    </xdr:from>
    <xdr:ext cx="762000" cy="259045"/>
    <xdr:sp macro="" textlink="">
      <xdr:nvSpPr>
        <xdr:cNvPr id="324" name="定員管理の状況平均値テキスト">
          <a:extLst>
            <a:ext uri="{FF2B5EF4-FFF2-40B4-BE49-F238E27FC236}">
              <a16:creationId xmlns:a16="http://schemas.microsoft.com/office/drawing/2014/main" id="{00000000-0008-0000-0300-000044010000}"/>
            </a:ext>
          </a:extLst>
        </xdr:cNvPr>
        <xdr:cNvSpPr txBox="1"/>
      </xdr:nvSpPr>
      <xdr:spPr>
        <a:xfrm>
          <a:off x="17106900" y="10305463"/>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11.03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61</xdr:row>
      <xdr:rowOff>1936</xdr:rowOff>
    </xdr:from>
    <xdr:to>
      <xdr:col>81</xdr:col>
      <xdr:colOff>95250</xdr:colOff>
      <xdr:row>61</xdr:row>
      <xdr:rowOff>103536</xdr:rowOff>
    </xdr:to>
    <xdr:sp macro="" textlink="">
      <xdr:nvSpPr>
        <xdr:cNvPr id="325" name="フローチャート: 判断 324">
          <a:extLst>
            <a:ext uri="{FF2B5EF4-FFF2-40B4-BE49-F238E27FC236}">
              <a16:creationId xmlns:a16="http://schemas.microsoft.com/office/drawing/2014/main" id="{00000000-0008-0000-0300-000045010000}"/>
            </a:ext>
          </a:extLst>
        </xdr:cNvPr>
        <xdr:cNvSpPr/>
      </xdr:nvSpPr>
      <xdr:spPr>
        <a:xfrm>
          <a:off x="16967200" y="104603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61</xdr:row>
      <xdr:rowOff>81462</xdr:rowOff>
    </xdr:from>
    <xdr:to>
      <xdr:col>77</xdr:col>
      <xdr:colOff>44450</xdr:colOff>
      <xdr:row>61</xdr:row>
      <xdr:rowOff>129722</xdr:rowOff>
    </xdr:to>
    <xdr:cxnSp macro="">
      <xdr:nvCxnSpPr>
        <xdr:cNvPr id="326" name="直線コネクタ 325">
          <a:extLst>
            <a:ext uri="{FF2B5EF4-FFF2-40B4-BE49-F238E27FC236}">
              <a16:creationId xmlns:a16="http://schemas.microsoft.com/office/drawing/2014/main" id="{00000000-0008-0000-0300-000046010000}"/>
            </a:ext>
          </a:extLst>
        </xdr:cNvPr>
        <xdr:cNvCxnSpPr/>
      </xdr:nvCxnSpPr>
      <xdr:spPr>
        <a:xfrm>
          <a:off x="15290800" y="10539912"/>
          <a:ext cx="889000" cy="482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60</xdr:row>
      <xdr:rowOff>149255</xdr:rowOff>
    </xdr:from>
    <xdr:to>
      <xdr:col>77</xdr:col>
      <xdr:colOff>95250</xdr:colOff>
      <xdr:row>61</xdr:row>
      <xdr:rowOff>79405</xdr:rowOff>
    </xdr:to>
    <xdr:sp macro="" textlink="">
      <xdr:nvSpPr>
        <xdr:cNvPr id="327" name="フローチャート: 判断 326">
          <a:extLst>
            <a:ext uri="{FF2B5EF4-FFF2-40B4-BE49-F238E27FC236}">
              <a16:creationId xmlns:a16="http://schemas.microsoft.com/office/drawing/2014/main" id="{00000000-0008-0000-0300-000047010000}"/>
            </a:ext>
          </a:extLst>
        </xdr:cNvPr>
        <xdr:cNvSpPr/>
      </xdr:nvSpPr>
      <xdr:spPr>
        <a:xfrm>
          <a:off x="16129000" y="104362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59</xdr:row>
      <xdr:rowOff>89582</xdr:rowOff>
    </xdr:from>
    <xdr:ext cx="736600" cy="259045"/>
    <xdr:sp macro="" textlink="">
      <xdr:nvSpPr>
        <xdr:cNvPr id="328" name="テキスト ボックス 327">
          <a:extLst>
            <a:ext uri="{FF2B5EF4-FFF2-40B4-BE49-F238E27FC236}">
              <a16:creationId xmlns:a16="http://schemas.microsoft.com/office/drawing/2014/main" id="{00000000-0008-0000-0300-000048010000}"/>
            </a:ext>
          </a:extLst>
        </xdr:cNvPr>
        <xdr:cNvSpPr txBox="1"/>
      </xdr:nvSpPr>
      <xdr:spPr>
        <a:xfrm>
          <a:off x="15798800" y="1020513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61</xdr:row>
      <xdr:rowOff>75716</xdr:rowOff>
    </xdr:from>
    <xdr:to>
      <xdr:col>72</xdr:col>
      <xdr:colOff>203200</xdr:colOff>
      <xdr:row>61</xdr:row>
      <xdr:rowOff>81462</xdr:rowOff>
    </xdr:to>
    <xdr:cxnSp macro="">
      <xdr:nvCxnSpPr>
        <xdr:cNvPr id="329" name="直線コネクタ 328">
          <a:extLst>
            <a:ext uri="{FF2B5EF4-FFF2-40B4-BE49-F238E27FC236}">
              <a16:creationId xmlns:a16="http://schemas.microsoft.com/office/drawing/2014/main" id="{00000000-0008-0000-0300-000049010000}"/>
            </a:ext>
          </a:extLst>
        </xdr:cNvPr>
        <xdr:cNvCxnSpPr/>
      </xdr:nvCxnSpPr>
      <xdr:spPr>
        <a:xfrm>
          <a:off x="14401800" y="10534166"/>
          <a:ext cx="889000" cy="57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60</xdr:row>
      <xdr:rowOff>119380</xdr:rowOff>
    </xdr:from>
    <xdr:to>
      <xdr:col>73</xdr:col>
      <xdr:colOff>44450</xdr:colOff>
      <xdr:row>61</xdr:row>
      <xdr:rowOff>49530</xdr:rowOff>
    </xdr:to>
    <xdr:sp macro="" textlink="">
      <xdr:nvSpPr>
        <xdr:cNvPr id="330" name="フローチャート: 判断 329">
          <a:extLst>
            <a:ext uri="{FF2B5EF4-FFF2-40B4-BE49-F238E27FC236}">
              <a16:creationId xmlns:a16="http://schemas.microsoft.com/office/drawing/2014/main" id="{00000000-0008-0000-0300-00004A010000}"/>
            </a:ext>
          </a:extLst>
        </xdr:cNvPr>
        <xdr:cNvSpPr/>
      </xdr:nvSpPr>
      <xdr:spPr>
        <a:xfrm>
          <a:off x="15240000" y="104063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59</xdr:row>
      <xdr:rowOff>59707</xdr:rowOff>
    </xdr:from>
    <xdr:ext cx="762000" cy="259045"/>
    <xdr:sp macro="" textlink="">
      <xdr:nvSpPr>
        <xdr:cNvPr id="331" name="テキスト ボックス 330">
          <a:extLst>
            <a:ext uri="{FF2B5EF4-FFF2-40B4-BE49-F238E27FC236}">
              <a16:creationId xmlns:a16="http://schemas.microsoft.com/office/drawing/2014/main" id="{00000000-0008-0000-0300-00004B010000}"/>
            </a:ext>
          </a:extLst>
        </xdr:cNvPr>
        <xdr:cNvSpPr txBox="1"/>
      </xdr:nvSpPr>
      <xdr:spPr>
        <a:xfrm>
          <a:off x="14909800" y="101752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61</xdr:row>
      <xdr:rowOff>45841</xdr:rowOff>
    </xdr:from>
    <xdr:to>
      <xdr:col>68</xdr:col>
      <xdr:colOff>152400</xdr:colOff>
      <xdr:row>61</xdr:row>
      <xdr:rowOff>75716</xdr:rowOff>
    </xdr:to>
    <xdr:cxnSp macro="">
      <xdr:nvCxnSpPr>
        <xdr:cNvPr id="332" name="直線コネクタ 331">
          <a:extLst>
            <a:ext uri="{FF2B5EF4-FFF2-40B4-BE49-F238E27FC236}">
              <a16:creationId xmlns:a16="http://schemas.microsoft.com/office/drawing/2014/main" id="{00000000-0008-0000-0300-00004C010000}"/>
            </a:ext>
          </a:extLst>
        </xdr:cNvPr>
        <xdr:cNvCxnSpPr/>
      </xdr:nvCxnSpPr>
      <xdr:spPr>
        <a:xfrm>
          <a:off x="13512800" y="10504291"/>
          <a:ext cx="889000" cy="298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60</xdr:row>
      <xdr:rowOff>106741</xdr:rowOff>
    </xdr:from>
    <xdr:to>
      <xdr:col>68</xdr:col>
      <xdr:colOff>203200</xdr:colOff>
      <xdr:row>61</xdr:row>
      <xdr:rowOff>36891</xdr:rowOff>
    </xdr:to>
    <xdr:sp macro="" textlink="">
      <xdr:nvSpPr>
        <xdr:cNvPr id="333" name="フローチャート: 判断 332">
          <a:extLst>
            <a:ext uri="{FF2B5EF4-FFF2-40B4-BE49-F238E27FC236}">
              <a16:creationId xmlns:a16="http://schemas.microsoft.com/office/drawing/2014/main" id="{00000000-0008-0000-0300-00004D010000}"/>
            </a:ext>
          </a:extLst>
        </xdr:cNvPr>
        <xdr:cNvSpPr/>
      </xdr:nvSpPr>
      <xdr:spPr>
        <a:xfrm>
          <a:off x="14351000" y="103937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59</xdr:row>
      <xdr:rowOff>47068</xdr:rowOff>
    </xdr:from>
    <xdr:ext cx="762000" cy="259045"/>
    <xdr:sp macro="" textlink="">
      <xdr:nvSpPr>
        <xdr:cNvPr id="334" name="テキスト ボックス 333">
          <a:extLst>
            <a:ext uri="{FF2B5EF4-FFF2-40B4-BE49-F238E27FC236}">
              <a16:creationId xmlns:a16="http://schemas.microsoft.com/office/drawing/2014/main" id="{00000000-0008-0000-0300-00004E010000}"/>
            </a:ext>
          </a:extLst>
        </xdr:cNvPr>
        <xdr:cNvSpPr txBox="1"/>
      </xdr:nvSpPr>
      <xdr:spPr>
        <a:xfrm>
          <a:off x="14020800" y="1016261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60</xdr:row>
      <xdr:rowOff>129722</xdr:rowOff>
    </xdr:from>
    <xdr:to>
      <xdr:col>64</xdr:col>
      <xdr:colOff>152400</xdr:colOff>
      <xdr:row>61</xdr:row>
      <xdr:rowOff>59872</xdr:rowOff>
    </xdr:to>
    <xdr:sp macro="" textlink="">
      <xdr:nvSpPr>
        <xdr:cNvPr id="335" name="フローチャート: 判断 334">
          <a:extLst>
            <a:ext uri="{FF2B5EF4-FFF2-40B4-BE49-F238E27FC236}">
              <a16:creationId xmlns:a16="http://schemas.microsoft.com/office/drawing/2014/main" id="{00000000-0008-0000-0300-00004F010000}"/>
            </a:ext>
          </a:extLst>
        </xdr:cNvPr>
        <xdr:cNvSpPr/>
      </xdr:nvSpPr>
      <xdr:spPr>
        <a:xfrm>
          <a:off x="13462000" y="104167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59</xdr:row>
      <xdr:rowOff>70049</xdr:rowOff>
    </xdr:from>
    <xdr:ext cx="762000" cy="259045"/>
    <xdr:sp macro="" textlink="">
      <xdr:nvSpPr>
        <xdr:cNvPr id="336" name="テキスト ボックス 335">
          <a:extLst>
            <a:ext uri="{FF2B5EF4-FFF2-40B4-BE49-F238E27FC236}">
              <a16:creationId xmlns:a16="http://schemas.microsoft.com/office/drawing/2014/main" id="{00000000-0008-0000-0300-000050010000}"/>
            </a:ext>
          </a:extLst>
        </xdr:cNvPr>
        <xdr:cNvSpPr txBox="1"/>
      </xdr:nvSpPr>
      <xdr:spPr>
        <a:xfrm>
          <a:off x="13131800" y="1018559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69</xdr:row>
      <xdr:rowOff>168927</xdr:rowOff>
    </xdr:from>
    <xdr:ext cx="762000" cy="259045"/>
    <xdr:sp macro="" textlink="">
      <xdr:nvSpPr>
        <xdr:cNvPr id="337" name="テキスト ボックス 336">
          <a:extLst>
            <a:ext uri="{FF2B5EF4-FFF2-40B4-BE49-F238E27FC236}">
              <a16:creationId xmlns:a16="http://schemas.microsoft.com/office/drawing/2014/main" id="{00000000-0008-0000-0300-000051010000}"/>
            </a:ext>
          </a:extLst>
        </xdr:cNvPr>
        <xdr:cNvSpPr txBox="1"/>
      </xdr:nvSpPr>
      <xdr:spPr>
        <a:xfrm>
          <a:off x="16802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69</xdr:row>
      <xdr:rowOff>168927</xdr:rowOff>
    </xdr:from>
    <xdr:ext cx="762000" cy="259045"/>
    <xdr:sp macro="" textlink="">
      <xdr:nvSpPr>
        <xdr:cNvPr id="338" name="テキスト ボックス 337">
          <a:extLst>
            <a:ext uri="{FF2B5EF4-FFF2-40B4-BE49-F238E27FC236}">
              <a16:creationId xmlns:a16="http://schemas.microsoft.com/office/drawing/2014/main" id="{00000000-0008-0000-0300-000052010000}"/>
            </a:ext>
          </a:extLst>
        </xdr:cNvPr>
        <xdr:cNvSpPr txBox="1"/>
      </xdr:nvSpPr>
      <xdr:spPr>
        <a:xfrm>
          <a:off x="15963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69</xdr:row>
      <xdr:rowOff>168927</xdr:rowOff>
    </xdr:from>
    <xdr:ext cx="762000" cy="259045"/>
    <xdr:sp macro="" textlink="">
      <xdr:nvSpPr>
        <xdr:cNvPr id="339" name="テキスト ボックス 338">
          <a:extLst>
            <a:ext uri="{FF2B5EF4-FFF2-40B4-BE49-F238E27FC236}">
              <a16:creationId xmlns:a16="http://schemas.microsoft.com/office/drawing/2014/main" id="{00000000-0008-0000-0300-000053010000}"/>
            </a:ext>
          </a:extLst>
        </xdr:cNvPr>
        <xdr:cNvSpPr txBox="1"/>
      </xdr:nvSpPr>
      <xdr:spPr>
        <a:xfrm>
          <a:off x="15074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69</xdr:row>
      <xdr:rowOff>168927</xdr:rowOff>
    </xdr:from>
    <xdr:ext cx="762000" cy="259045"/>
    <xdr:sp macro="" textlink="">
      <xdr:nvSpPr>
        <xdr:cNvPr id="340" name="テキスト ボックス 339">
          <a:extLst>
            <a:ext uri="{FF2B5EF4-FFF2-40B4-BE49-F238E27FC236}">
              <a16:creationId xmlns:a16="http://schemas.microsoft.com/office/drawing/2014/main" id="{00000000-0008-0000-0300-000054010000}"/>
            </a:ext>
          </a:extLst>
        </xdr:cNvPr>
        <xdr:cNvSpPr txBox="1"/>
      </xdr:nvSpPr>
      <xdr:spPr>
        <a:xfrm>
          <a:off x="14185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69</xdr:row>
      <xdr:rowOff>168927</xdr:rowOff>
    </xdr:from>
    <xdr:ext cx="762000" cy="259045"/>
    <xdr:sp macro="" textlink="">
      <xdr:nvSpPr>
        <xdr:cNvPr id="341" name="テキスト ボックス 340">
          <a:extLst>
            <a:ext uri="{FF2B5EF4-FFF2-40B4-BE49-F238E27FC236}">
              <a16:creationId xmlns:a16="http://schemas.microsoft.com/office/drawing/2014/main" id="{00000000-0008-0000-0300-000055010000}"/>
            </a:ext>
          </a:extLst>
        </xdr:cNvPr>
        <xdr:cNvSpPr txBox="1"/>
      </xdr:nvSpPr>
      <xdr:spPr>
        <a:xfrm>
          <a:off x="13296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61</xdr:row>
      <xdr:rowOff>73176</xdr:rowOff>
    </xdr:from>
    <xdr:to>
      <xdr:col>81</xdr:col>
      <xdr:colOff>95250</xdr:colOff>
      <xdr:row>62</xdr:row>
      <xdr:rowOff>3326</xdr:rowOff>
    </xdr:to>
    <xdr:sp macro="" textlink="">
      <xdr:nvSpPr>
        <xdr:cNvPr id="342" name="楕円 341">
          <a:extLst>
            <a:ext uri="{FF2B5EF4-FFF2-40B4-BE49-F238E27FC236}">
              <a16:creationId xmlns:a16="http://schemas.microsoft.com/office/drawing/2014/main" id="{00000000-0008-0000-0300-000056010000}"/>
            </a:ext>
          </a:extLst>
        </xdr:cNvPr>
        <xdr:cNvSpPr/>
      </xdr:nvSpPr>
      <xdr:spPr>
        <a:xfrm>
          <a:off x="16967200" y="105316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61</xdr:row>
      <xdr:rowOff>45253</xdr:rowOff>
    </xdr:from>
    <xdr:ext cx="762000" cy="259045"/>
    <xdr:sp macro="" textlink="">
      <xdr:nvSpPr>
        <xdr:cNvPr id="343" name="定員管理の状況該当値テキスト">
          <a:extLst>
            <a:ext uri="{FF2B5EF4-FFF2-40B4-BE49-F238E27FC236}">
              <a16:creationId xmlns:a16="http://schemas.microsoft.com/office/drawing/2014/main" id="{00000000-0008-0000-0300-000057010000}"/>
            </a:ext>
          </a:extLst>
        </xdr:cNvPr>
        <xdr:cNvSpPr txBox="1"/>
      </xdr:nvSpPr>
      <xdr:spPr>
        <a:xfrm>
          <a:off x="17106900" y="1050370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61</xdr:row>
      <xdr:rowOff>78922</xdr:rowOff>
    </xdr:from>
    <xdr:to>
      <xdr:col>77</xdr:col>
      <xdr:colOff>95250</xdr:colOff>
      <xdr:row>62</xdr:row>
      <xdr:rowOff>9072</xdr:rowOff>
    </xdr:to>
    <xdr:sp macro="" textlink="">
      <xdr:nvSpPr>
        <xdr:cNvPr id="344" name="楕円 343">
          <a:extLst>
            <a:ext uri="{FF2B5EF4-FFF2-40B4-BE49-F238E27FC236}">
              <a16:creationId xmlns:a16="http://schemas.microsoft.com/office/drawing/2014/main" id="{00000000-0008-0000-0300-000058010000}"/>
            </a:ext>
          </a:extLst>
        </xdr:cNvPr>
        <xdr:cNvSpPr/>
      </xdr:nvSpPr>
      <xdr:spPr>
        <a:xfrm>
          <a:off x="16129000" y="105373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61</xdr:row>
      <xdr:rowOff>165299</xdr:rowOff>
    </xdr:from>
    <xdr:ext cx="736600" cy="259045"/>
    <xdr:sp macro="" textlink="">
      <xdr:nvSpPr>
        <xdr:cNvPr id="345" name="テキスト ボックス 344">
          <a:extLst>
            <a:ext uri="{FF2B5EF4-FFF2-40B4-BE49-F238E27FC236}">
              <a16:creationId xmlns:a16="http://schemas.microsoft.com/office/drawing/2014/main" id="{00000000-0008-0000-0300-000059010000}"/>
            </a:ext>
          </a:extLst>
        </xdr:cNvPr>
        <xdr:cNvSpPr txBox="1"/>
      </xdr:nvSpPr>
      <xdr:spPr>
        <a:xfrm>
          <a:off x="15798800" y="1062374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61</xdr:row>
      <xdr:rowOff>30662</xdr:rowOff>
    </xdr:from>
    <xdr:to>
      <xdr:col>73</xdr:col>
      <xdr:colOff>44450</xdr:colOff>
      <xdr:row>61</xdr:row>
      <xdr:rowOff>132262</xdr:rowOff>
    </xdr:to>
    <xdr:sp macro="" textlink="">
      <xdr:nvSpPr>
        <xdr:cNvPr id="346" name="楕円 345">
          <a:extLst>
            <a:ext uri="{FF2B5EF4-FFF2-40B4-BE49-F238E27FC236}">
              <a16:creationId xmlns:a16="http://schemas.microsoft.com/office/drawing/2014/main" id="{00000000-0008-0000-0300-00005A010000}"/>
            </a:ext>
          </a:extLst>
        </xdr:cNvPr>
        <xdr:cNvSpPr/>
      </xdr:nvSpPr>
      <xdr:spPr>
        <a:xfrm>
          <a:off x="15240000" y="104891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61</xdr:row>
      <xdr:rowOff>117039</xdr:rowOff>
    </xdr:from>
    <xdr:ext cx="762000" cy="259045"/>
    <xdr:sp macro="" textlink="">
      <xdr:nvSpPr>
        <xdr:cNvPr id="347" name="テキスト ボックス 346">
          <a:extLst>
            <a:ext uri="{FF2B5EF4-FFF2-40B4-BE49-F238E27FC236}">
              <a16:creationId xmlns:a16="http://schemas.microsoft.com/office/drawing/2014/main" id="{00000000-0008-0000-0300-00005B010000}"/>
            </a:ext>
          </a:extLst>
        </xdr:cNvPr>
        <xdr:cNvSpPr txBox="1"/>
      </xdr:nvSpPr>
      <xdr:spPr>
        <a:xfrm>
          <a:off x="14909800" y="1057548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61</xdr:row>
      <xdr:rowOff>24916</xdr:rowOff>
    </xdr:from>
    <xdr:to>
      <xdr:col>68</xdr:col>
      <xdr:colOff>203200</xdr:colOff>
      <xdr:row>61</xdr:row>
      <xdr:rowOff>126516</xdr:rowOff>
    </xdr:to>
    <xdr:sp macro="" textlink="">
      <xdr:nvSpPr>
        <xdr:cNvPr id="348" name="楕円 347">
          <a:extLst>
            <a:ext uri="{FF2B5EF4-FFF2-40B4-BE49-F238E27FC236}">
              <a16:creationId xmlns:a16="http://schemas.microsoft.com/office/drawing/2014/main" id="{00000000-0008-0000-0300-00005C010000}"/>
            </a:ext>
          </a:extLst>
        </xdr:cNvPr>
        <xdr:cNvSpPr/>
      </xdr:nvSpPr>
      <xdr:spPr>
        <a:xfrm>
          <a:off x="14351000" y="104833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61</xdr:row>
      <xdr:rowOff>111293</xdr:rowOff>
    </xdr:from>
    <xdr:ext cx="762000" cy="259045"/>
    <xdr:sp macro="" textlink="">
      <xdr:nvSpPr>
        <xdr:cNvPr id="349" name="テキスト ボックス 348">
          <a:extLst>
            <a:ext uri="{FF2B5EF4-FFF2-40B4-BE49-F238E27FC236}">
              <a16:creationId xmlns:a16="http://schemas.microsoft.com/office/drawing/2014/main" id="{00000000-0008-0000-0300-00005D010000}"/>
            </a:ext>
          </a:extLst>
        </xdr:cNvPr>
        <xdr:cNvSpPr txBox="1"/>
      </xdr:nvSpPr>
      <xdr:spPr>
        <a:xfrm>
          <a:off x="14020800" y="105697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60</xdr:row>
      <xdr:rowOff>166491</xdr:rowOff>
    </xdr:from>
    <xdr:to>
      <xdr:col>64</xdr:col>
      <xdr:colOff>152400</xdr:colOff>
      <xdr:row>61</xdr:row>
      <xdr:rowOff>96641</xdr:rowOff>
    </xdr:to>
    <xdr:sp macro="" textlink="">
      <xdr:nvSpPr>
        <xdr:cNvPr id="350" name="楕円 349">
          <a:extLst>
            <a:ext uri="{FF2B5EF4-FFF2-40B4-BE49-F238E27FC236}">
              <a16:creationId xmlns:a16="http://schemas.microsoft.com/office/drawing/2014/main" id="{00000000-0008-0000-0300-00005E010000}"/>
            </a:ext>
          </a:extLst>
        </xdr:cNvPr>
        <xdr:cNvSpPr/>
      </xdr:nvSpPr>
      <xdr:spPr>
        <a:xfrm>
          <a:off x="13462000" y="104534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61</xdr:row>
      <xdr:rowOff>81418</xdr:rowOff>
    </xdr:from>
    <xdr:ext cx="762000" cy="259045"/>
    <xdr:sp macro="" textlink="">
      <xdr:nvSpPr>
        <xdr:cNvPr id="351" name="テキスト ボックス 350">
          <a:extLst>
            <a:ext uri="{FF2B5EF4-FFF2-40B4-BE49-F238E27FC236}">
              <a16:creationId xmlns:a16="http://schemas.microsoft.com/office/drawing/2014/main" id="{00000000-0008-0000-0300-00005F010000}"/>
            </a:ext>
          </a:extLst>
        </xdr:cNvPr>
        <xdr:cNvSpPr txBox="1"/>
      </xdr:nvSpPr>
      <xdr:spPr>
        <a:xfrm>
          <a:off x="13131800" y="1053986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29</xdr:row>
      <xdr:rowOff>44450</xdr:rowOff>
    </xdr:from>
    <xdr:to>
      <xdr:col>85</xdr:col>
      <xdr:colOff>95250</xdr:colOff>
      <xdr:row>31</xdr:row>
      <xdr:rowOff>19050</xdr:rowOff>
    </xdr:to>
    <xdr:sp macro="" textlink="">
      <xdr:nvSpPr>
        <xdr:cNvPr id="352" name="正方形/長方形 351">
          <a:extLst>
            <a:ext uri="{FF2B5EF4-FFF2-40B4-BE49-F238E27FC236}">
              <a16:creationId xmlns:a16="http://schemas.microsoft.com/office/drawing/2014/main" id="{00000000-0008-0000-0300-000060010000}"/>
            </a:ext>
          </a:extLst>
        </xdr:cNvPr>
        <xdr:cNvSpPr/>
      </xdr:nvSpPr>
      <xdr:spPr>
        <a:xfrm>
          <a:off x="12827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公債費負担の状況</a:t>
          </a:r>
        </a:p>
      </xdr:txBody>
    </xdr:sp>
    <xdr:clientData/>
  </xdr:twoCellAnchor>
  <xdr:oneCellAnchor>
    <xdr:from>
      <xdr:col>65</xdr:col>
      <xdr:colOff>54424</xdr:colOff>
      <xdr:row>31</xdr:row>
      <xdr:rowOff>63500</xdr:rowOff>
    </xdr:from>
    <xdr:ext cx="1605652" cy="309059"/>
    <xdr:sp macro="" textlink="">
      <xdr:nvSpPr>
        <xdr:cNvPr id="353" name="テキスト ボックス 352">
          <a:extLst>
            <a:ext uri="{FF2B5EF4-FFF2-40B4-BE49-F238E27FC236}">
              <a16:creationId xmlns:a16="http://schemas.microsoft.com/office/drawing/2014/main" id="{00000000-0008-0000-0300-000061010000}"/>
            </a:ext>
          </a:extLst>
        </xdr:cNvPr>
        <xdr:cNvSpPr txBox="1"/>
      </xdr:nvSpPr>
      <xdr:spPr>
        <a:xfrm>
          <a:off x="13675174" y="5378450"/>
          <a:ext cx="1605652"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実質公債費比率</a:t>
          </a:r>
        </a:p>
      </xdr:txBody>
    </xdr:sp>
    <xdr:clientData/>
  </xdr:oneCellAnchor>
  <xdr:oneCellAnchor>
    <xdr:from>
      <xdr:col>73</xdr:col>
      <xdr:colOff>110676</xdr:colOff>
      <xdr:row>31</xdr:row>
      <xdr:rowOff>38100</xdr:rowOff>
    </xdr:from>
    <xdr:ext cx="1651000" cy="359073"/>
    <xdr:sp macro="" textlink="">
      <xdr:nvSpPr>
        <xdr:cNvPr id="354" name="テキスト ボックス 353">
          <a:extLst>
            <a:ext uri="{FF2B5EF4-FFF2-40B4-BE49-F238E27FC236}">
              <a16:creationId xmlns:a16="http://schemas.microsoft.com/office/drawing/2014/main" id="{00000000-0008-0000-0300-000062010000}"/>
            </a:ext>
          </a:extLst>
        </xdr:cNvPr>
        <xdr:cNvSpPr txBox="1"/>
      </xdr:nvSpPr>
      <xdr:spPr>
        <a:xfrm>
          <a:off x="15407826"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[8.9%]</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30</xdr:row>
      <xdr:rowOff>127000</xdr:rowOff>
    </xdr:from>
    <xdr:to>
      <xdr:col>93</xdr:col>
      <xdr:colOff>6350</xdr:colOff>
      <xdr:row>32</xdr:row>
      <xdr:rowOff>38100</xdr:rowOff>
    </xdr:to>
    <xdr:sp macro="" textlink="">
      <xdr:nvSpPr>
        <xdr:cNvPr id="355" name="正方形/長方形 354">
          <a:extLst>
            <a:ext uri="{FF2B5EF4-FFF2-40B4-BE49-F238E27FC236}">
              <a16:creationId xmlns:a16="http://schemas.microsoft.com/office/drawing/2014/main" id="{00000000-0008-0000-0300-000063010000}"/>
            </a:ext>
          </a:extLst>
        </xdr:cNvPr>
        <xdr:cNvSpPr/>
      </xdr:nvSpPr>
      <xdr:spPr>
        <a:xfrm>
          <a:off x="17970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31</xdr:row>
      <xdr:rowOff>146050</xdr:rowOff>
    </xdr:from>
    <xdr:to>
      <xdr:col>93</xdr:col>
      <xdr:colOff>6350</xdr:colOff>
      <xdr:row>33</xdr:row>
      <xdr:rowOff>57150</xdr:rowOff>
    </xdr:to>
    <xdr:sp macro="" textlink="">
      <xdr:nvSpPr>
        <xdr:cNvPr id="356" name="正方形/長方形 355">
          <a:extLst>
            <a:ext uri="{FF2B5EF4-FFF2-40B4-BE49-F238E27FC236}">
              <a16:creationId xmlns:a16="http://schemas.microsoft.com/office/drawing/2014/main" id="{00000000-0008-0000-0300-000064010000}"/>
            </a:ext>
          </a:extLst>
        </xdr:cNvPr>
        <xdr:cNvSpPr/>
      </xdr:nvSpPr>
      <xdr:spPr>
        <a:xfrm>
          <a:off x="17970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36/55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30</xdr:row>
      <xdr:rowOff>127000</xdr:rowOff>
    </xdr:from>
    <xdr:to>
      <xdr:col>99</xdr:col>
      <xdr:colOff>146050</xdr:colOff>
      <xdr:row>32</xdr:row>
      <xdr:rowOff>38100</xdr:rowOff>
    </xdr:to>
    <xdr:sp macro="" textlink="">
      <xdr:nvSpPr>
        <xdr:cNvPr id="357" name="正方形/長方形 356">
          <a:extLst>
            <a:ext uri="{FF2B5EF4-FFF2-40B4-BE49-F238E27FC236}">
              <a16:creationId xmlns:a16="http://schemas.microsoft.com/office/drawing/2014/main" id="{00000000-0008-0000-0300-000065010000}"/>
            </a:ext>
          </a:extLst>
        </xdr:cNvPr>
        <xdr:cNvSpPr/>
      </xdr:nvSpPr>
      <xdr:spPr>
        <a:xfrm>
          <a:off x="19621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31</xdr:row>
      <xdr:rowOff>146050</xdr:rowOff>
    </xdr:from>
    <xdr:to>
      <xdr:col>99</xdr:col>
      <xdr:colOff>146050</xdr:colOff>
      <xdr:row>33</xdr:row>
      <xdr:rowOff>57150</xdr:rowOff>
    </xdr:to>
    <xdr:sp macro="" textlink="">
      <xdr:nvSpPr>
        <xdr:cNvPr id="358" name="正方形/長方形 357">
          <a:extLst>
            <a:ext uri="{FF2B5EF4-FFF2-40B4-BE49-F238E27FC236}">
              <a16:creationId xmlns:a16="http://schemas.microsoft.com/office/drawing/2014/main" id="{00000000-0008-0000-0300-000066010000}"/>
            </a:ext>
          </a:extLst>
        </xdr:cNvPr>
        <xdr:cNvSpPr/>
      </xdr:nvSpPr>
      <xdr:spPr>
        <a:xfrm>
          <a:off x="19621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30</xdr:row>
      <xdr:rowOff>127000</xdr:rowOff>
    </xdr:from>
    <xdr:to>
      <xdr:col>106</xdr:col>
      <xdr:colOff>139700</xdr:colOff>
      <xdr:row>32</xdr:row>
      <xdr:rowOff>38100</xdr:rowOff>
    </xdr:to>
    <xdr:sp macro="" textlink="">
      <xdr:nvSpPr>
        <xdr:cNvPr id="359" name="正方形/長方形 358">
          <a:extLst>
            <a:ext uri="{FF2B5EF4-FFF2-40B4-BE49-F238E27FC236}">
              <a16:creationId xmlns:a16="http://schemas.microsoft.com/office/drawing/2014/main" id="{00000000-0008-0000-0300-000067010000}"/>
            </a:ext>
          </a:extLst>
        </xdr:cNvPr>
        <xdr:cNvSpPr/>
      </xdr:nvSpPr>
      <xdr:spPr>
        <a:xfrm>
          <a:off x="21082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和歌山県平均</a:t>
          </a:r>
        </a:p>
      </xdr:txBody>
    </xdr:sp>
    <xdr:clientData/>
  </xdr:twoCellAnchor>
  <xdr:twoCellAnchor>
    <xdr:from>
      <xdr:col>100</xdr:col>
      <xdr:colOff>127000</xdr:colOff>
      <xdr:row>31</xdr:row>
      <xdr:rowOff>146050</xdr:rowOff>
    </xdr:from>
    <xdr:to>
      <xdr:col>106</xdr:col>
      <xdr:colOff>139700</xdr:colOff>
      <xdr:row>33</xdr:row>
      <xdr:rowOff>57150</xdr:rowOff>
    </xdr:to>
    <xdr:sp macro="" textlink="">
      <xdr:nvSpPr>
        <xdr:cNvPr id="360" name="正方形/長方形 359">
          <a:extLst>
            <a:ext uri="{FF2B5EF4-FFF2-40B4-BE49-F238E27FC236}">
              <a16:creationId xmlns:a16="http://schemas.microsoft.com/office/drawing/2014/main" id="{00000000-0008-0000-0300-000068010000}"/>
            </a:ext>
          </a:extLst>
        </xdr:cNvPr>
        <xdr:cNvSpPr/>
      </xdr:nvSpPr>
      <xdr:spPr>
        <a:xfrm>
          <a:off x="21082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61" name="正方形/長方形 360">
          <a:extLst>
            <a:ext uri="{FF2B5EF4-FFF2-40B4-BE49-F238E27FC236}">
              <a16:creationId xmlns:a16="http://schemas.microsoft.com/office/drawing/2014/main" id="{00000000-0008-0000-0300-000069010000}"/>
            </a:ext>
          </a:extLst>
        </xdr:cNvPr>
        <xdr:cNvSpPr/>
      </xdr:nvSpPr>
      <xdr:spPr>
        <a:xfrm>
          <a:off x="12827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115</xdr:col>
      <xdr:colOff>31750</xdr:colOff>
      <xdr:row>47</xdr:row>
      <xdr:rowOff>133350</xdr:rowOff>
    </xdr:to>
    <xdr:sp macro="" textlink="">
      <xdr:nvSpPr>
        <xdr:cNvPr id="362" name="正方形/長方形 361">
          <a:extLst>
            <a:ext uri="{FF2B5EF4-FFF2-40B4-BE49-F238E27FC236}">
              <a16:creationId xmlns:a16="http://schemas.microsoft.com/office/drawing/2014/main" id="{00000000-0008-0000-0300-00006A010000}"/>
            </a:ext>
          </a:extLst>
        </xdr:cNvPr>
        <xdr:cNvSpPr/>
      </xdr:nvSpPr>
      <xdr:spPr>
        <a:xfrm>
          <a:off x="18097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104</xdr:col>
      <xdr:colOff>114300</xdr:colOff>
      <xdr:row>35</xdr:row>
      <xdr:rowOff>31750</xdr:rowOff>
    </xdr:to>
    <xdr:sp macro="" textlink="">
      <xdr:nvSpPr>
        <xdr:cNvPr id="363" name="正方形/長方形 362">
          <a:extLst>
            <a:ext uri="{FF2B5EF4-FFF2-40B4-BE49-F238E27FC236}">
              <a16:creationId xmlns:a16="http://schemas.microsoft.com/office/drawing/2014/main" id="{00000000-0008-0000-0300-00006B010000}"/>
            </a:ext>
          </a:extLst>
        </xdr:cNvPr>
        <xdr:cNvSpPr/>
      </xdr:nvSpPr>
      <xdr:spPr>
        <a:xfrm>
          <a:off x="18097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実質公債費比率の分析欄</a:t>
          </a:r>
        </a:p>
      </xdr:txBody>
    </xdr:sp>
    <xdr:clientData/>
  </xdr:twoCellAnchor>
  <xdr:twoCellAnchor>
    <xdr:from>
      <xdr:col>86</xdr:col>
      <xdr:colOff>203200</xdr:colOff>
      <xdr:row>35</xdr:row>
      <xdr:rowOff>95250</xdr:rowOff>
    </xdr:from>
    <xdr:to>
      <xdr:col>114</xdr:col>
      <xdr:colOff>114300</xdr:colOff>
      <xdr:row>47</xdr:row>
      <xdr:rowOff>69850</xdr:rowOff>
    </xdr:to>
    <xdr:sp macro="" textlink="" fLocksText="0">
      <xdr:nvSpPr>
        <xdr:cNvPr id="364" name="テキスト ボックス 363">
          <a:extLst>
            <a:ext uri="{FF2B5EF4-FFF2-40B4-BE49-F238E27FC236}">
              <a16:creationId xmlns:a16="http://schemas.microsoft.com/office/drawing/2014/main" id="{00000000-0008-0000-0300-00006C010000}"/>
            </a:ext>
          </a:extLst>
        </xdr:cNvPr>
        <xdr:cNvSpPr txBox="1"/>
      </xdr:nvSpPr>
      <xdr:spPr>
        <a:xfrm>
          <a:off x="18224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前年度より０．６ポイント上昇し、類似団体内平均値を０．７ポイント上回る結果となった。要因として、令和２年度に借り入れた（新）緊急防災・減災事業債の元金償還開始に伴う公債費の増額が挙げられる。</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　今後も、更なる公債費の増加が見込まれるため、事業計画の精査や、交付税算入の少ない起債借入の抑制、償還額の平準化などにより、実質公債費比率の抑制に努める。</a:t>
          </a: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61</xdr:col>
      <xdr:colOff>6350</xdr:colOff>
      <xdr:row>32</xdr:row>
      <xdr:rowOff>101600</xdr:rowOff>
    </xdr:from>
    <xdr:ext cx="298543" cy="225703"/>
    <xdr:sp macro="" textlink="">
      <xdr:nvSpPr>
        <xdr:cNvPr id="365" name="テキスト ボックス 364">
          <a:extLst>
            <a:ext uri="{FF2B5EF4-FFF2-40B4-BE49-F238E27FC236}">
              <a16:creationId xmlns:a16="http://schemas.microsoft.com/office/drawing/2014/main" id="{00000000-0008-0000-0300-00006D010000}"/>
            </a:ext>
          </a:extLst>
        </xdr:cNvPr>
        <xdr:cNvSpPr txBox="1"/>
      </xdr:nvSpPr>
      <xdr:spPr>
        <a:xfrm>
          <a:off x="12788900" y="558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47</xdr:row>
      <xdr:rowOff>133350</xdr:rowOff>
    </xdr:from>
    <xdr:to>
      <xdr:col>85</xdr:col>
      <xdr:colOff>95250</xdr:colOff>
      <xdr:row>47</xdr:row>
      <xdr:rowOff>133350</xdr:rowOff>
    </xdr:to>
    <xdr:cxnSp macro="">
      <xdr:nvCxnSpPr>
        <xdr:cNvPr id="366" name="直線コネクタ 365">
          <a:extLst>
            <a:ext uri="{FF2B5EF4-FFF2-40B4-BE49-F238E27FC236}">
              <a16:creationId xmlns:a16="http://schemas.microsoft.com/office/drawing/2014/main" id="{00000000-0008-0000-0300-00006E010000}"/>
            </a:ext>
          </a:extLst>
        </xdr:cNvPr>
        <xdr:cNvCxnSpPr/>
      </xdr:nvCxnSpPr>
      <xdr:spPr>
        <a:xfrm>
          <a:off x="12827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46</xdr:row>
      <xdr:rowOff>162577</xdr:rowOff>
    </xdr:from>
    <xdr:ext cx="762000" cy="259045"/>
    <xdr:sp macro="" textlink="">
      <xdr:nvSpPr>
        <xdr:cNvPr id="367" name="テキスト ボックス 366">
          <a:extLst>
            <a:ext uri="{FF2B5EF4-FFF2-40B4-BE49-F238E27FC236}">
              <a16:creationId xmlns:a16="http://schemas.microsoft.com/office/drawing/2014/main" id="{00000000-0008-0000-0300-00006F010000}"/>
            </a:ext>
          </a:extLst>
        </xdr:cNvPr>
        <xdr:cNvSpPr txBox="1"/>
      </xdr:nvSpPr>
      <xdr:spPr>
        <a:xfrm>
          <a:off x="12065000" y="804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45</xdr:row>
      <xdr:rowOff>131535</xdr:rowOff>
    </xdr:from>
    <xdr:to>
      <xdr:col>85</xdr:col>
      <xdr:colOff>95250</xdr:colOff>
      <xdr:row>45</xdr:row>
      <xdr:rowOff>131535</xdr:rowOff>
    </xdr:to>
    <xdr:cxnSp macro="">
      <xdr:nvCxnSpPr>
        <xdr:cNvPr id="368" name="直線コネクタ 367">
          <a:extLst>
            <a:ext uri="{FF2B5EF4-FFF2-40B4-BE49-F238E27FC236}">
              <a16:creationId xmlns:a16="http://schemas.microsoft.com/office/drawing/2014/main" id="{00000000-0008-0000-0300-000070010000}"/>
            </a:ext>
          </a:extLst>
        </xdr:cNvPr>
        <xdr:cNvCxnSpPr/>
      </xdr:nvCxnSpPr>
      <xdr:spPr>
        <a:xfrm>
          <a:off x="12827000" y="784678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44</xdr:row>
      <xdr:rowOff>160762</xdr:rowOff>
    </xdr:from>
    <xdr:ext cx="762000" cy="259045"/>
    <xdr:sp macro="" textlink="">
      <xdr:nvSpPr>
        <xdr:cNvPr id="369" name="テキスト ボックス 368">
          <a:extLst>
            <a:ext uri="{FF2B5EF4-FFF2-40B4-BE49-F238E27FC236}">
              <a16:creationId xmlns:a16="http://schemas.microsoft.com/office/drawing/2014/main" id="{00000000-0008-0000-0300-000071010000}"/>
            </a:ext>
          </a:extLst>
        </xdr:cNvPr>
        <xdr:cNvSpPr txBox="1"/>
      </xdr:nvSpPr>
      <xdr:spPr>
        <a:xfrm>
          <a:off x="12065000" y="77045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43</xdr:row>
      <xdr:rowOff>129722</xdr:rowOff>
    </xdr:from>
    <xdr:to>
      <xdr:col>85</xdr:col>
      <xdr:colOff>95250</xdr:colOff>
      <xdr:row>43</xdr:row>
      <xdr:rowOff>129722</xdr:rowOff>
    </xdr:to>
    <xdr:cxnSp macro="">
      <xdr:nvCxnSpPr>
        <xdr:cNvPr id="370" name="直線コネクタ 369">
          <a:extLst>
            <a:ext uri="{FF2B5EF4-FFF2-40B4-BE49-F238E27FC236}">
              <a16:creationId xmlns:a16="http://schemas.microsoft.com/office/drawing/2014/main" id="{00000000-0008-0000-0300-000072010000}"/>
            </a:ext>
          </a:extLst>
        </xdr:cNvPr>
        <xdr:cNvCxnSpPr/>
      </xdr:nvCxnSpPr>
      <xdr:spPr>
        <a:xfrm>
          <a:off x="12827000" y="7502072"/>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42</xdr:row>
      <xdr:rowOff>158949</xdr:rowOff>
    </xdr:from>
    <xdr:ext cx="762000" cy="259045"/>
    <xdr:sp macro="" textlink="">
      <xdr:nvSpPr>
        <xdr:cNvPr id="371" name="テキスト ボックス 370">
          <a:extLst>
            <a:ext uri="{FF2B5EF4-FFF2-40B4-BE49-F238E27FC236}">
              <a16:creationId xmlns:a16="http://schemas.microsoft.com/office/drawing/2014/main" id="{00000000-0008-0000-0300-000073010000}"/>
            </a:ext>
          </a:extLst>
        </xdr:cNvPr>
        <xdr:cNvSpPr txBox="1"/>
      </xdr:nvSpPr>
      <xdr:spPr>
        <a:xfrm>
          <a:off x="12065000" y="7359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41</xdr:row>
      <xdr:rowOff>127907</xdr:rowOff>
    </xdr:from>
    <xdr:to>
      <xdr:col>85</xdr:col>
      <xdr:colOff>95250</xdr:colOff>
      <xdr:row>41</xdr:row>
      <xdr:rowOff>127907</xdr:rowOff>
    </xdr:to>
    <xdr:cxnSp macro="">
      <xdr:nvCxnSpPr>
        <xdr:cNvPr id="372" name="直線コネクタ 371">
          <a:extLst>
            <a:ext uri="{FF2B5EF4-FFF2-40B4-BE49-F238E27FC236}">
              <a16:creationId xmlns:a16="http://schemas.microsoft.com/office/drawing/2014/main" id="{00000000-0008-0000-0300-000074010000}"/>
            </a:ext>
          </a:extLst>
        </xdr:cNvPr>
        <xdr:cNvCxnSpPr/>
      </xdr:nvCxnSpPr>
      <xdr:spPr>
        <a:xfrm>
          <a:off x="12827000" y="715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40</xdr:row>
      <xdr:rowOff>157134</xdr:rowOff>
    </xdr:from>
    <xdr:ext cx="762000" cy="259045"/>
    <xdr:sp macro="" textlink="">
      <xdr:nvSpPr>
        <xdr:cNvPr id="373" name="テキスト ボックス 372">
          <a:extLst>
            <a:ext uri="{FF2B5EF4-FFF2-40B4-BE49-F238E27FC236}">
              <a16:creationId xmlns:a16="http://schemas.microsoft.com/office/drawing/2014/main" id="{00000000-0008-0000-0300-000075010000}"/>
            </a:ext>
          </a:extLst>
        </xdr:cNvPr>
        <xdr:cNvSpPr txBox="1"/>
      </xdr:nvSpPr>
      <xdr:spPr>
        <a:xfrm>
          <a:off x="12065000" y="701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39</xdr:row>
      <xdr:rowOff>126093</xdr:rowOff>
    </xdr:from>
    <xdr:to>
      <xdr:col>85</xdr:col>
      <xdr:colOff>95250</xdr:colOff>
      <xdr:row>39</xdr:row>
      <xdr:rowOff>126093</xdr:rowOff>
    </xdr:to>
    <xdr:cxnSp macro="">
      <xdr:nvCxnSpPr>
        <xdr:cNvPr id="374" name="直線コネクタ 373">
          <a:extLst>
            <a:ext uri="{FF2B5EF4-FFF2-40B4-BE49-F238E27FC236}">
              <a16:creationId xmlns:a16="http://schemas.microsoft.com/office/drawing/2014/main" id="{00000000-0008-0000-0300-000076010000}"/>
            </a:ext>
          </a:extLst>
        </xdr:cNvPr>
        <xdr:cNvCxnSpPr/>
      </xdr:nvCxnSpPr>
      <xdr:spPr>
        <a:xfrm>
          <a:off x="12827000" y="681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38</xdr:row>
      <xdr:rowOff>155320</xdr:rowOff>
    </xdr:from>
    <xdr:ext cx="762000" cy="259045"/>
    <xdr:sp macro="" textlink="">
      <xdr:nvSpPr>
        <xdr:cNvPr id="375" name="テキスト ボックス 374">
          <a:extLst>
            <a:ext uri="{FF2B5EF4-FFF2-40B4-BE49-F238E27FC236}">
              <a16:creationId xmlns:a16="http://schemas.microsoft.com/office/drawing/2014/main" id="{00000000-0008-0000-0300-000077010000}"/>
            </a:ext>
          </a:extLst>
        </xdr:cNvPr>
        <xdr:cNvSpPr txBox="1"/>
      </xdr:nvSpPr>
      <xdr:spPr>
        <a:xfrm>
          <a:off x="12065000" y="667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37</xdr:row>
      <xdr:rowOff>124278</xdr:rowOff>
    </xdr:from>
    <xdr:to>
      <xdr:col>85</xdr:col>
      <xdr:colOff>95250</xdr:colOff>
      <xdr:row>37</xdr:row>
      <xdr:rowOff>124278</xdr:rowOff>
    </xdr:to>
    <xdr:cxnSp macro="">
      <xdr:nvCxnSpPr>
        <xdr:cNvPr id="376" name="直線コネクタ 375">
          <a:extLst>
            <a:ext uri="{FF2B5EF4-FFF2-40B4-BE49-F238E27FC236}">
              <a16:creationId xmlns:a16="http://schemas.microsoft.com/office/drawing/2014/main" id="{00000000-0008-0000-0300-000078010000}"/>
            </a:ext>
          </a:extLst>
        </xdr:cNvPr>
        <xdr:cNvCxnSpPr/>
      </xdr:nvCxnSpPr>
      <xdr:spPr>
        <a:xfrm>
          <a:off x="12827000" y="6467928"/>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36</xdr:row>
      <xdr:rowOff>153505</xdr:rowOff>
    </xdr:from>
    <xdr:ext cx="762000" cy="259045"/>
    <xdr:sp macro="" textlink="">
      <xdr:nvSpPr>
        <xdr:cNvPr id="377" name="テキスト ボックス 376">
          <a:extLst>
            <a:ext uri="{FF2B5EF4-FFF2-40B4-BE49-F238E27FC236}">
              <a16:creationId xmlns:a16="http://schemas.microsoft.com/office/drawing/2014/main" id="{00000000-0008-0000-0300-000079010000}"/>
            </a:ext>
          </a:extLst>
        </xdr:cNvPr>
        <xdr:cNvSpPr txBox="1"/>
      </xdr:nvSpPr>
      <xdr:spPr>
        <a:xfrm>
          <a:off x="12065000" y="63257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35</xdr:row>
      <xdr:rowOff>122464</xdr:rowOff>
    </xdr:from>
    <xdr:to>
      <xdr:col>85</xdr:col>
      <xdr:colOff>95250</xdr:colOff>
      <xdr:row>35</xdr:row>
      <xdr:rowOff>122464</xdr:rowOff>
    </xdr:to>
    <xdr:cxnSp macro="">
      <xdr:nvCxnSpPr>
        <xdr:cNvPr id="378" name="直線コネクタ 377">
          <a:extLst>
            <a:ext uri="{FF2B5EF4-FFF2-40B4-BE49-F238E27FC236}">
              <a16:creationId xmlns:a16="http://schemas.microsoft.com/office/drawing/2014/main" id="{00000000-0008-0000-0300-00007A010000}"/>
            </a:ext>
          </a:extLst>
        </xdr:cNvPr>
        <xdr:cNvCxnSpPr/>
      </xdr:nvCxnSpPr>
      <xdr:spPr>
        <a:xfrm>
          <a:off x="12827000" y="612321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34</xdr:row>
      <xdr:rowOff>151691</xdr:rowOff>
    </xdr:from>
    <xdr:ext cx="762000" cy="259045"/>
    <xdr:sp macro="" textlink="">
      <xdr:nvSpPr>
        <xdr:cNvPr id="379" name="テキスト ボックス 378">
          <a:extLst>
            <a:ext uri="{FF2B5EF4-FFF2-40B4-BE49-F238E27FC236}">
              <a16:creationId xmlns:a16="http://schemas.microsoft.com/office/drawing/2014/main" id="{00000000-0008-0000-0300-00007B010000}"/>
            </a:ext>
          </a:extLst>
        </xdr:cNvPr>
        <xdr:cNvSpPr txBox="1"/>
      </xdr:nvSpPr>
      <xdr:spPr>
        <a:xfrm>
          <a:off x="12065000" y="5980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33</xdr:row>
      <xdr:rowOff>120650</xdr:rowOff>
    </xdr:from>
    <xdr:to>
      <xdr:col>85</xdr:col>
      <xdr:colOff>95250</xdr:colOff>
      <xdr:row>33</xdr:row>
      <xdr:rowOff>120650</xdr:rowOff>
    </xdr:to>
    <xdr:cxnSp macro="">
      <xdr:nvCxnSpPr>
        <xdr:cNvPr id="380" name="直線コネクタ 379">
          <a:extLst>
            <a:ext uri="{FF2B5EF4-FFF2-40B4-BE49-F238E27FC236}">
              <a16:creationId xmlns:a16="http://schemas.microsoft.com/office/drawing/2014/main" id="{00000000-0008-0000-0300-00007C010000}"/>
            </a:ext>
          </a:extLst>
        </xdr:cNvPr>
        <xdr:cNvCxnSpPr/>
      </xdr:nvCxnSpPr>
      <xdr:spPr>
        <a:xfrm>
          <a:off x="12827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81" name="公債費負担の状況グラフ枠">
          <a:extLst>
            <a:ext uri="{FF2B5EF4-FFF2-40B4-BE49-F238E27FC236}">
              <a16:creationId xmlns:a16="http://schemas.microsoft.com/office/drawing/2014/main" id="{00000000-0008-0000-0300-00007D010000}"/>
            </a:ext>
          </a:extLst>
        </xdr:cNvPr>
        <xdr:cNvSpPr/>
      </xdr:nvSpPr>
      <xdr:spPr>
        <a:xfrm>
          <a:off x="12827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36</xdr:row>
      <xdr:rowOff>157843</xdr:rowOff>
    </xdr:from>
    <xdr:to>
      <xdr:col>81</xdr:col>
      <xdr:colOff>44450</xdr:colOff>
      <xdr:row>45</xdr:row>
      <xdr:rowOff>154517</xdr:rowOff>
    </xdr:to>
    <xdr:cxnSp macro="">
      <xdr:nvCxnSpPr>
        <xdr:cNvPr id="382" name="直線コネクタ 381">
          <a:extLst>
            <a:ext uri="{FF2B5EF4-FFF2-40B4-BE49-F238E27FC236}">
              <a16:creationId xmlns:a16="http://schemas.microsoft.com/office/drawing/2014/main" id="{00000000-0008-0000-0300-00007E010000}"/>
            </a:ext>
          </a:extLst>
        </xdr:cNvPr>
        <xdr:cNvCxnSpPr/>
      </xdr:nvCxnSpPr>
      <xdr:spPr>
        <a:xfrm flipV="1">
          <a:off x="17018000" y="6330043"/>
          <a:ext cx="0" cy="1539724"/>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45</xdr:row>
      <xdr:rowOff>126594</xdr:rowOff>
    </xdr:from>
    <xdr:ext cx="762000" cy="259045"/>
    <xdr:sp macro="" textlink="">
      <xdr:nvSpPr>
        <xdr:cNvPr id="383" name="公債費負担の状況最小値テキスト">
          <a:extLst>
            <a:ext uri="{FF2B5EF4-FFF2-40B4-BE49-F238E27FC236}">
              <a16:creationId xmlns:a16="http://schemas.microsoft.com/office/drawing/2014/main" id="{00000000-0008-0000-0300-00007F010000}"/>
            </a:ext>
          </a:extLst>
        </xdr:cNvPr>
        <xdr:cNvSpPr txBox="1"/>
      </xdr:nvSpPr>
      <xdr:spPr>
        <a:xfrm>
          <a:off x="17106900" y="78418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45</xdr:row>
      <xdr:rowOff>154517</xdr:rowOff>
    </xdr:from>
    <xdr:to>
      <xdr:col>81</xdr:col>
      <xdr:colOff>133350</xdr:colOff>
      <xdr:row>45</xdr:row>
      <xdr:rowOff>154517</xdr:rowOff>
    </xdr:to>
    <xdr:cxnSp macro="">
      <xdr:nvCxnSpPr>
        <xdr:cNvPr id="384" name="直線コネクタ 383">
          <a:extLst>
            <a:ext uri="{FF2B5EF4-FFF2-40B4-BE49-F238E27FC236}">
              <a16:creationId xmlns:a16="http://schemas.microsoft.com/office/drawing/2014/main" id="{00000000-0008-0000-0300-000080010000}"/>
            </a:ext>
          </a:extLst>
        </xdr:cNvPr>
        <xdr:cNvCxnSpPr/>
      </xdr:nvCxnSpPr>
      <xdr:spPr>
        <a:xfrm>
          <a:off x="16929100" y="786976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35</xdr:row>
      <xdr:rowOff>72770</xdr:rowOff>
    </xdr:from>
    <xdr:ext cx="762000" cy="259045"/>
    <xdr:sp macro="" textlink="">
      <xdr:nvSpPr>
        <xdr:cNvPr id="385" name="公債費負担の状況最大値テキスト">
          <a:extLst>
            <a:ext uri="{FF2B5EF4-FFF2-40B4-BE49-F238E27FC236}">
              <a16:creationId xmlns:a16="http://schemas.microsoft.com/office/drawing/2014/main" id="{00000000-0008-0000-0300-000081010000}"/>
            </a:ext>
          </a:extLst>
        </xdr:cNvPr>
        <xdr:cNvSpPr txBox="1"/>
      </xdr:nvSpPr>
      <xdr:spPr>
        <a:xfrm>
          <a:off x="17106900" y="60735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36</xdr:row>
      <xdr:rowOff>157843</xdr:rowOff>
    </xdr:from>
    <xdr:to>
      <xdr:col>81</xdr:col>
      <xdr:colOff>133350</xdr:colOff>
      <xdr:row>36</xdr:row>
      <xdr:rowOff>157843</xdr:rowOff>
    </xdr:to>
    <xdr:cxnSp macro="">
      <xdr:nvCxnSpPr>
        <xdr:cNvPr id="386" name="直線コネクタ 385">
          <a:extLst>
            <a:ext uri="{FF2B5EF4-FFF2-40B4-BE49-F238E27FC236}">
              <a16:creationId xmlns:a16="http://schemas.microsoft.com/office/drawing/2014/main" id="{00000000-0008-0000-0300-000082010000}"/>
            </a:ext>
          </a:extLst>
        </xdr:cNvPr>
        <xdr:cNvCxnSpPr/>
      </xdr:nvCxnSpPr>
      <xdr:spPr>
        <a:xfrm>
          <a:off x="16929100" y="633004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41</xdr:row>
      <xdr:rowOff>47474</xdr:rowOff>
    </xdr:from>
    <xdr:to>
      <xdr:col>81</xdr:col>
      <xdr:colOff>44450</xdr:colOff>
      <xdr:row>41</xdr:row>
      <xdr:rowOff>116417</xdr:rowOff>
    </xdr:to>
    <xdr:cxnSp macro="">
      <xdr:nvCxnSpPr>
        <xdr:cNvPr id="387" name="直線コネクタ 386">
          <a:extLst>
            <a:ext uri="{FF2B5EF4-FFF2-40B4-BE49-F238E27FC236}">
              <a16:creationId xmlns:a16="http://schemas.microsoft.com/office/drawing/2014/main" id="{00000000-0008-0000-0300-000083010000}"/>
            </a:ext>
          </a:extLst>
        </xdr:cNvPr>
        <xdr:cNvCxnSpPr/>
      </xdr:nvCxnSpPr>
      <xdr:spPr>
        <a:xfrm>
          <a:off x="16179800" y="7076924"/>
          <a:ext cx="838200" cy="689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40</xdr:row>
      <xdr:rowOff>1710</xdr:rowOff>
    </xdr:from>
    <xdr:ext cx="762000" cy="259045"/>
    <xdr:sp macro="" textlink="">
      <xdr:nvSpPr>
        <xdr:cNvPr id="388" name="公債費負担の状況平均値テキスト">
          <a:extLst>
            <a:ext uri="{FF2B5EF4-FFF2-40B4-BE49-F238E27FC236}">
              <a16:creationId xmlns:a16="http://schemas.microsoft.com/office/drawing/2014/main" id="{00000000-0008-0000-0300-000084010000}"/>
            </a:ext>
          </a:extLst>
        </xdr:cNvPr>
        <xdr:cNvSpPr txBox="1"/>
      </xdr:nvSpPr>
      <xdr:spPr>
        <a:xfrm>
          <a:off x="17106900" y="6859710"/>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40</xdr:row>
      <xdr:rowOff>156633</xdr:rowOff>
    </xdr:from>
    <xdr:to>
      <xdr:col>81</xdr:col>
      <xdr:colOff>95250</xdr:colOff>
      <xdr:row>41</xdr:row>
      <xdr:rowOff>86783</xdr:rowOff>
    </xdr:to>
    <xdr:sp macro="" textlink="">
      <xdr:nvSpPr>
        <xdr:cNvPr id="389" name="フローチャート: 判断 388">
          <a:extLst>
            <a:ext uri="{FF2B5EF4-FFF2-40B4-BE49-F238E27FC236}">
              <a16:creationId xmlns:a16="http://schemas.microsoft.com/office/drawing/2014/main" id="{00000000-0008-0000-0300-000085010000}"/>
            </a:ext>
          </a:extLst>
        </xdr:cNvPr>
        <xdr:cNvSpPr/>
      </xdr:nvSpPr>
      <xdr:spPr>
        <a:xfrm>
          <a:off x="16967200" y="70146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41</xdr:row>
      <xdr:rowOff>24493</xdr:rowOff>
    </xdr:from>
    <xdr:to>
      <xdr:col>77</xdr:col>
      <xdr:colOff>44450</xdr:colOff>
      <xdr:row>41</xdr:row>
      <xdr:rowOff>47474</xdr:rowOff>
    </xdr:to>
    <xdr:cxnSp macro="">
      <xdr:nvCxnSpPr>
        <xdr:cNvPr id="390" name="直線コネクタ 389">
          <a:extLst>
            <a:ext uri="{FF2B5EF4-FFF2-40B4-BE49-F238E27FC236}">
              <a16:creationId xmlns:a16="http://schemas.microsoft.com/office/drawing/2014/main" id="{00000000-0008-0000-0300-000086010000}"/>
            </a:ext>
          </a:extLst>
        </xdr:cNvPr>
        <xdr:cNvCxnSpPr/>
      </xdr:nvCxnSpPr>
      <xdr:spPr>
        <a:xfrm>
          <a:off x="15290800" y="7053943"/>
          <a:ext cx="889000" cy="229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41</xdr:row>
      <xdr:rowOff>19655</xdr:rowOff>
    </xdr:from>
    <xdr:to>
      <xdr:col>77</xdr:col>
      <xdr:colOff>95250</xdr:colOff>
      <xdr:row>41</xdr:row>
      <xdr:rowOff>121255</xdr:rowOff>
    </xdr:to>
    <xdr:sp macro="" textlink="">
      <xdr:nvSpPr>
        <xdr:cNvPr id="391" name="フローチャート: 判断 390">
          <a:extLst>
            <a:ext uri="{FF2B5EF4-FFF2-40B4-BE49-F238E27FC236}">
              <a16:creationId xmlns:a16="http://schemas.microsoft.com/office/drawing/2014/main" id="{00000000-0008-0000-0300-000087010000}"/>
            </a:ext>
          </a:extLst>
        </xdr:cNvPr>
        <xdr:cNvSpPr/>
      </xdr:nvSpPr>
      <xdr:spPr>
        <a:xfrm>
          <a:off x="16129000" y="70491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41</xdr:row>
      <xdr:rowOff>106032</xdr:rowOff>
    </xdr:from>
    <xdr:ext cx="736600" cy="259045"/>
    <xdr:sp macro="" textlink="">
      <xdr:nvSpPr>
        <xdr:cNvPr id="392" name="テキスト ボックス 391">
          <a:extLst>
            <a:ext uri="{FF2B5EF4-FFF2-40B4-BE49-F238E27FC236}">
              <a16:creationId xmlns:a16="http://schemas.microsoft.com/office/drawing/2014/main" id="{00000000-0008-0000-0300-000088010000}"/>
            </a:ext>
          </a:extLst>
        </xdr:cNvPr>
        <xdr:cNvSpPr txBox="1"/>
      </xdr:nvSpPr>
      <xdr:spPr>
        <a:xfrm>
          <a:off x="15798800" y="713548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41</xdr:row>
      <xdr:rowOff>24493</xdr:rowOff>
    </xdr:from>
    <xdr:to>
      <xdr:col>72</xdr:col>
      <xdr:colOff>203200</xdr:colOff>
      <xdr:row>41</xdr:row>
      <xdr:rowOff>47474</xdr:rowOff>
    </xdr:to>
    <xdr:cxnSp macro="">
      <xdr:nvCxnSpPr>
        <xdr:cNvPr id="393" name="直線コネクタ 392">
          <a:extLst>
            <a:ext uri="{FF2B5EF4-FFF2-40B4-BE49-F238E27FC236}">
              <a16:creationId xmlns:a16="http://schemas.microsoft.com/office/drawing/2014/main" id="{00000000-0008-0000-0300-000089010000}"/>
            </a:ext>
          </a:extLst>
        </xdr:cNvPr>
        <xdr:cNvCxnSpPr/>
      </xdr:nvCxnSpPr>
      <xdr:spPr>
        <a:xfrm flipV="1">
          <a:off x="14401800" y="7053943"/>
          <a:ext cx="889000" cy="229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41</xdr:row>
      <xdr:rowOff>8165</xdr:rowOff>
    </xdr:from>
    <xdr:to>
      <xdr:col>73</xdr:col>
      <xdr:colOff>44450</xdr:colOff>
      <xdr:row>41</xdr:row>
      <xdr:rowOff>109765</xdr:rowOff>
    </xdr:to>
    <xdr:sp macro="" textlink="">
      <xdr:nvSpPr>
        <xdr:cNvPr id="394" name="フローチャート: 判断 393">
          <a:extLst>
            <a:ext uri="{FF2B5EF4-FFF2-40B4-BE49-F238E27FC236}">
              <a16:creationId xmlns:a16="http://schemas.microsoft.com/office/drawing/2014/main" id="{00000000-0008-0000-0300-00008A010000}"/>
            </a:ext>
          </a:extLst>
        </xdr:cNvPr>
        <xdr:cNvSpPr/>
      </xdr:nvSpPr>
      <xdr:spPr>
        <a:xfrm>
          <a:off x="15240000" y="70376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41</xdr:row>
      <xdr:rowOff>94542</xdr:rowOff>
    </xdr:from>
    <xdr:ext cx="762000" cy="259045"/>
    <xdr:sp macro="" textlink="">
      <xdr:nvSpPr>
        <xdr:cNvPr id="395" name="テキスト ボックス 394">
          <a:extLst>
            <a:ext uri="{FF2B5EF4-FFF2-40B4-BE49-F238E27FC236}">
              <a16:creationId xmlns:a16="http://schemas.microsoft.com/office/drawing/2014/main" id="{00000000-0008-0000-0300-00008B010000}"/>
            </a:ext>
          </a:extLst>
        </xdr:cNvPr>
        <xdr:cNvSpPr txBox="1"/>
      </xdr:nvSpPr>
      <xdr:spPr>
        <a:xfrm>
          <a:off x="14909800" y="71239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41</xdr:row>
      <xdr:rowOff>47474</xdr:rowOff>
    </xdr:from>
    <xdr:to>
      <xdr:col>68</xdr:col>
      <xdr:colOff>152400</xdr:colOff>
      <xdr:row>42</xdr:row>
      <xdr:rowOff>36891</xdr:rowOff>
    </xdr:to>
    <xdr:cxnSp macro="">
      <xdr:nvCxnSpPr>
        <xdr:cNvPr id="396" name="直線コネクタ 395">
          <a:extLst>
            <a:ext uri="{FF2B5EF4-FFF2-40B4-BE49-F238E27FC236}">
              <a16:creationId xmlns:a16="http://schemas.microsoft.com/office/drawing/2014/main" id="{00000000-0008-0000-0300-00008C010000}"/>
            </a:ext>
          </a:extLst>
        </xdr:cNvPr>
        <xdr:cNvCxnSpPr/>
      </xdr:nvCxnSpPr>
      <xdr:spPr>
        <a:xfrm flipV="1">
          <a:off x="13512800" y="7076924"/>
          <a:ext cx="889000" cy="1608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40</xdr:row>
      <xdr:rowOff>156633</xdr:rowOff>
    </xdr:from>
    <xdr:to>
      <xdr:col>68</xdr:col>
      <xdr:colOff>203200</xdr:colOff>
      <xdr:row>41</xdr:row>
      <xdr:rowOff>86783</xdr:rowOff>
    </xdr:to>
    <xdr:sp macro="" textlink="">
      <xdr:nvSpPr>
        <xdr:cNvPr id="397" name="フローチャート: 判断 396">
          <a:extLst>
            <a:ext uri="{FF2B5EF4-FFF2-40B4-BE49-F238E27FC236}">
              <a16:creationId xmlns:a16="http://schemas.microsoft.com/office/drawing/2014/main" id="{00000000-0008-0000-0300-00008D010000}"/>
            </a:ext>
          </a:extLst>
        </xdr:cNvPr>
        <xdr:cNvSpPr/>
      </xdr:nvSpPr>
      <xdr:spPr>
        <a:xfrm>
          <a:off x="14351000" y="70146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39</xdr:row>
      <xdr:rowOff>96960</xdr:rowOff>
    </xdr:from>
    <xdr:ext cx="762000" cy="259045"/>
    <xdr:sp macro="" textlink="">
      <xdr:nvSpPr>
        <xdr:cNvPr id="398" name="テキスト ボックス 397">
          <a:extLst>
            <a:ext uri="{FF2B5EF4-FFF2-40B4-BE49-F238E27FC236}">
              <a16:creationId xmlns:a16="http://schemas.microsoft.com/office/drawing/2014/main" id="{00000000-0008-0000-0300-00008E010000}"/>
            </a:ext>
          </a:extLst>
        </xdr:cNvPr>
        <xdr:cNvSpPr txBox="1"/>
      </xdr:nvSpPr>
      <xdr:spPr>
        <a:xfrm>
          <a:off x="14020800" y="67835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40</xdr:row>
      <xdr:rowOff>122162</xdr:rowOff>
    </xdr:from>
    <xdr:to>
      <xdr:col>64</xdr:col>
      <xdr:colOff>152400</xdr:colOff>
      <xdr:row>41</xdr:row>
      <xdr:rowOff>52312</xdr:rowOff>
    </xdr:to>
    <xdr:sp macro="" textlink="">
      <xdr:nvSpPr>
        <xdr:cNvPr id="399" name="フローチャート: 判断 398">
          <a:extLst>
            <a:ext uri="{FF2B5EF4-FFF2-40B4-BE49-F238E27FC236}">
              <a16:creationId xmlns:a16="http://schemas.microsoft.com/office/drawing/2014/main" id="{00000000-0008-0000-0300-00008F010000}"/>
            </a:ext>
          </a:extLst>
        </xdr:cNvPr>
        <xdr:cNvSpPr/>
      </xdr:nvSpPr>
      <xdr:spPr>
        <a:xfrm>
          <a:off x="13462000" y="69801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39</xdr:row>
      <xdr:rowOff>62489</xdr:rowOff>
    </xdr:from>
    <xdr:ext cx="762000" cy="259045"/>
    <xdr:sp macro="" textlink="">
      <xdr:nvSpPr>
        <xdr:cNvPr id="400" name="テキスト ボックス 399">
          <a:extLst>
            <a:ext uri="{FF2B5EF4-FFF2-40B4-BE49-F238E27FC236}">
              <a16:creationId xmlns:a16="http://schemas.microsoft.com/office/drawing/2014/main" id="{00000000-0008-0000-0300-000090010000}"/>
            </a:ext>
          </a:extLst>
        </xdr:cNvPr>
        <xdr:cNvSpPr txBox="1"/>
      </xdr:nvSpPr>
      <xdr:spPr>
        <a:xfrm>
          <a:off x="13131800" y="674903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47</xdr:row>
      <xdr:rowOff>130827</xdr:rowOff>
    </xdr:from>
    <xdr:ext cx="762000" cy="259045"/>
    <xdr:sp macro="" textlink="">
      <xdr:nvSpPr>
        <xdr:cNvPr id="401" name="テキスト ボックス 400">
          <a:extLst>
            <a:ext uri="{FF2B5EF4-FFF2-40B4-BE49-F238E27FC236}">
              <a16:creationId xmlns:a16="http://schemas.microsoft.com/office/drawing/2014/main" id="{00000000-0008-0000-0300-000091010000}"/>
            </a:ext>
          </a:extLst>
        </xdr:cNvPr>
        <xdr:cNvSpPr txBox="1"/>
      </xdr:nvSpPr>
      <xdr:spPr>
        <a:xfrm>
          <a:off x="16802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47</xdr:row>
      <xdr:rowOff>130827</xdr:rowOff>
    </xdr:from>
    <xdr:ext cx="762000" cy="259045"/>
    <xdr:sp macro="" textlink="">
      <xdr:nvSpPr>
        <xdr:cNvPr id="402" name="テキスト ボックス 401">
          <a:extLst>
            <a:ext uri="{FF2B5EF4-FFF2-40B4-BE49-F238E27FC236}">
              <a16:creationId xmlns:a16="http://schemas.microsoft.com/office/drawing/2014/main" id="{00000000-0008-0000-0300-000092010000}"/>
            </a:ext>
          </a:extLst>
        </xdr:cNvPr>
        <xdr:cNvSpPr txBox="1"/>
      </xdr:nvSpPr>
      <xdr:spPr>
        <a:xfrm>
          <a:off x="15963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47</xdr:row>
      <xdr:rowOff>130827</xdr:rowOff>
    </xdr:from>
    <xdr:ext cx="762000" cy="259045"/>
    <xdr:sp macro="" textlink="">
      <xdr:nvSpPr>
        <xdr:cNvPr id="403" name="テキスト ボックス 402">
          <a:extLst>
            <a:ext uri="{FF2B5EF4-FFF2-40B4-BE49-F238E27FC236}">
              <a16:creationId xmlns:a16="http://schemas.microsoft.com/office/drawing/2014/main" id="{00000000-0008-0000-0300-000093010000}"/>
            </a:ext>
          </a:extLst>
        </xdr:cNvPr>
        <xdr:cNvSpPr txBox="1"/>
      </xdr:nvSpPr>
      <xdr:spPr>
        <a:xfrm>
          <a:off x="15074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47</xdr:row>
      <xdr:rowOff>130827</xdr:rowOff>
    </xdr:from>
    <xdr:ext cx="762000" cy="259045"/>
    <xdr:sp macro="" textlink="">
      <xdr:nvSpPr>
        <xdr:cNvPr id="404" name="テキスト ボックス 403">
          <a:extLst>
            <a:ext uri="{FF2B5EF4-FFF2-40B4-BE49-F238E27FC236}">
              <a16:creationId xmlns:a16="http://schemas.microsoft.com/office/drawing/2014/main" id="{00000000-0008-0000-0300-000094010000}"/>
            </a:ext>
          </a:extLst>
        </xdr:cNvPr>
        <xdr:cNvSpPr txBox="1"/>
      </xdr:nvSpPr>
      <xdr:spPr>
        <a:xfrm>
          <a:off x="14185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47</xdr:row>
      <xdr:rowOff>130827</xdr:rowOff>
    </xdr:from>
    <xdr:ext cx="762000" cy="259045"/>
    <xdr:sp macro="" textlink="">
      <xdr:nvSpPr>
        <xdr:cNvPr id="405" name="テキスト ボックス 404">
          <a:extLst>
            <a:ext uri="{FF2B5EF4-FFF2-40B4-BE49-F238E27FC236}">
              <a16:creationId xmlns:a16="http://schemas.microsoft.com/office/drawing/2014/main" id="{00000000-0008-0000-0300-000095010000}"/>
            </a:ext>
          </a:extLst>
        </xdr:cNvPr>
        <xdr:cNvSpPr txBox="1"/>
      </xdr:nvSpPr>
      <xdr:spPr>
        <a:xfrm>
          <a:off x="13296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41</xdr:row>
      <xdr:rowOff>65617</xdr:rowOff>
    </xdr:from>
    <xdr:to>
      <xdr:col>81</xdr:col>
      <xdr:colOff>95250</xdr:colOff>
      <xdr:row>41</xdr:row>
      <xdr:rowOff>167217</xdr:rowOff>
    </xdr:to>
    <xdr:sp macro="" textlink="">
      <xdr:nvSpPr>
        <xdr:cNvPr id="406" name="楕円 405">
          <a:extLst>
            <a:ext uri="{FF2B5EF4-FFF2-40B4-BE49-F238E27FC236}">
              <a16:creationId xmlns:a16="http://schemas.microsoft.com/office/drawing/2014/main" id="{00000000-0008-0000-0300-000096010000}"/>
            </a:ext>
          </a:extLst>
        </xdr:cNvPr>
        <xdr:cNvSpPr/>
      </xdr:nvSpPr>
      <xdr:spPr>
        <a:xfrm>
          <a:off x="16967200" y="70950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41</xdr:row>
      <xdr:rowOff>37694</xdr:rowOff>
    </xdr:from>
    <xdr:ext cx="762000" cy="259045"/>
    <xdr:sp macro="" textlink="">
      <xdr:nvSpPr>
        <xdr:cNvPr id="407" name="公債費負担の状況該当値テキスト">
          <a:extLst>
            <a:ext uri="{FF2B5EF4-FFF2-40B4-BE49-F238E27FC236}">
              <a16:creationId xmlns:a16="http://schemas.microsoft.com/office/drawing/2014/main" id="{00000000-0008-0000-0300-000097010000}"/>
            </a:ext>
          </a:extLst>
        </xdr:cNvPr>
        <xdr:cNvSpPr txBox="1"/>
      </xdr:nvSpPr>
      <xdr:spPr>
        <a:xfrm>
          <a:off x="17106900" y="70671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40</xdr:row>
      <xdr:rowOff>168124</xdr:rowOff>
    </xdr:from>
    <xdr:to>
      <xdr:col>77</xdr:col>
      <xdr:colOff>95250</xdr:colOff>
      <xdr:row>41</xdr:row>
      <xdr:rowOff>98274</xdr:rowOff>
    </xdr:to>
    <xdr:sp macro="" textlink="">
      <xdr:nvSpPr>
        <xdr:cNvPr id="408" name="楕円 407">
          <a:extLst>
            <a:ext uri="{FF2B5EF4-FFF2-40B4-BE49-F238E27FC236}">
              <a16:creationId xmlns:a16="http://schemas.microsoft.com/office/drawing/2014/main" id="{00000000-0008-0000-0300-000098010000}"/>
            </a:ext>
          </a:extLst>
        </xdr:cNvPr>
        <xdr:cNvSpPr/>
      </xdr:nvSpPr>
      <xdr:spPr>
        <a:xfrm>
          <a:off x="16129000" y="70261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39</xdr:row>
      <xdr:rowOff>108451</xdr:rowOff>
    </xdr:from>
    <xdr:ext cx="736600" cy="259045"/>
    <xdr:sp macro="" textlink="">
      <xdr:nvSpPr>
        <xdr:cNvPr id="409" name="テキスト ボックス 408">
          <a:extLst>
            <a:ext uri="{FF2B5EF4-FFF2-40B4-BE49-F238E27FC236}">
              <a16:creationId xmlns:a16="http://schemas.microsoft.com/office/drawing/2014/main" id="{00000000-0008-0000-0300-000099010000}"/>
            </a:ext>
          </a:extLst>
        </xdr:cNvPr>
        <xdr:cNvSpPr txBox="1"/>
      </xdr:nvSpPr>
      <xdr:spPr>
        <a:xfrm>
          <a:off x="15798800" y="679500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40</xdr:row>
      <xdr:rowOff>145143</xdr:rowOff>
    </xdr:from>
    <xdr:to>
      <xdr:col>73</xdr:col>
      <xdr:colOff>44450</xdr:colOff>
      <xdr:row>41</xdr:row>
      <xdr:rowOff>75293</xdr:rowOff>
    </xdr:to>
    <xdr:sp macro="" textlink="">
      <xdr:nvSpPr>
        <xdr:cNvPr id="410" name="楕円 409">
          <a:extLst>
            <a:ext uri="{FF2B5EF4-FFF2-40B4-BE49-F238E27FC236}">
              <a16:creationId xmlns:a16="http://schemas.microsoft.com/office/drawing/2014/main" id="{00000000-0008-0000-0300-00009A010000}"/>
            </a:ext>
          </a:extLst>
        </xdr:cNvPr>
        <xdr:cNvSpPr/>
      </xdr:nvSpPr>
      <xdr:spPr>
        <a:xfrm>
          <a:off x="15240000" y="70031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39</xdr:row>
      <xdr:rowOff>85470</xdr:rowOff>
    </xdr:from>
    <xdr:ext cx="762000" cy="259045"/>
    <xdr:sp macro="" textlink="">
      <xdr:nvSpPr>
        <xdr:cNvPr id="411" name="テキスト ボックス 410">
          <a:extLst>
            <a:ext uri="{FF2B5EF4-FFF2-40B4-BE49-F238E27FC236}">
              <a16:creationId xmlns:a16="http://schemas.microsoft.com/office/drawing/2014/main" id="{00000000-0008-0000-0300-00009B010000}"/>
            </a:ext>
          </a:extLst>
        </xdr:cNvPr>
        <xdr:cNvSpPr txBox="1"/>
      </xdr:nvSpPr>
      <xdr:spPr>
        <a:xfrm>
          <a:off x="14909800" y="67720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40</xdr:row>
      <xdr:rowOff>168124</xdr:rowOff>
    </xdr:from>
    <xdr:to>
      <xdr:col>68</xdr:col>
      <xdr:colOff>203200</xdr:colOff>
      <xdr:row>41</xdr:row>
      <xdr:rowOff>98274</xdr:rowOff>
    </xdr:to>
    <xdr:sp macro="" textlink="">
      <xdr:nvSpPr>
        <xdr:cNvPr id="412" name="楕円 411">
          <a:extLst>
            <a:ext uri="{FF2B5EF4-FFF2-40B4-BE49-F238E27FC236}">
              <a16:creationId xmlns:a16="http://schemas.microsoft.com/office/drawing/2014/main" id="{00000000-0008-0000-0300-00009C010000}"/>
            </a:ext>
          </a:extLst>
        </xdr:cNvPr>
        <xdr:cNvSpPr/>
      </xdr:nvSpPr>
      <xdr:spPr>
        <a:xfrm>
          <a:off x="14351000" y="70261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41</xdr:row>
      <xdr:rowOff>83051</xdr:rowOff>
    </xdr:from>
    <xdr:ext cx="762000" cy="259045"/>
    <xdr:sp macro="" textlink="">
      <xdr:nvSpPr>
        <xdr:cNvPr id="413" name="テキスト ボックス 412">
          <a:extLst>
            <a:ext uri="{FF2B5EF4-FFF2-40B4-BE49-F238E27FC236}">
              <a16:creationId xmlns:a16="http://schemas.microsoft.com/office/drawing/2014/main" id="{00000000-0008-0000-0300-00009D010000}"/>
            </a:ext>
          </a:extLst>
        </xdr:cNvPr>
        <xdr:cNvSpPr txBox="1"/>
      </xdr:nvSpPr>
      <xdr:spPr>
        <a:xfrm>
          <a:off x="14020800" y="71125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41</xdr:row>
      <xdr:rowOff>157541</xdr:rowOff>
    </xdr:from>
    <xdr:to>
      <xdr:col>64</xdr:col>
      <xdr:colOff>152400</xdr:colOff>
      <xdr:row>42</xdr:row>
      <xdr:rowOff>87691</xdr:rowOff>
    </xdr:to>
    <xdr:sp macro="" textlink="">
      <xdr:nvSpPr>
        <xdr:cNvPr id="414" name="楕円 413">
          <a:extLst>
            <a:ext uri="{FF2B5EF4-FFF2-40B4-BE49-F238E27FC236}">
              <a16:creationId xmlns:a16="http://schemas.microsoft.com/office/drawing/2014/main" id="{00000000-0008-0000-0300-00009E010000}"/>
            </a:ext>
          </a:extLst>
        </xdr:cNvPr>
        <xdr:cNvSpPr/>
      </xdr:nvSpPr>
      <xdr:spPr>
        <a:xfrm>
          <a:off x="13462000" y="71869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42</xdr:row>
      <xdr:rowOff>72468</xdr:rowOff>
    </xdr:from>
    <xdr:ext cx="762000" cy="259045"/>
    <xdr:sp macro="" textlink="">
      <xdr:nvSpPr>
        <xdr:cNvPr id="415" name="テキスト ボックス 414">
          <a:extLst>
            <a:ext uri="{FF2B5EF4-FFF2-40B4-BE49-F238E27FC236}">
              <a16:creationId xmlns:a16="http://schemas.microsoft.com/office/drawing/2014/main" id="{00000000-0008-0000-0300-00009F010000}"/>
            </a:ext>
          </a:extLst>
        </xdr:cNvPr>
        <xdr:cNvSpPr txBox="1"/>
      </xdr:nvSpPr>
      <xdr:spPr>
        <a:xfrm>
          <a:off x="13131800" y="727336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xdr:row>
      <xdr:rowOff>6350</xdr:rowOff>
    </xdr:from>
    <xdr:to>
      <xdr:col>85</xdr:col>
      <xdr:colOff>95250</xdr:colOff>
      <xdr:row>8</xdr:row>
      <xdr:rowOff>152400</xdr:rowOff>
    </xdr:to>
    <xdr:sp macro="" textlink="">
      <xdr:nvSpPr>
        <xdr:cNvPr id="416" name="正方形/長方形 415">
          <a:extLst>
            <a:ext uri="{FF2B5EF4-FFF2-40B4-BE49-F238E27FC236}">
              <a16:creationId xmlns:a16="http://schemas.microsoft.com/office/drawing/2014/main" id="{00000000-0008-0000-0300-0000A0010000}"/>
            </a:ext>
          </a:extLst>
        </xdr:cNvPr>
        <xdr:cNvSpPr/>
      </xdr:nvSpPr>
      <xdr:spPr>
        <a:xfrm>
          <a:off x="12827000" y="120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将来負担の状況</a:t>
          </a:r>
        </a:p>
      </xdr:txBody>
    </xdr:sp>
    <xdr:clientData/>
  </xdr:twoCellAnchor>
  <xdr:oneCellAnchor>
    <xdr:from>
      <xdr:col>65</xdr:col>
      <xdr:colOff>137780</xdr:colOff>
      <xdr:row>9</xdr:row>
      <xdr:rowOff>25400</xdr:rowOff>
    </xdr:from>
    <xdr:ext cx="1438940" cy="309059"/>
    <xdr:sp macro="" textlink="">
      <xdr:nvSpPr>
        <xdr:cNvPr id="417" name="テキスト ボックス 416">
          <a:extLst>
            <a:ext uri="{FF2B5EF4-FFF2-40B4-BE49-F238E27FC236}">
              <a16:creationId xmlns:a16="http://schemas.microsoft.com/office/drawing/2014/main" id="{00000000-0008-0000-0300-0000A1010000}"/>
            </a:ext>
          </a:extLst>
        </xdr:cNvPr>
        <xdr:cNvSpPr txBox="1"/>
      </xdr:nvSpPr>
      <xdr:spPr>
        <a:xfrm>
          <a:off x="13758530" y="156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将来負担比率</a:t>
          </a:r>
        </a:p>
      </xdr:txBody>
    </xdr:sp>
    <xdr:clientData/>
  </xdr:oneCellAnchor>
  <xdr:oneCellAnchor>
    <xdr:from>
      <xdr:col>73</xdr:col>
      <xdr:colOff>27320</xdr:colOff>
      <xdr:row>9</xdr:row>
      <xdr:rowOff>0</xdr:rowOff>
    </xdr:from>
    <xdr:ext cx="1651000" cy="359073"/>
    <xdr:sp macro="" textlink="">
      <xdr:nvSpPr>
        <xdr:cNvPr id="418" name="テキスト ボックス 417">
          <a:extLst>
            <a:ext uri="{FF2B5EF4-FFF2-40B4-BE49-F238E27FC236}">
              <a16:creationId xmlns:a16="http://schemas.microsoft.com/office/drawing/2014/main" id="{00000000-0008-0000-0300-0000A2010000}"/>
            </a:ext>
          </a:extLst>
        </xdr:cNvPr>
        <xdr:cNvSpPr txBox="1"/>
      </xdr:nvSpPr>
      <xdr:spPr>
        <a:xfrm>
          <a:off x="15324470" y="154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8</xdr:row>
      <xdr:rowOff>88900</xdr:rowOff>
    </xdr:from>
    <xdr:to>
      <xdr:col>93</xdr:col>
      <xdr:colOff>6350</xdr:colOff>
      <xdr:row>10</xdr:row>
      <xdr:rowOff>0</xdr:rowOff>
    </xdr:to>
    <xdr:sp macro="" textlink="">
      <xdr:nvSpPr>
        <xdr:cNvPr id="419" name="正方形/長方形 418">
          <a:extLst>
            <a:ext uri="{FF2B5EF4-FFF2-40B4-BE49-F238E27FC236}">
              <a16:creationId xmlns:a16="http://schemas.microsoft.com/office/drawing/2014/main" id="{00000000-0008-0000-0300-0000A3010000}"/>
            </a:ext>
          </a:extLst>
        </xdr:cNvPr>
        <xdr:cNvSpPr/>
      </xdr:nvSpPr>
      <xdr:spPr>
        <a:xfrm>
          <a:off x="17970500" y="146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9</xdr:row>
      <xdr:rowOff>107950</xdr:rowOff>
    </xdr:from>
    <xdr:to>
      <xdr:col>93</xdr:col>
      <xdr:colOff>6350</xdr:colOff>
      <xdr:row>11</xdr:row>
      <xdr:rowOff>19050</xdr:rowOff>
    </xdr:to>
    <xdr:sp macro="" textlink="">
      <xdr:nvSpPr>
        <xdr:cNvPr id="420" name="正方形/長方形 419">
          <a:extLst>
            <a:ext uri="{FF2B5EF4-FFF2-40B4-BE49-F238E27FC236}">
              <a16:creationId xmlns:a16="http://schemas.microsoft.com/office/drawing/2014/main" id="{00000000-0008-0000-0300-0000A4010000}"/>
            </a:ext>
          </a:extLst>
        </xdr:cNvPr>
        <xdr:cNvSpPr/>
      </xdr:nvSpPr>
      <xdr:spPr>
        <a:xfrm>
          <a:off x="17970500" y="165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8</xdr:row>
      <xdr:rowOff>88900</xdr:rowOff>
    </xdr:from>
    <xdr:to>
      <xdr:col>99</xdr:col>
      <xdr:colOff>146050</xdr:colOff>
      <xdr:row>10</xdr:row>
      <xdr:rowOff>0</xdr:rowOff>
    </xdr:to>
    <xdr:sp macro="" textlink="">
      <xdr:nvSpPr>
        <xdr:cNvPr id="421" name="正方形/長方形 420">
          <a:extLst>
            <a:ext uri="{FF2B5EF4-FFF2-40B4-BE49-F238E27FC236}">
              <a16:creationId xmlns:a16="http://schemas.microsoft.com/office/drawing/2014/main" id="{00000000-0008-0000-0300-0000A5010000}"/>
            </a:ext>
          </a:extLst>
        </xdr:cNvPr>
        <xdr:cNvSpPr/>
      </xdr:nvSpPr>
      <xdr:spPr>
        <a:xfrm>
          <a:off x="196215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9</xdr:row>
      <xdr:rowOff>107950</xdr:rowOff>
    </xdr:from>
    <xdr:to>
      <xdr:col>99</xdr:col>
      <xdr:colOff>146050</xdr:colOff>
      <xdr:row>11</xdr:row>
      <xdr:rowOff>19050</xdr:rowOff>
    </xdr:to>
    <xdr:sp macro="" textlink="">
      <xdr:nvSpPr>
        <xdr:cNvPr id="422" name="正方形/長方形 421">
          <a:extLst>
            <a:ext uri="{FF2B5EF4-FFF2-40B4-BE49-F238E27FC236}">
              <a16:creationId xmlns:a16="http://schemas.microsoft.com/office/drawing/2014/main" id="{00000000-0008-0000-0300-0000A6010000}"/>
            </a:ext>
          </a:extLst>
        </xdr:cNvPr>
        <xdr:cNvSpPr/>
      </xdr:nvSpPr>
      <xdr:spPr>
        <a:xfrm>
          <a:off x="196215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8</xdr:row>
      <xdr:rowOff>88900</xdr:rowOff>
    </xdr:from>
    <xdr:to>
      <xdr:col>106</xdr:col>
      <xdr:colOff>139700</xdr:colOff>
      <xdr:row>10</xdr:row>
      <xdr:rowOff>0</xdr:rowOff>
    </xdr:to>
    <xdr:sp macro="" textlink="">
      <xdr:nvSpPr>
        <xdr:cNvPr id="423" name="正方形/長方形 422">
          <a:extLst>
            <a:ext uri="{FF2B5EF4-FFF2-40B4-BE49-F238E27FC236}">
              <a16:creationId xmlns:a16="http://schemas.microsoft.com/office/drawing/2014/main" id="{00000000-0008-0000-0300-0000A7010000}"/>
            </a:ext>
          </a:extLst>
        </xdr:cNvPr>
        <xdr:cNvSpPr/>
      </xdr:nvSpPr>
      <xdr:spPr>
        <a:xfrm>
          <a:off x="210820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和歌山県平均</a:t>
          </a:r>
        </a:p>
      </xdr:txBody>
    </xdr:sp>
    <xdr:clientData/>
  </xdr:twoCellAnchor>
  <xdr:twoCellAnchor>
    <xdr:from>
      <xdr:col>100</xdr:col>
      <xdr:colOff>127000</xdr:colOff>
      <xdr:row>9</xdr:row>
      <xdr:rowOff>107950</xdr:rowOff>
    </xdr:from>
    <xdr:to>
      <xdr:col>106</xdr:col>
      <xdr:colOff>139700</xdr:colOff>
      <xdr:row>11</xdr:row>
      <xdr:rowOff>19050</xdr:rowOff>
    </xdr:to>
    <xdr:sp macro="" textlink="">
      <xdr:nvSpPr>
        <xdr:cNvPr id="424" name="正方形/長方形 423">
          <a:extLst>
            <a:ext uri="{FF2B5EF4-FFF2-40B4-BE49-F238E27FC236}">
              <a16:creationId xmlns:a16="http://schemas.microsoft.com/office/drawing/2014/main" id="{00000000-0008-0000-0300-0000A8010000}"/>
            </a:ext>
          </a:extLst>
        </xdr:cNvPr>
        <xdr:cNvSpPr/>
      </xdr:nvSpPr>
      <xdr:spPr>
        <a:xfrm>
          <a:off x="210820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11</xdr:row>
      <xdr:rowOff>82550</xdr:rowOff>
    </xdr:from>
    <xdr:to>
      <xdr:col>85</xdr:col>
      <xdr:colOff>95250</xdr:colOff>
      <xdr:row>25</xdr:row>
      <xdr:rowOff>95250</xdr:rowOff>
    </xdr:to>
    <xdr:sp macro="" textlink="">
      <xdr:nvSpPr>
        <xdr:cNvPr id="425" name="正方形/長方形 424">
          <a:extLst>
            <a:ext uri="{FF2B5EF4-FFF2-40B4-BE49-F238E27FC236}">
              <a16:creationId xmlns:a16="http://schemas.microsoft.com/office/drawing/2014/main" id="{00000000-0008-0000-0300-0000A9010000}"/>
            </a:ext>
          </a:extLst>
        </xdr:cNvPr>
        <xdr:cNvSpPr/>
      </xdr:nvSpPr>
      <xdr:spPr>
        <a:xfrm>
          <a:off x="12827000" y="196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115</xdr:col>
      <xdr:colOff>31750</xdr:colOff>
      <xdr:row>25</xdr:row>
      <xdr:rowOff>95250</xdr:rowOff>
    </xdr:to>
    <xdr:sp macro="" textlink="">
      <xdr:nvSpPr>
        <xdr:cNvPr id="426" name="正方形/長方形 425">
          <a:extLst>
            <a:ext uri="{FF2B5EF4-FFF2-40B4-BE49-F238E27FC236}">
              <a16:creationId xmlns:a16="http://schemas.microsoft.com/office/drawing/2014/main" id="{00000000-0008-0000-0300-0000AA010000}"/>
            </a:ext>
          </a:extLst>
        </xdr:cNvPr>
        <xdr:cNvSpPr/>
      </xdr:nvSpPr>
      <xdr:spPr>
        <a:xfrm>
          <a:off x="18097500" y="196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104</xdr:col>
      <xdr:colOff>114300</xdr:colOff>
      <xdr:row>12</xdr:row>
      <xdr:rowOff>165100</xdr:rowOff>
    </xdr:to>
    <xdr:sp macro="" textlink="">
      <xdr:nvSpPr>
        <xdr:cNvPr id="427" name="正方形/長方形 426">
          <a:extLst>
            <a:ext uri="{FF2B5EF4-FFF2-40B4-BE49-F238E27FC236}">
              <a16:creationId xmlns:a16="http://schemas.microsoft.com/office/drawing/2014/main" id="{00000000-0008-0000-0300-0000AB010000}"/>
            </a:ext>
          </a:extLst>
        </xdr:cNvPr>
        <xdr:cNvSpPr/>
      </xdr:nvSpPr>
      <xdr:spPr>
        <a:xfrm>
          <a:off x="18097500" y="196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将来負担比率の分析欄</a:t>
          </a:r>
        </a:p>
      </xdr:txBody>
    </xdr:sp>
    <xdr:clientData/>
  </xdr:twoCellAnchor>
  <xdr:twoCellAnchor>
    <xdr:from>
      <xdr:col>86</xdr:col>
      <xdr:colOff>203200</xdr:colOff>
      <xdr:row>13</xdr:row>
      <xdr:rowOff>57150</xdr:rowOff>
    </xdr:from>
    <xdr:to>
      <xdr:col>114</xdr:col>
      <xdr:colOff>114300</xdr:colOff>
      <xdr:row>25</xdr:row>
      <xdr:rowOff>31750</xdr:rowOff>
    </xdr:to>
    <xdr:sp macro="" textlink="" fLocksText="0">
      <xdr:nvSpPr>
        <xdr:cNvPr id="428" name="テキスト ボックス 427">
          <a:extLst>
            <a:ext uri="{FF2B5EF4-FFF2-40B4-BE49-F238E27FC236}">
              <a16:creationId xmlns:a16="http://schemas.microsoft.com/office/drawing/2014/main" id="{00000000-0008-0000-0300-0000AC010000}"/>
            </a:ext>
          </a:extLst>
        </xdr:cNvPr>
        <xdr:cNvSpPr txBox="1"/>
      </xdr:nvSpPr>
      <xdr:spPr>
        <a:xfrm>
          <a:off x="18224500" y="228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令和６年度においても、財政調整基金やふるさとまちづくり基金が増加し、「充当可能基金」が増となったことで、分子となる「将来負担額」から「充当可能財源等」を差し引いた実質の将来負担額はマイナス算定となったため、将来負担比率は算定されない結果となった。</a:t>
          </a:r>
        </a:p>
      </xdr:txBody>
    </xdr:sp>
    <xdr:clientData/>
  </xdr:twoCellAnchor>
  <xdr:oneCellAnchor>
    <xdr:from>
      <xdr:col>61</xdr:col>
      <xdr:colOff>6350</xdr:colOff>
      <xdr:row>10</xdr:row>
      <xdr:rowOff>63500</xdr:rowOff>
    </xdr:from>
    <xdr:ext cx="298543" cy="225703"/>
    <xdr:sp macro="" textlink="">
      <xdr:nvSpPr>
        <xdr:cNvPr id="429" name="テキスト ボックス 428">
          <a:extLst>
            <a:ext uri="{FF2B5EF4-FFF2-40B4-BE49-F238E27FC236}">
              <a16:creationId xmlns:a16="http://schemas.microsoft.com/office/drawing/2014/main" id="{00000000-0008-0000-0300-0000AD010000}"/>
            </a:ext>
          </a:extLst>
        </xdr:cNvPr>
        <xdr:cNvSpPr txBox="1"/>
      </xdr:nvSpPr>
      <xdr:spPr>
        <a:xfrm>
          <a:off x="12788900" y="177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25</xdr:row>
      <xdr:rowOff>95250</xdr:rowOff>
    </xdr:from>
    <xdr:to>
      <xdr:col>85</xdr:col>
      <xdr:colOff>95250</xdr:colOff>
      <xdr:row>25</xdr:row>
      <xdr:rowOff>95250</xdr:rowOff>
    </xdr:to>
    <xdr:cxnSp macro="">
      <xdr:nvCxnSpPr>
        <xdr:cNvPr id="430" name="直線コネクタ 429">
          <a:extLst>
            <a:ext uri="{FF2B5EF4-FFF2-40B4-BE49-F238E27FC236}">
              <a16:creationId xmlns:a16="http://schemas.microsoft.com/office/drawing/2014/main" id="{00000000-0008-0000-0300-0000AE010000}"/>
            </a:ext>
          </a:extLst>
        </xdr:cNvPr>
        <xdr:cNvCxnSpPr/>
      </xdr:nvCxnSpPr>
      <xdr:spPr>
        <a:xfrm>
          <a:off x="12827000" y="438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24</xdr:row>
      <xdr:rowOff>124477</xdr:rowOff>
    </xdr:from>
    <xdr:ext cx="762000" cy="259045"/>
    <xdr:sp macro="" textlink="">
      <xdr:nvSpPr>
        <xdr:cNvPr id="431" name="テキスト ボックス 430">
          <a:extLst>
            <a:ext uri="{FF2B5EF4-FFF2-40B4-BE49-F238E27FC236}">
              <a16:creationId xmlns:a16="http://schemas.microsoft.com/office/drawing/2014/main" id="{00000000-0008-0000-0300-0000AF010000}"/>
            </a:ext>
          </a:extLst>
        </xdr:cNvPr>
        <xdr:cNvSpPr txBox="1"/>
      </xdr:nvSpPr>
      <xdr:spPr>
        <a:xfrm>
          <a:off x="12065000" y="423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23</xdr:row>
      <xdr:rowOff>93436</xdr:rowOff>
    </xdr:from>
    <xdr:to>
      <xdr:col>85</xdr:col>
      <xdr:colOff>95250</xdr:colOff>
      <xdr:row>23</xdr:row>
      <xdr:rowOff>93436</xdr:rowOff>
    </xdr:to>
    <xdr:cxnSp macro="">
      <xdr:nvCxnSpPr>
        <xdr:cNvPr id="432" name="直線コネクタ 431">
          <a:extLst>
            <a:ext uri="{FF2B5EF4-FFF2-40B4-BE49-F238E27FC236}">
              <a16:creationId xmlns:a16="http://schemas.microsoft.com/office/drawing/2014/main" id="{00000000-0008-0000-0300-0000B0010000}"/>
            </a:ext>
          </a:extLst>
        </xdr:cNvPr>
        <xdr:cNvCxnSpPr/>
      </xdr:nvCxnSpPr>
      <xdr:spPr>
        <a:xfrm>
          <a:off x="12827000" y="403678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22</xdr:row>
      <xdr:rowOff>122663</xdr:rowOff>
    </xdr:from>
    <xdr:ext cx="762000" cy="259045"/>
    <xdr:sp macro="" textlink="">
      <xdr:nvSpPr>
        <xdr:cNvPr id="433" name="テキスト ボックス 432">
          <a:extLst>
            <a:ext uri="{FF2B5EF4-FFF2-40B4-BE49-F238E27FC236}">
              <a16:creationId xmlns:a16="http://schemas.microsoft.com/office/drawing/2014/main" id="{00000000-0008-0000-0300-0000B1010000}"/>
            </a:ext>
          </a:extLst>
        </xdr:cNvPr>
        <xdr:cNvSpPr txBox="1"/>
      </xdr:nvSpPr>
      <xdr:spPr>
        <a:xfrm>
          <a:off x="12065000" y="38945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21</xdr:row>
      <xdr:rowOff>91622</xdr:rowOff>
    </xdr:from>
    <xdr:to>
      <xdr:col>85</xdr:col>
      <xdr:colOff>95250</xdr:colOff>
      <xdr:row>21</xdr:row>
      <xdr:rowOff>91622</xdr:rowOff>
    </xdr:to>
    <xdr:cxnSp macro="">
      <xdr:nvCxnSpPr>
        <xdr:cNvPr id="434" name="直線コネクタ 433">
          <a:extLst>
            <a:ext uri="{FF2B5EF4-FFF2-40B4-BE49-F238E27FC236}">
              <a16:creationId xmlns:a16="http://schemas.microsoft.com/office/drawing/2014/main" id="{00000000-0008-0000-0300-0000B2010000}"/>
            </a:ext>
          </a:extLst>
        </xdr:cNvPr>
        <xdr:cNvCxnSpPr/>
      </xdr:nvCxnSpPr>
      <xdr:spPr>
        <a:xfrm>
          <a:off x="12827000" y="3692072"/>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20</xdr:row>
      <xdr:rowOff>120849</xdr:rowOff>
    </xdr:from>
    <xdr:ext cx="762000" cy="259045"/>
    <xdr:sp macro="" textlink="">
      <xdr:nvSpPr>
        <xdr:cNvPr id="435" name="テキスト ボックス 434">
          <a:extLst>
            <a:ext uri="{FF2B5EF4-FFF2-40B4-BE49-F238E27FC236}">
              <a16:creationId xmlns:a16="http://schemas.microsoft.com/office/drawing/2014/main" id="{00000000-0008-0000-0300-0000B3010000}"/>
            </a:ext>
          </a:extLst>
        </xdr:cNvPr>
        <xdr:cNvSpPr txBox="1"/>
      </xdr:nvSpPr>
      <xdr:spPr>
        <a:xfrm>
          <a:off x="12065000" y="3549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19</xdr:row>
      <xdr:rowOff>89807</xdr:rowOff>
    </xdr:from>
    <xdr:to>
      <xdr:col>85</xdr:col>
      <xdr:colOff>95250</xdr:colOff>
      <xdr:row>19</xdr:row>
      <xdr:rowOff>89807</xdr:rowOff>
    </xdr:to>
    <xdr:cxnSp macro="">
      <xdr:nvCxnSpPr>
        <xdr:cNvPr id="436" name="直線コネクタ 435">
          <a:extLst>
            <a:ext uri="{FF2B5EF4-FFF2-40B4-BE49-F238E27FC236}">
              <a16:creationId xmlns:a16="http://schemas.microsoft.com/office/drawing/2014/main" id="{00000000-0008-0000-0300-0000B4010000}"/>
            </a:ext>
          </a:extLst>
        </xdr:cNvPr>
        <xdr:cNvCxnSpPr/>
      </xdr:nvCxnSpPr>
      <xdr:spPr>
        <a:xfrm>
          <a:off x="12827000" y="334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18</xdr:row>
      <xdr:rowOff>119034</xdr:rowOff>
    </xdr:from>
    <xdr:ext cx="762000" cy="259045"/>
    <xdr:sp macro="" textlink="">
      <xdr:nvSpPr>
        <xdr:cNvPr id="437" name="テキスト ボックス 436">
          <a:extLst>
            <a:ext uri="{FF2B5EF4-FFF2-40B4-BE49-F238E27FC236}">
              <a16:creationId xmlns:a16="http://schemas.microsoft.com/office/drawing/2014/main" id="{00000000-0008-0000-0300-0000B5010000}"/>
            </a:ext>
          </a:extLst>
        </xdr:cNvPr>
        <xdr:cNvSpPr txBox="1"/>
      </xdr:nvSpPr>
      <xdr:spPr>
        <a:xfrm>
          <a:off x="12065000" y="320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17</xdr:row>
      <xdr:rowOff>87993</xdr:rowOff>
    </xdr:from>
    <xdr:to>
      <xdr:col>85</xdr:col>
      <xdr:colOff>95250</xdr:colOff>
      <xdr:row>17</xdr:row>
      <xdr:rowOff>87993</xdr:rowOff>
    </xdr:to>
    <xdr:cxnSp macro="">
      <xdr:nvCxnSpPr>
        <xdr:cNvPr id="438" name="直線コネクタ 437">
          <a:extLst>
            <a:ext uri="{FF2B5EF4-FFF2-40B4-BE49-F238E27FC236}">
              <a16:creationId xmlns:a16="http://schemas.microsoft.com/office/drawing/2014/main" id="{00000000-0008-0000-0300-0000B6010000}"/>
            </a:ext>
          </a:extLst>
        </xdr:cNvPr>
        <xdr:cNvCxnSpPr/>
      </xdr:nvCxnSpPr>
      <xdr:spPr>
        <a:xfrm>
          <a:off x="12827000" y="300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16</xdr:row>
      <xdr:rowOff>117220</xdr:rowOff>
    </xdr:from>
    <xdr:ext cx="762000" cy="259045"/>
    <xdr:sp macro="" textlink="">
      <xdr:nvSpPr>
        <xdr:cNvPr id="439" name="テキスト ボックス 438">
          <a:extLst>
            <a:ext uri="{FF2B5EF4-FFF2-40B4-BE49-F238E27FC236}">
              <a16:creationId xmlns:a16="http://schemas.microsoft.com/office/drawing/2014/main" id="{00000000-0008-0000-0300-0000B7010000}"/>
            </a:ext>
          </a:extLst>
        </xdr:cNvPr>
        <xdr:cNvSpPr txBox="1"/>
      </xdr:nvSpPr>
      <xdr:spPr>
        <a:xfrm>
          <a:off x="12065000" y="286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15</xdr:row>
      <xdr:rowOff>86179</xdr:rowOff>
    </xdr:from>
    <xdr:to>
      <xdr:col>85</xdr:col>
      <xdr:colOff>95250</xdr:colOff>
      <xdr:row>15</xdr:row>
      <xdr:rowOff>86179</xdr:rowOff>
    </xdr:to>
    <xdr:cxnSp macro="">
      <xdr:nvCxnSpPr>
        <xdr:cNvPr id="440" name="直線コネクタ 439">
          <a:extLst>
            <a:ext uri="{FF2B5EF4-FFF2-40B4-BE49-F238E27FC236}">
              <a16:creationId xmlns:a16="http://schemas.microsoft.com/office/drawing/2014/main" id="{00000000-0008-0000-0300-0000B8010000}"/>
            </a:ext>
          </a:extLst>
        </xdr:cNvPr>
        <xdr:cNvCxnSpPr/>
      </xdr:nvCxnSpPr>
      <xdr:spPr>
        <a:xfrm>
          <a:off x="12827000" y="2657929"/>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14</xdr:row>
      <xdr:rowOff>115406</xdr:rowOff>
    </xdr:from>
    <xdr:ext cx="762000" cy="259045"/>
    <xdr:sp macro="" textlink="">
      <xdr:nvSpPr>
        <xdr:cNvPr id="441" name="テキスト ボックス 440">
          <a:extLst>
            <a:ext uri="{FF2B5EF4-FFF2-40B4-BE49-F238E27FC236}">
              <a16:creationId xmlns:a16="http://schemas.microsoft.com/office/drawing/2014/main" id="{00000000-0008-0000-0300-0000B9010000}"/>
            </a:ext>
          </a:extLst>
        </xdr:cNvPr>
        <xdr:cNvSpPr txBox="1"/>
      </xdr:nvSpPr>
      <xdr:spPr>
        <a:xfrm>
          <a:off x="12065000" y="25157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13</xdr:row>
      <xdr:rowOff>84364</xdr:rowOff>
    </xdr:from>
    <xdr:to>
      <xdr:col>85</xdr:col>
      <xdr:colOff>95250</xdr:colOff>
      <xdr:row>13</xdr:row>
      <xdr:rowOff>84364</xdr:rowOff>
    </xdr:to>
    <xdr:cxnSp macro="">
      <xdr:nvCxnSpPr>
        <xdr:cNvPr id="442" name="直線コネクタ 441">
          <a:extLst>
            <a:ext uri="{FF2B5EF4-FFF2-40B4-BE49-F238E27FC236}">
              <a16:creationId xmlns:a16="http://schemas.microsoft.com/office/drawing/2014/main" id="{00000000-0008-0000-0300-0000BA010000}"/>
            </a:ext>
          </a:extLst>
        </xdr:cNvPr>
        <xdr:cNvCxnSpPr/>
      </xdr:nvCxnSpPr>
      <xdr:spPr>
        <a:xfrm>
          <a:off x="12827000" y="231321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12</xdr:row>
      <xdr:rowOff>113591</xdr:rowOff>
    </xdr:from>
    <xdr:ext cx="762000" cy="259045"/>
    <xdr:sp macro="" textlink="">
      <xdr:nvSpPr>
        <xdr:cNvPr id="443" name="テキスト ボックス 442">
          <a:extLst>
            <a:ext uri="{FF2B5EF4-FFF2-40B4-BE49-F238E27FC236}">
              <a16:creationId xmlns:a16="http://schemas.microsoft.com/office/drawing/2014/main" id="{00000000-0008-0000-0300-0000BB010000}"/>
            </a:ext>
          </a:extLst>
        </xdr:cNvPr>
        <xdr:cNvSpPr txBox="1"/>
      </xdr:nvSpPr>
      <xdr:spPr>
        <a:xfrm>
          <a:off x="12065000" y="2170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11</xdr:row>
      <xdr:rowOff>82550</xdr:rowOff>
    </xdr:from>
    <xdr:to>
      <xdr:col>85</xdr:col>
      <xdr:colOff>95250</xdr:colOff>
      <xdr:row>11</xdr:row>
      <xdr:rowOff>82550</xdr:rowOff>
    </xdr:to>
    <xdr:cxnSp macro="">
      <xdr:nvCxnSpPr>
        <xdr:cNvPr id="444" name="直線コネクタ 443">
          <a:extLst>
            <a:ext uri="{FF2B5EF4-FFF2-40B4-BE49-F238E27FC236}">
              <a16:creationId xmlns:a16="http://schemas.microsoft.com/office/drawing/2014/main" id="{00000000-0008-0000-0300-0000BC010000}"/>
            </a:ext>
          </a:extLst>
        </xdr:cNvPr>
        <xdr:cNvCxnSpPr/>
      </xdr:nvCxnSpPr>
      <xdr:spPr>
        <a:xfrm>
          <a:off x="12827000" y="196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11</xdr:row>
      <xdr:rowOff>82550</xdr:rowOff>
    </xdr:from>
    <xdr:to>
      <xdr:col>85</xdr:col>
      <xdr:colOff>95250</xdr:colOff>
      <xdr:row>25</xdr:row>
      <xdr:rowOff>95250</xdr:rowOff>
    </xdr:to>
    <xdr:sp macro="" textlink="">
      <xdr:nvSpPr>
        <xdr:cNvPr id="445" name="将来負担の状況グラフ枠">
          <a:extLst>
            <a:ext uri="{FF2B5EF4-FFF2-40B4-BE49-F238E27FC236}">
              <a16:creationId xmlns:a16="http://schemas.microsoft.com/office/drawing/2014/main" id="{00000000-0008-0000-0300-0000BD010000}"/>
            </a:ext>
          </a:extLst>
        </xdr:cNvPr>
        <xdr:cNvSpPr/>
      </xdr:nvSpPr>
      <xdr:spPr>
        <a:xfrm>
          <a:off x="12827000" y="196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13</xdr:row>
      <xdr:rowOff>84364</xdr:rowOff>
    </xdr:from>
    <xdr:to>
      <xdr:col>81</xdr:col>
      <xdr:colOff>44450</xdr:colOff>
      <xdr:row>22</xdr:row>
      <xdr:rowOff>121255</xdr:rowOff>
    </xdr:to>
    <xdr:cxnSp macro="">
      <xdr:nvCxnSpPr>
        <xdr:cNvPr id="446" name="直線コネクタ 445">
          <a:extLst>
            <a:ext uri="{FF2B5EF4-FFF2-40B4-BE49-F238E27FC236}">
              <a16:creationId xmlns:a16="http://schemas.microsoft.com/office/drawing/2014/main" id="{00000000-0008-0000-0300-0000BE010000}"/>
            </a:ext>
          </a:extLst>
        </xdr:cNvPr>
        <xdr:cNvCxnSpPr/>
      </xdr:nvCxnSpPr>
      <xdr:spPr>
        <a:xfrm flipV="1">
          <a:off x="17018000" y="2313214"/>
          <a:ext cx="0" cy="1579941"/>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22</xdr:row>
      <xdr:rowOff>93332</xdr:rowOff>
    </xdr:from>
    <xdr:ext cx="762000" cy="259045"/>
    <xdr:sp macro="" textlink="">
      <xdr:nvSpPr>
        <xdr:cNvPr id="447" name="将来負担の状況最小値テキスト">
          <a:extLst>
            <a:ext uri="{FF2B5EF4-FFF2-40B4-BE49-F238E27FC236}">
              <a16:creationId xmlns:a16="http://schemas.microsoft.com/office/drawing/2014/main" id="{00000000-0008-0000-0300-0000BF010000}"/>
            </a:ext>
          </a:extLst>
        </xdr:cNvPr>
        <xdr:cNvSpPr txBox="1"/>
      </xdr:nvSpPr>
      <xdr:spPr>
        <a:xfrm>
          <a:off x="17106900" y="386523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137.5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22</xdr:row>
      <xdr:rowOff>121255</xdr:rowOff>
    </xdr:from>
    <xdr:to>
      <xdr:col>81</xdr:col>
      <xdr:colOff>133350</xdr:colOff>
      <xdr:row>22</xdr:row>
      <xdr:rowOff>121255</xdr:rowOff>
    </xdr:to>
    <xdr:cxnSp macro="">
      <xdr:nvCxnSpPr>
        <xdr:cNvPr id="448" name="直線コネクタ 447">
          <a:extLst>
            <a:ext uri="{FF2B5EF4-FFF2-40B4-BE49-F238E27FC236}">
              <a16:creationId xmlns:a16="http://schemas.microsoft.com/office/drawing/2014/main" id="{00000000-0008-0000-0300-0000C0010000}"/>
            </a:ext>
          </a:extLst>
        </xdr:cNvPr>
        <xdr:cNvCxnSpPr/>
      </xdr:nvCxnSpPr>
      <xdr:spPr>
        <a:xfrm>
          <a:off x="16929100" y="389315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11</xdr:row>
      <xdr:rowOff>119941</xdr:rowOff>
    </xdr:from>
    <xdr:ext cx="762000" cy="259045"/>
    <xdr:sp macro="" textlink="">
      <xdr:nvSpPr>
        <xdr:cNvPr id="449" name="将来負担の状況最大値テキスト">
          <a:extLst>
            <a:ext uri="{FF2B5EF4-FFF2-40B4-BE49-F238E27FC236}">
              <a16:creationId xmlns:a16="http://schemas.microsoft.com/office/drawing/2014/main" id="{00000000-0008-0000-0300-0000C1010000}"/>
            </a:ext>
          </a:extLst>
        </xdr:cNvPr>
        <xdr:cNvSpPr txBox="1"/>
      </xdr:nvSpPr>
      <xdr:spPr>
        <a:xfrm>
          <a:off x="17106900" y="20058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13</xdr:row>
      <xdr:rowOff>84364</xdr:rowOff>
    </xdr:from>
    <xdr:to>
      <xdr:col>81</xdr:col>
      <xdr:colOff>133350</xdr:colOff>
      <xdr:row>13</xdr:row>
      <xdr:rowOff>84364</xdr:rowOff>
    </xdr:to>
    <xdr:cxnSp macro="">
      <xdr:nvCxnSpPr>
        <xdr:cNvPr id="450" name="直線コネクタ 449">
          <a:extLst>
            <a:ext uri="{FF2B5EF4-FFF2-40B4-BE49-F238E27FC236}">
              <a16:creationId xmlns:a16="http://schemas.microsoft.com/office/drawing/2014/main" id="{00000000-0008-0000-0300-0000C2010000}"/>
            </a:ext>
          </a:extLst>
        </xdr:cNvPr>
        <xdr:cNvCxnSpPr/>
      </xdr:nvCxnSpPr>
      <xdr:spPr>
        <a:xfrm>
          <a:off x="16929100" y="231321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13</xdr:row>
      <xdr:rowOff>5641</xdr:rowOff>
    </xdr:from>
    <xdr:ext cx="762000" cy="259045"/>
    <xdr:sp macro="" textlink="">
      <xdr:nvSpPr>
        <xdr:cNvPr id="451" name="将来負担の状況平均値テキスト">
          <a:extLst>
            <a:ext uri="{FF2B5EF4-FFF2-40B4-BE49-F238E27FC236}">
              <a16:creationId xmlns:a16="http://schemas.microsoft.com/office/drawing/2014/main" id="{00000000-0008-0000-0300-0000C3010000}"/>
            </a:ext>
          </a:extLst>
        </xdr:cNvPr>
        <xdr:cNvSpPr txBox="1"/>
      </xdr:nvSpPr>
      <xdr:spPr>
        <a:xfrm>
          <a:off x="17106900" y="223449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13</xdr:row>
      <xdr:rowOff>33564</xdr:rowOff>
    </xdr:from>
    <xdr:to>
      <xdr:col>81</xdr:col>
      <xdr:colOff>95250</xdr:colOff>
      <xdr:row>13</xdr:row>
      <xdr:rowOff>135164</xdr:rowOff>
    </xdr:to>
    <xdr:sp macro="" textlink="">
      <xdr:nvSpPr>
        <xdr:cNvPr id="452" name="フローチャート: 判断 451">
          <a:extLst>
            <a:ext uri="{FF2B5EF4-FFF2-40B4-BE49-F238E27FC236}">
              <a16:creationId xmlns:a16="http://schemas.microsoft.com/office/drawing/2014/main" id="{00000000-0008-0000-0300-0000C4010000}"/>
            </a:ext>
          </a:extLst>
        </xdr:cNvPr>
        <xdr:cNvSpPr/>
      </xdr:nvSpPr>
      <xdr:spPr>
        <a:xfrm>
          <a:off x="16967200" y="22624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203200</xdr:colOff>
      <xdr:row>13</xdr:row>
      <xdr:rowOff>33564</xdr:rowOff>
    </xdr:from>
    <xdr:to>
      <xdr:col>77</xdr:col>
      <xdr:colOff>95250</xdr:colOff>
      <xdr:row>13</xdr:row>
      <xdr:rowOff>135164</xdr:rowOff>
    </xdr:to>
    <xdr:sp macro="" textlink="">
      <xdr:nvSpPr>
        <xdr:cNvPr id="453" name="フローチャート: 判断 452">
          <a:extLst>
            <a:ext uri="{FF2B5EF4-FFF2-40B4-BE49-F238E27FC236}">
              <a16:creationId xmlns:a16="http://schemas.microsoft.com/office/drawing/2014/main" id="{00000000-0008-0000-0300-0000C5010000}"/>
            </a:ext>
          </a:extLst>
        </xdr:cNvPr>
        <xdr:cNvSpPr/>
      </xdr:nvSpPr>
      <xdr:spPr>
        <a:xfrm>
          <a:off x="16129000" y="22624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11</xdr:row>
      <xdr:rowOff>145341</xdr:rowOff>
    </xdr:from>
    <xdr:ext cx="736600" cy="259045"/>
    <xdr:sp macro="" textlink="">
      <xdr:nvSpPr>
        <xdr:cNvPr id="454" name="テキスト ボックス 453">
          <a:extLst>
            <a:ext uri="{FF2B5EF4-FFF2-40B4-BE49-F238E27FC236}">
              <a16:creationId xmlns:a16="http://schemas.microsoft.com/office/drawing/2014/main" id="{00000000-0008-0000-0300-0000C6010000}"/>
            </a:ext>
          </a:extLst>
        </xdr:cNvPr>
        <xdr:cNvSpPr txBox="1"/>
      </xdr:nvSpPr>
      <xdr:spPr>
        <a:xfrm>
          <a:off x="15798800" y="203129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13</xdr:row>
      <xdr:rowOff>33564</xdr:rowOff>
    </xdr:from>
    <xdr:to>
      <xdr:col>73</xdr:col>
      <xdr:colOff>44450</xdr:colOff>
      <xdr:row>13</xdr:row>
      <xdr:rowOff>135164</xdr:rowOff>
    </xdr:to>
    <xdr:sp macro="" textlink="">
      <xdr:nvSpPr>
        <xdr:cNvPr id="455" name="フローチャート: 判断 454">
          <a:extLst>
            <a:ext uri="{FF2B5EF4-FFF2-40B4-BE49-F238E27FC236}">
              <a16:creationId xmlns:a16="http://schemas.microsoft.com/office/drawing/2014/main" id="{00000000-0008-0000-0300-0000C7010000}"/>
            </a:ext>
          </a:extLst>
        </xdr:cNvPr>
        <xdr:cNvSpPr/>
      </xdr:nvSpPr>
      <xdr:spPr>
        <a:xfrm>
          <a:off x="15240000" y="22624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11</xdr:row>
      <xdr:rowOff>145341</xdr:rowOff>
    </xdr:from>
    <xdr:ext cx="762000" cy="259045"/>
    <xdr:sp macro="" textlink="">
      <xdr:nvSpPr>
        <xdr:cNvPr id="456" name="テキスト ボックス 455">
          <a:extLst>
            <a:ext uri="{FF2B5EF4-FFF2-40B4-BE49-F238E27FC236}">
              <a16:creationId xmlns:a16="http://schemas.microsoft.com/office/drawing/2014/main" id="{00000000-0008-0000-0300-0000C8010000}"/>
            </a:ext>
          </a:extLst>
        </xdr:cNvPr>
        <xdr:cNvSpPr txBox="1"/>
      </xdr:nvSpPr>
      <xdr:spPr>
        <a:xfrm>
          <a:off x="14909800" y="20312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13</xdr:row>
      <xdr:rowOff>131233</xdr:rowOff>
    </xdr:from>
    <xdr:to>
      <xdr:col>68</xdr:col>
      <xdr:colOff>203200</xdr:colOff>
      <xdr:row>14</xdr:row>
      <xdr:rowOff>61383</xdr:rowOff>
    </xdr:to>
    <xdr:sp macro="" textlink="">
      <xdr:nvSpPr>
        <xdr:cNvPr id="457" name="フローチャート: 判断 456">
          <a:extLst>
            <a:ext uri="{FF2B5EF4-FFF2-40B4-BE49-F238E27FC236}">
              <a16:creationId xmlns:a16="http://schemas.microsoft.com/office/drawing/2014/main" id="{00000000-0008-0000-0300-0000C9010000}"/>
            </a:ext>
          </a:extLst>
        </xdr:cNvPr>
        <xdr:cNvSpPr/>
      </xdr:nvSpPr>
      <xdr:spPr>
        <a:xfrm>
          <a:off x="14351000" y="23600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12</xdr:row>
      <xdr:rowOff>71560</xdr:rowOff>
    </xdr:from>
    <xdr:ext cx="762000" cy="259045"/>
    <xdr:sp macro="" textlink="">
      <xdr:nvSpPr>
        <xdr:cNvPr id="458" name="テキスト ボックス 457">
          <a:extLst>
            <a:ext uri="{FF2B5EF4-FFF2-40B4-BE49-F238E27FC236}">
              <a16:creationId xmlns:a16="http://schemas.microsoft.com/office/drawing/2014/main" id="{00000000-0008-0000-0300-0000CA010000}"/>
            </a:ext>
          </a:extLst>
        </xdr:cNvPr>
        <xdr:cNvSpPr txBox="1"/>
      </xdr:nvSpPr>
      <xdr:spPr>
        <a:xfrm>
          <a:off x="14020800" y="212896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14</xdr:row>
      <xdr:rowOff>19534</xdr:rowOff>
    </xdr:from>
    <xdr:to>
      <xdr:col>64</xdr:col>
      <xdr:colOff>152400</xdr:colOff>
      <xdr:row>14</xdr:row>
      <xdr:rowOff>121134</xdr:rowOff>
    </xdr:to>
    <xdr:sp macro="" textlink="">
      <xdr:nvSpPr>
        <xdr:cNvPr id="459" name="フローチャート: 判断 458">
          <a:extLst>
            <a:ext uri="{FF2B5EF4-FFF2-40B4-BE49-F238E27FC236}">
              <a16:creationId xmlns:a16="http://schemas.microsoft.com/office/drawing/2014/main" id="{00000000-0008-0000-0300-0000CB010000}"/>
            </a:ext>
          </a:extLst>
        </xdr:cNvPr>
        <xdr:cNvSpPr/>
      </xdr:nvSpPr>
      <xdr:spPr>
        <a:xfrm>
          <a:off x="13462000" y="24198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12</xdr:row>
      <xdr:rowOff>131311</xdr:rowOff>
    </xdr:from>
    <xdr:ext cx="762000" cy="259045"/>
    <xdr:sp macro="" textlink="">
      <xdr:nvSpPr>
        <xdr:cNvPr id="460" name="テキスト ボックス 459">
          <a:extLst>
            <a:ext uri="{FF2B5EF4-FFF2-40B4-BE49-F238E27FC236}">
              <a16:creationId xmlns:a16="http://schemas.microsoft.com/office/drawing/2014/main" id="{00000000-0008-0000-0300-0000CC010000}"/>
            </a:ext>
          </a:extLst>
        </xdr:cNvPr>
        <xdr:cNvSpPr txBox="1"/>
      </xdr:nvSpPr>
      <xdr:spPr>
        <a:xfrm>
          <a:off x="13131800" y="21887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25</xdr:row>
      <xdr:rowOff>92727</xdr:rowOff>
    </xdr:from>
    <xdr:ext cx="762000" cy="259045"/>
    <xdr:sp macro="" textlink="">
      <xdr:nvSpPr>
        <xdr:cNvPr id="461" name="テキスト ボックス 460">
          <a:extLst>
            <a:ext uri="{FF2B5EF4-FFF2-40B4-BE49-F238E27FC236}">
              <a16:creationId xmlns:a16="http://schemas.microsoft.com/office/drawing/2014/main" id="{00000000-0008-0000-0300-0000CD010000}"/>
            </a:ext>
          </a:extLst>
        </xdr:cNvPr>
        <xdr:cNvSpPr txBox="1"/>
      </xdr:nvSpPr>
      <xdr:spPr>
        <a:xfrm>
          <a:off x="168021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25</xdr:row>
      <xdr:rowOff>92727</xdr:rowOff>
    </xdr:from>
    <xdr:ext cx="762000" cy="259045"/>
    <xdr:sp macro="" textlink="">
      <xdr:nvSpPr>
        <xdr:cNvPr id="462" name="テキスト ボックス 461">
          <a:extLst>
            <a:ext uri="{FF2B5EF4-FFF2-40B4-BE49-F238E27FC236}">
              <a16:creationId xmlns:a16="http://schemas.microsoft.com/office/drawing/2014/main" id="{00000000-0008-0000-0300-0000CE010000}"/>
            </a:ext>
          </a:extLst>
        </xdr:cNvPr>
        <xdr:cNvSpPr txBox="1"/>
      </xdr:nvSpPr>
      <xdr:spPr>
        <a:xfrm>
          <a:off x="15963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25</xdr:row>
      <xdr:rowOff>92727</xdr:rowOff>
    </xdr:from>
    <xdr:ext cx="762000" cy="259045"/>
    <xdr:sp macro="" textlink="">
      <xdr:nvSpPr>
        <xdr:cNvPr id="463" name="テキスト ボックス 462">
          <a:extLst>
            <a:ext uri="{FF2B5EF4-FFF2-40B4-BE49-F238E27FC236}">
              <a16:creationId xmlns:a16="http://schemas.microsoft.com/office/drawing/2014/main" id="{00000000-0008-0000-0300-0000CF010000}"/>
            </a:ext>
          </a:extLst>
        </xdr:cNvPr>
        <xdr:cNvSpPr txBox="1"/>
      </xdr:nvSpPr>
      <xdr:spPr>
        <a:xfrm>
          <a:off x="15074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25</xdr:row>
      <xdr:rowOff>92727</xdr:rowOff>
    </xdr:from>
    <xdr:ext cx="762000" cy="259045"/>
    <xdr:sp macro="" textlink="">
      <xdr:nvSpPr>
        <xdr:cNvPr id="464" name="テキスト ボックス 463">
          <a:extLst>
            <a:ext uri="{FF2B5EF4-FFF2-40B4-BE49-F238E27FC236}">
              <a16:creationId xmlns:a16="http://schemas.microsoft.com/office/drawing/2014/main" id="{00000000-0008-0000-0300-0000D0010000}"/>
            </a:ext>
          </a:extLst>
        </xdr:cNvPr>
        <xdr:cNvSpPr txBox="1"/>
      </xdr:nvSpPr>
      <xdr:spPr>
        <a:xfrm>
          <a:off x="14185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25</xdr:row>
      <xdr:rowOff>92727</xdr:rowOff>
    </xdr:from>
    <xdr:ext cx="762000" cy="259045"/>
    <xdr:sp macro="" textlink="">
      <xdr:nvSpPr>
        <xdr:cNvPr id="465" name="テキスト ボックス 464">
          <a:extLst>
            <a:ext uri="{FF2B5EF4-FFF2-40B4-BE49-F238E27FC236}">
              <a16:creationId xmlns:a16="http://schemas.microsoft.com/office/drawing/2014/main" id="{00000000-0008-0000-0300-0000D1010000}"/>
            </a:ext>
          </a:extLst>
        </xdr:cNvPr>
        <xdr:cNvSpPr txBox="1"/>
      </xdr:nvSpPr>
      <xdr:spPr>
        <a:xfrm>
          <a:off x="13296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wsDr>
</file>

<file path=xl/drawings/drawing3.xml><?xml version="1.0" encoding="utf-8"?>
<xdr:wsDr xmlns:xdr="http://schemas.openxmlformats.org/drawingml/2006/spreadsheetDrawing" xmlns:a="http://schemas.openxmlformats.org/drawingml/2006/main">
  <xdr:twoCellAnchor>
    <xdr:from>
      <xdr:col>0</xdr:col>
      <xdr:colOff>0</xdr:colOff>
      <xdr:row>0</xdr:row>
      <xdr:rowOff>127000</xdr:rowOff>
    </xdr:from>
    <xdr:to>
      <xdr:col>63</xdr:col>
      <xdr:colOff>98425</xdr:colOff>
      <xdr:row>3</xdr:row>
      <xdr:rowOff>120650</xdr:rowOff>
    </xdr:to>
    <xdr:sp macro="" textlink="">
      <xdr:nvSpPr>
        <xdr:cNvPr id="2" name="正方形/長方形 1">
          <a:extLst>
            <a:ext uri="{FF2B5EF4-FFF2-40B4-BE49-F238E27FC236}">
              <a16:creationId xmlns:a16="http://schemas.microsoft.com/office/drawing/2014/main" id="{00000000-0008-0000-0400-000002000000}"/>
            </a:ext>
          </a:extLst>
        </xdr:cNvPr>
        <xdr:cNvSpPr/>
      </xdr:nvSpPr>
      <xdr:spPr>
        <a:xfrm>
          <a:off x="0" y="127000"/>
          <a:ext cx="12700000" cy="508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4</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 </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市町村経常経費分析表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95</xdr:col>
      <xdr:colOff>111125</xdr:colOff>
      <xdr:row>1</xdr:row>
      <xdr:rowOff>19050</xdr:rowOff>
    </xdr:from>
    <xdr:to>
      <xdr:col>115</xdr:col>
      <xdr:colOff>41275</xdr:colOff>
      <xdr:row>4</xdr:row>
      <xdr:rowOff>63500</xdr:rowOff>
    </xdr:to>
    <xdr:sp macro="" textlink="">
      <xdr:nvSpPr>
        <xdr:cNvPr id="3" name="正方形/長方形 2">
          <a:extLst>
            <a:ext uri="{FF2B5EF4-FFF2-40B4-BE49-F238E27FC236}">
              <a16:creationId xmlns:a16="http://schemas.microsoft.com/office/drawing/2014/main" id="{00000000-0008-0000-0400-000003000000}"/>
            </a:ext>
          </a:extLst>
        </xdr:cNvPr>
        <xdr:cNvSpPr/>
      </xdr:nvSpPr>
      <xdr:spPr>
        <a:xfrm>
          <a:off x="191135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136525</xdr:colOff>
      <xdr:row>1</xdr:row>
      <xdr:rowOff>44450</xdr:rowOff>
    </xdr:from>
    <xdr:to>
      <xdr:col>115</xdr:col>
      <xdr:colOff>22225</xdr:colOff>
      <xdr:row>4</xdr:row>
      <xdr:rowOff>38100</xdr:rowOff>
    </xdr:to>
    <xdr:sp macro="" textlink="">
      <xdr:nvSpPr>
        <xdr:cNvPr id="4" name="正方形/長方形 3">
          <a:extLst>
            <a:ext uri="{FF2B5EF4-FFF2-40B4-BE49-F238E27FC236}">
              <a16:creationId xmlns:a16="http://schemas.microsoft.com/office/drawing/2014/main" id="{00000000-0008-0000-0400-000004000000}"/>
            </a:ext>
          </a:extLst>
        </xdr:cNvPr>
        <xdr:cNvSpPr/>
      </xdr:nvSpPr>
      <xdr:spPr>
        <a:xfrm>
          <a:off x="191389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161925</xdr:colOff>
      <xdr:row>1</xdr:row>
      <xdr:rowOff>69850</xdr:rowOff>
    </xdr:from>
    <xdr:to>
      <xdr:col>114</xdr:col>
      <xdr:colOff>190500</xdr:colOff>
      <xdr:row>4</xdr:row>
      <xdr:rowOff>0</xdr:rowOff>
    </xdr:to>
    <xdr:sp macro="" textlink="">
      <xdr:nvSpPr>
        <xdr:cNvPr id="5" name="正方形/長方形 4">
          <a:extLst>
            <a:ext uri="{FF2B5EF4-FFF2-40B4-BE49-F238E27FC236}">
              <a16:creationId xmlns:a16="http://schemas.microsoft.com/office/drawing/2014/main" id="{00000000-0008-0000-0400-000005000000}"/>
            </a:ext>
          </a:extLst>
        </xdr:cNvPr>
        <xdr:cNvSpPr/>
      </xdr:nvSpPr>
      <xdr:spPr>
        <a:xfrm>
          <a:off x="191643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和歌山県湯浅町</a:t>
          </a:r>
        </a:p>
      </xdr:txBody>
    </xdr:sp>
    <xdr:clientData/>
  </xdr:twoCellAnchor>
  <xdr:twoCellAnchor>
    <xdr:from>
      <xdr:col>81</xdr:col>
      <xdr:colOff>117475</xdr:colOff>
      <xdr:row>1</xdr:row>
      <xdr:rowOff>19050</xdr:rowOff>
    </xdr:from>
    <xdr:to>
      <xdr:col>94</xdr:col>
      <xdr:colOff>177800</xdr:colOff>
      <xdr:row>4</xdr:row>
      <xdr:rowOff>63500</xdr:rowOff>
    </xdr:to>
    <xdr:sp macro="" textlink="">
      <xdr:nvSpPr>
        <xdr:cNvPr id="6" name="正方形/長方形 5">
          <a:extLst>
            <a:ext uri="{FF2B5EF4-FFF2-40B4-BE49-F238E27FC236}">
              <a16:creationId xmlns:a16="http://schemas.microsoft.com/office/drawing/2014/main" id="{00000000-0008-0000-0400-000006000000}"/>
            </a:ext>
          </a:extLst>
        </xdr:cNvPr>
        <xdr:cNvSpPr/>
      </xdr:nvSpPr>
      <xdr:spPr>
        <a:xfrm>
          <a:off x="163195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142875</xdr:colOff>
      <xdr:row>1</xdr:row>
      <xdr:rowOff>44450</xdr:rowOff>
    </xdr:from>
    <xdr:to>
      <xdr:col>94</xdr:col>
      <xdr:colOff>158750</xdr:colOff>
      <xdr:row>4</xdr:row>
      <xdr:rowOff>38100</xdr:rowOff>
    </xdr:to>
    <xdr:sp macro="" textlink="">
      <xdr:nvSpPr>
        <xdr:cNvPr id="7" name="正方形/長方形 6">
          <a:extLst>
            <a:ext uri="{FF2B5EF4-FFF2-40B4-BE49-F238E27FC236}">
              <a16:creationId xmlns:a16="http://schemas.microsoft.com/office/drawing/2014/main" id="{00000000-0008-0000-0400-000007000000}"/>
            </a:ext>
          </a:extLst>
        </xdr:cNvPr>
        <xdr:cNvSpPr/>
      </xdr:nvSpPr>
      <xdr:spPr>
        <a:xfrm>
          <a:off x="163449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168275</xdr:colOff>
      <xdr:row>1</xdr:row>
      <xdr:rowOff>69850</xdr:rowOff>
    </xdr:from>
    <xdr:to>
      <xdr:col>94</xdr:col>
      <xdr:colOff>127000</xdr:colOff>
      <xdr:row>4</xdr:row>
      <xdr:rowOff>12700</xdr:rowOff>
    </xdr:to>
    <xdr:sp macro="" textlink="">
      <xdr:nvSpPr>
        <xdr:cNvPr id="8" name="正方形/長方形 7">
          <a:extLst>
            <a:ext uri="{FF2B5EF4-FFF2-40B4-BE49-F238E27FC236}">
              <a16:creationId xmlns:a16="http://schemas.microsoft.com/office/drawing/2014/main" id="{00000000-0008-0000-0400-000008000000}"/>
            </a:ext>
          </a:extLst>
        </xdr:cNvPr>
        <xdr:cNvSpPr/>
      </xdr:nvSpPr>
      <xdr:spPr>
        <a:xfrm>
          <a:off x="163703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0</xdr:colOff>
      <xdr:row>5</xdr:row>
      <xdr:rowOff>31750</xdr:rowOff>
    </xdr:from>
    <xdr:to>
      <xdr:col>115</xdr:col>
      <xdr:colOff>47625</xdr:colOff>
      <xdr:row>87</xdr:row>
      <xdr:rowOff>146050</xdr:rowOff>
    </xdr:to>
    <xdr:sp macro="" textlink="">
      <xdr:nvSpPr>
        <xdr:cNvPr id="9" name="正方形/長方形 8">
          <a:extLst>
            <a:ext uri="{FF2B5EF4-FFF2-40B4-BE49-F238E27FC236}">
              <a16:creationId xmlns:a16="http://schemas.microsoft.com/office/drawing/2014/main" id="{00000000-0008-0000-0400-000009000000}"/>
            </a:ext>
          </a:extLst>
        </xdr:cNvPr>
        <xdr:cNvSpPr/>
      </xdr:nvSpPr>
      <xdr:spPr>
        <a:xfrm>
          <a:off x="0" y="889000"/>
          <a:ext cx="23050500" cy="14173200"/>
        </a:xfrm>
        <a:prstGeom prst="rect">
          <a:avLst/>
        </a:prstGeom>
        <a:solidFill>
          <a:srgbClr val="FFFFFF"/>
        </a:solid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2400" b="1">
              <a:solidFill>
                <a:sysClr val="windowText" lastClr="000000"/>
              </a:solidFill>
              <a:ea typeface="ＭＳ ゴシック" panose="020B0609070205080204" pitchFamily="49" charset="-128"/>
            </a:rPr>
            <a:t>経常収支比率の分析</a:t>
          </a:r>
        </a:p>
      </xdr:txBody>
    </xdr:sp>
    <xdr:clientData/>
  </xdr:twoCellAnchor>
  <xdr:twoCellAnchor>
    <xdr:from>
      <xdr:col>3</xdr:col>
      <xdr:colOff>161925</xdr:colOff>
      <xdr:row>8</xdr:row>
      <xdr:rowOff>152400</xdr:rowOff>
    </xdr:from>
    <xdr:to>
      <xdr:col>52</xdr:col>
      <xdr:colOff>12700</xdr:colOff>
      <xdr:row>19</xdr:row>
      <xdr:rowOff>25400</xdr:rowOff>
    </xdr:to>
    <xdr:sp macro="" textlink="">
      <xdr:nvSpPr>
        <xdr:cNvPr id="10" name="正方形/長方形 9">
          <a:extLst>
            <a:ext uri="{FF2B5EF4-FFF2-40B4-BE49-F238E27FC236}">
              <a16:creationId xmlns:a16="http://schemas.microsoft.com/office/drawing/2014/main" id="{00000000-0008-0000-0400-00000A000000}"/>
            </a:ext>
          </a:extLst>
        </xdr:cNvPr>
        <xdr:cNvSpPr/>
      </xdr:nvSpPr>
      <xdr:spPr>
        <a:xfrm>
          <a:off x="762000" y="15240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88900</xdr:colOff>
      <xdr:row>9</xdr:row>
      <xdr:rowOff>12700</xdr:rowOff>
    </xdr:from>
    <xdr:to>
      <xdr:col>11</xdr:col>
      <xdr:colOff>85725</xdr:colOff>
      <xdr:row>19</xdr:row>
      <xdr:rowOff>12700</xdr:rowOff>
    </xdr:to>
    <xdr:sp macro="" textlink="">
      <xdr:nvSpPr>
        <xdr:cNvPr id="11" name="正方形/長方形 10">
          <a:extLst>
            <a:ext uri="{FF2B5EF4-FFF2-40B4-BE49-F238E27FC236}">
              <a16:creationId xmlns:a16="http://schemas.microsoft.com/office/drawing/2014/main" id="{00000000-0008-0000-0400-00000B000000}"/>
            </a:ext>
          </a:extLst>
        </xdr:cNvPr>
        <xdr:cNvSpPr/>
      </xdr:nvSpPr>
      <xdr:spPr>
        <a:xfrm>
          <a:off x="889000" y="1555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22225</xdr:colOff>
      <xdr:row>9</xdr:row>
      <xdr:rowOff>12700</xdr:rowOff>
    </xdr:from>
    <xdr:to>
      <xdr:col>17</xdr:col>
      <xdr:colOff>92075</xdr:colOff>
      <xdr:row>19</xdr:row>
      <xdr:rowOff>12700</xdr:rowOff>
    </xdr:to>
    <xdr:sp macro="" textlink="">
      <xdr:nvSpPr>
        <xdr:cNvPr id="12" name="正方形/長方形 11">
          <a:extLst>
            <a:ext uri="{FF2B5EF4-FFF2-40B4-BE49-F238E27FC236}">
              <a16:creationId xmlns:a16="http://schemas.microsoft.com/office/drawing/2014/main" id="{00000000-0008-0000-0400-00000C000000}"/>
            </a:ext>
          </a:extLst>
        </xdr:cNvPr>
        <xdr:cNvSpPr/>
      </xdr:nvSpPr>
      <xdr:spPr>
        <a:xfrm>
          <a:off x="2222500" y="15557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10,731
10,643
20.80
11,126,104
10,778,007
230,595
3,918,767
11,248,751</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155575</xdr:colOff>
      <xdr:row>9</xdr:row>
      <xdr:rowOff>12700</xdr:rowOff>
    </xdr:from>
    <xdr:to>
      <xdr:col>25</xdr:col>
      <xdr:colOff>79375</xdr:colOff>
      <xdr:row>19</xdr:row>
      <xdr:rowOff>12700</xdr:rowOff>
    </xdr:to>
    <xdr:sp macro="" textlink="">
      <xdr:nvSpPr>
        <xdr:cNvPr id="13" name="正方形/長方形 12">
          <a:extLst>
            <a:ext uri="{FF2B5EF4-FFF2-40B4-BE49-F238E27FC236}">
              <a16:creationId xmlns:a16="http://schemas.microsoft.com/office/drawing/2014/main" id="{00000000-0008-0000-0400-00000D000000}"/>
            </a:ext>
          </a:extLst>
        </xdr:cNvPr>
        <xdr:cNvSpPr/>
      </xdr:nvSpPr>
      <xdr:spPr>
        <a:xfrm>
          <a:off x="3556000" y="1555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25</xdr:col>
      <xdr:colOff>79375</xdr:colOff>
      <xdr:row>9</xdr:row>
      <xdr:rowOff>6350</xdr:rowOff>
    </xdr:from>
    <xdr:to>
      <xdr:col>35</xdr:col>
      <xdr:colOff>111125</xdr:colOff>
      <xdr:row>14</xdr:row>
      <xdr:rowOff>165100</xdr:rowOff>
    </xdr:to>
    <xdr:sp macro="" textlink="">
      <xdr:nvSpPr>
        <xdr:cNvPr id="14" name="正方形/長方形 13">
          <a:extLst>
            <a:ext uri="{FF2B5EF4-FFF2-40B4-BE49-F238E27FC236}">
              <a16:creationId xmlns:a16="http://schemas.microsoft.com/office/drawing/2014/main" id="{00000000-0008-0000-0400-00000E000000}"/>
            </a:ext>
          </a:extLst>
        </xdr:cNvPr>
        <xdr:cNvSpPr/>
      </xdr:nvSpPr>
      <xdr:spPr>
        <a:xfrm>
          <a:off x="5080000" y="15494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35</xdr:col>
      <xdr:colOff>111125</xdr:colOff>
      <xdr:row>9</xdr:row>
      <xdr:rowOff>6350</xdr:rowOff>
    </xdr:from>
    <xdr:to>
      <xdr:col>41</xdr:col>
      <xdr:colOff>180975</xdr:colOff>
      <xdr:row>14</xdr:row>
      <xdr:rowOff>165100</xdr:rowOff>
    </xdr:to>
    <xdr:sp macro="" textlink="">
      <xdr:nvSpPr>
        <xdr:cNvPr id="15" name="正方形/長方形 14">
          <a:extLst>
            <a:ext uri="{FF2B5EF4-FFF2-40B4-BE49-F238E27FC236}">
              <a16:creationId xmlns:a16="http://schemas.microsoft.com/office/drawing/2014/main" id="{00000000-0008-0000-0400-00000F000000}"/>
            </a:ext>
          </a:extLst>
        </xdr:cNvPr>
        <xdr:cNvSpPr/>
      </xdr:nvSpPr>
      <xdr:spPr>
        <a:xfrm>
          <a:off x="7112000" y="15494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8.9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42</xdr:col>
      <xdr:colOff>44450</xdr:colOff>
      <xdr:row>9</xdr:row>
      <xdr:rowOff>6350</xdr:rowOff>
    </xdr:from>
    <xdr:to>
      <xdr:col>45</xdr:col>
      <xdr:colOff>79375</xdr:colOff>
      <xdr:row>14</xdr:row>
      <xdr:rowOff>165100</xdr:rowOff>
    </xdr:to>
    <xdr:sp macro="" textlink="">
      <xdr:nvSpPr>
        <xdr:cNvPr id="16" name="正方形/長方形 15">
          <a:extLst>
            <a:ext uri="{FF2B5EF4-FFF2-40B4-BE49-F238E27FC236}">
              <a16:creationId xmlns:a16="http://schemas.microsoft.com/office/drawing/2014/main" id="{00000000-0008-0000-0400-000010000000}"/>
            </a:ext>
          </a:extLst>
        </xdr:cNvPr>
        <xdr:cNvSpPr/>
      </xdr:nvSpPr>
      <xdr:spPr>
        <a:xfrm>
          <a:off x="8445500" y="15494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25</xdr:col>
      <xdr:colOff>79375</xdr:colOff>
      <xdr:row>14</xdr:row>
      <xdr:rowOff>12700</xdr:rowOff>
    </xdr:from>
    <xdr:to>
      <xdr:col>35</xdr:col>
      <xdr:colOff>111125</xdr:colOff>
      <xdr:row>18</xdr:row>
      <xdr:rowOff>25400</xdr:rowOff>
    </xdr:to>
    <xdr:sp macro="" textlink="">
      <xdr:nvSpPr>
        <xdr:cNvPr id="17" name="正方形/長方形 16">
          <a:extLst>
            <a:ext uri="{FF2B5EF4-FFF2-40B4-BE49-F238E27FC236}">
              <a16:creationId xmlns:a16="http://schemas.microsoft.com/office/drawing/2014/main" id="{00000000-0008-0000-0400-000011000000}"/>
            </a:ext>
          </a:extLst>
        </xdr:cNvPr>
        <xdr:cNvSpPr/>
      </xdr:nvSpPr>
      <xdr:spPr>
        <a:xfrm>
          <a:off x="5080000" y="2413000"/>
          <a:ext cx="2032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35</xdr:col>
      <xdr:colOff>174625</xdr:colOff>
      <xdr:row>14</xdr:row>
      <xdr:rowOff>12700</xdr:rowOff>
    </xdr:from>
    <xdr:to>
      <xdr:col>53</xdr:col>
      <xdr:colOff>3175</xdr:colOff>
      <xdr:row>18</xdr:row>
      <xdr:rowOff>25400</xdr:rowOff>
    </xdr:to>
    <xdr:sp macro="" textlink="">
      <xdr:nvSpPr>
        <xdr:cNvPr id="18" name="正方形/長方形 17">
          <a:extLst>
            <a:ext uri="{FF2B5EF4-FFF2-40B4-BE49-F238E27FC236}">
              <a16:creationId xmlns:a16="http://schemas.microsoft.com/office/drawing/2014/main" id="{00000000-0008-0000-0400-000012000000}"/>
            </a:ext>
          </a:extLst>
        </xdr:cNvPr>
        <xdr:cNvSpPr/>
      </xdr:nvSpPr>
      <xdr:spPr>
        <a:xfrm>
          <a:off x="7175500" y="2413000"/>
          <a:ext cx="3429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52</xdr:col>
      <xdr:colOff>165100</xdr:colOff>
      <xdr:row>8</xdr:row>
      <xdr:rowOff>152400</xdr:rowOff>
    </xdr:from>
    <xdr:to>
      <xdr:col>60</xdr:col>
      <xdr:colOff>0</xdr:colOff>
      <xdr:row>15</xdr:row>
      <xdr:rowOff>95250</xdr:rowOff>
    </xdr:to>
    <xdr:sp macro="" textlink="">
      <xdr:nvSpPr>
        <xdr:cNvPr id="19" name="角丸四角形 18">
          <a:extLst>
            <a:ext uri="{FF2B5EF4-FFF2-40B4-BE49-F238E27FC236}">
              <a16:creationId xmlns:a16="http://schemas.microsoft.com/office/drawing/2014/main" id="{00000000-0008-0000-0400-000013000000}"/>
            </a:ext>
          </a:extLst>
        </xdr:cNvPr>
        <xdr:cNvSpPr/>
      </xdr:nvSpPr>
      <xdr:spPr>
        <a:xfrm>
          <a:off x="10566400" y="15240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25400</xdr:colOff>
      <xdr:row>9</xdr:row>
      <xdr:rowOff>44450</xdr:rowOff>
    </xdr:from>
    <xdr:to>
      <xdr:col>60</xdr:col>
      <xdr:colOff>95250</xdr:colOff>
      <xdr:row>10</xdr:row>
      <xdr:rowOff>127000</xdr:rowOff>
    </xdr:to>
    <xdr:sp macro="" textlink="">
      <xdr:nvSpPr>
        <xdr:cNvPr id="20" name="正方形/長方形 19">
          <a:extLst>
            <a:ext uri="{FF2B5EF4-FFF2-40B4-BE49-F238E27FC236}">
              <a16:creationId xmlns:a16="http://schemas.microsoft.com/office/drawing/2014/main" id="{00000000-0008-0000-0400-000014000000}"/>
            </a:ext>
          </a:extLst>
        </xdr:cNvPr>
        <xdr:cNvSpPr/>
      </xdr:nvSpPr>
      <xdr:spPr>
        <a:xfrm>
          <a:off x="10826750" y="1587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54</xdr:col>
      <xdr:colOff>25400</xdr:colOff>
      <xdr:row>10</xdr:row>
      <xdr:rowOff>139700</xdr:rowOff>
    </xdr:from>
    <xdr:to>
      <xdr:col>60</xdr:col>
      <xdr:colOff>95250</xdr:colOff>
      <xdr:row>12</xdr:row>
      <xdr:rowOff>50800</xdr:rowOff>
    </xdr:to>
    <xdr:sp macro="" textlink="">
      <xdr:nvSpPr>
        <xdr:cNvPr id="21" name="正方形/長方形 20">
          <a:extLst>
            <a:ext uri="{FF2B5EF4-FFF2-40B4-BE49-F238E27FC236}">
              <a16:creationId xmlns:a16="http://schemas.microsoft.com/office/drawing/2014/main" id="{00000000-0008-0000-0400-000015000000}"/>
            </a:ext>
          </a:extLst>
        </xdr:cNvPr>
        <xdr:cNvSpPr/>
      </xdr:nvSpPr>
      <xdr:spPr>
        <a:xfrm>
          <a:off x="10826750" y="18542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54</xdr:col>
      <xdr:colOff>25400</xdr:colOff>
      <xdr:row>12</xdr:row>
      <xdr:rowOff>127000</xdr:rowOff>
    </xdr:from>
    <xdr:to>
      <xdr:col>60</xdr:col>
      <xdr:colOff>95250</xdr:colOff>
      <xdr:row>16</xdr:row>
      <xdr:rowOff>76200</xdr:rowOff>
    </xdr:to>
    <xdr:sp macro="" textlink="">
      <xdr:nvSpPr>
        <xdr:cNvPr id="22" name="正方形/長方形 21">
          <a:extLst>
            <a:ext uri="{FF2B5EF4-FFF2-40B4-BE49-F238E27FC236}">
              <a16:creationId xmlns:a16="http://schemas.microsoft.com/office/drawing/2014/main" id="{00000000-0008-0000-0400-000016000000}"/>
            </a:ext>
          </a:extLst>
        </xdr:cNvPr>
        <xdr:cNvSpPr/>
      </xdr:nvSpPr>
      <xdr:spPr>
        <a:xfrm>
          <a:off x="10826750" y="21844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53</xdr:col>
      <xdr:colOff>66675</xdr:colOff>
      <xdr:row>9</xdr:row>
      <xdr:rowOff>133350</xdr:rowOff>
    </xdr:from>
    <xdr:to>
      <xdr:col>54</xdr:col>
      <xdr:colOff>38100</xdr:colOff>
      <xdr:row>9</xdr:row>
      <xdr:rowOff>133350</xdr:rowOff>
    </xdr:to>
    <xdr:cxnSp macro="">
      <xdr:nvCxnSpPr>
        <xdr:cNvPr id="23" name="直線コネクタ 22">
          <a:extLst>
            <a:ext uri="{FF2B5EF4-FFF2-40B4-BE49-F238E27FC236}">
              <a16:creationId xmlns:a16="http://schemas.microsoft.com/office/drawing/2014/main" id="{00000000-0008-0000-0400-000017000000}"/>
            </a:ext>
          </a:extLst>
        </xdr:cNvPr>
        <xdr:cNvCxnSpPr/>
      </xdr:nvCxnSpPr>
      <xdr:spPr>
        <a:xfrm>
          <a:off x="10668000" y="16764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101600</xdr:colOff>
      <xdr:row>9</xdr:row>
      <xdr:rowOff>82550</xdr:rowOff>
    </xdr:from>
    <xdr:to>
      <xdr:col>54</xdr:col>
      <xdr:colOff>3175</xdr:colOff>
      <xdr:row>10</xdr:row>
      <xdr:rowOff>12700</xdr:rowOff>
    </xdr:to>
    <xdr:sp macro="" textlink="">
      <xdr:nvSpPr>
        <xdr:cNvPr id="24" name="楕円 23">
          <a:extLst>
            <a:ext uri="{FF2B5EF4-FFF2-40B4-BE49-F238E27FC236}">
              <a16:creationId xmlns:a16="http://schemas.microsoft.com/office/drawing/2014/main" id="{00000000-0008-0000-0400-000018000000}"/>
            </a:ext>
          </a:extLst>
        </xdr:cNvPr>
        <xdr:cNvSpPr/>
      </xdr:nvSpPr>
      <xdr:spPr>
        <a:xfrm>
          <a:off x="10702925" y="1625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101600</xdr:colOff>
      <xdr:row>11</xdr:row>
      <xdr:rowOff>6350</xdr:rowOff>
    </xdr:from>
    <xdr:to>
      <xdr:col>54</xdr:col>
      <xdr:colOff>3175</xdr:colOff>
      <xdr:row>11</xdr:row>
      <xdr:rowOff>107950</xdr:rowOff>
    </xdr:to>
    <xdr:sp macro="" textlink="">
      <xdr:nvSpPr>
        <xdr:cNvPr id="25" name="フローチャート: 判断 24">
          <a:extLst>
            <a:ext uri="{FF2B5EF4-FFF2-40B4-BE49-F238E27FC236}">
              <a16:creationId xmlns:a16="http://schemas.microsoft.com/office/drawing/2014/main" id="{00000000-0008-0000-0400-000019000000}"/>
            </a:ext>
          </a:extLst>
        </xdr:cNvPr>
        <xdr:cNvSpPr/>
      </xdr:nvSpPr>
      <xdr:spPr>
        <a:xfrm>
          <a:off x="10702925" y="1892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146050</xdr:colOff>
      <xdr:row>12</xdr:row>
      <xdr:rowOff>101600</xdr:rowOff>
    </xdr:from>
    <xdr:to>
      <xdr:col>53</xdr:col>
      <xdr:colOff>146050</xdr:colOff>
      <xdr:row>13</xdr:row>
      <xdr:rowOff>69850</xdr:rowOff>
    </xdr:to>
    <xdr:cxnSp macro="">
      <xdr:nvCxnSpPr>
        <xdr:cNvPr id="26" name="直線コネクタ 25">
          <a:extLst>
            <a:ext uri="{FF2B5EF4-FFF2-40B4-BE49-F238E27FC236}">
              <a16:creationId xmlns:a16="http://schemas.microsoft.com/office/drawing/2014/main" id="{00000000-0008-0000-0400-00001A000000}"/>
            </a:ext>
          </a:extLst>
        </xdr:cNvPr>
        <xdr:cNvCxnSpPr/>
      </xdr:nvCxnSpPr>
      <xdr:spPr>
        <a:xfrm>
          <a:off x="10747375" y="2159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12</xdr:row>
      <xdr:rowOff>101600</xdr:rowOff>
    </xdr:from>
    <xdr:to>
      <xdr:col>54</xdr:col>
      <xdr:colOff>38100</xdr:colOff>
      <xdr:row>12</xdr:row>
      <xdr:rowOff>101600</xdr:rowOff>
    </xdr:to>
    <xdr:cxnSp macro="">
      <xdr:nvCxnSpPr>
        <xdr:cNvPr id="27" name="直線コネクタ 26">
          <a:extLst>
            <a:ext uri="{FF2B5EF4-FFF2-40B4-BE49-F238E27FC236}">
              <a16:creationId xmlns:a16="http://schemas.microsoft.com/office/drawing/2014/main" id="{00000000-0008-0000-0400-00001B000000}"/>
            </a:ext>
          </a:extLst>
        </xdr:cNvPr>
        <xdr:cNvCxnSpPr/>
      </xdr:nvCxnSpPr>
      <xdr:spPr>
        <a:xfrm>
          <a:off x="10668000" y="2159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146050</xdr:colOff>
      <xdr:row>13</xdr:row>
      <xdr:rowOff>168275</xdr:rowOff>
    </xdr:from>
    <xdr:to>
      <xdr:col>53</xdr:col>
      <xdr:colOff>146050</xdr:colOff>
      <xdr:row>14</xdr:row>
      <xdr:rowOff>136525</xdr:rowOff>
    </xdr:to>
    <xdr:cxnSp macro="">
      <xdr:nvCxnSpPr>
        <xdr:cNvPr id="28" name="直線コネクタ 27">
          <a:extLst>
            <a:ext uri="{FF2B5EF4-FFF2-40B4-BE49-F238E27FC236}">
              <a16:creationId xmlns:a16="http://schemas.microsoft.com/office/drawing/2014/main" id="{00000000-0008-0000-0400-00001C000000}"/>
            </a:ext>
          </a:extLst>
        </xdr:cNvPr>
        <xdr:cNvCxnSpPr/>
      </xdr:nvCxnSpPr>
      <xdr:spPr>
        <a:xfrm flipV="1">
          <a:off x="10747375" y="2397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14</xdr:row>
      <xdr:rowOff>139700</xdr:rowOff>
    </xdr:from>
    <xdr:to>
      <xdr:col>54</xdr:col>
      <xdr:colOff>38100</xdr:colOff>
      <xdr:row>14</xdr:row>
      <xdr:rowOff>139700</xdr:rowOff>
    </xdr:to>
    <xdr:cxnSp macro="">
      <xdr:nvCxnSpPr>
        <xdr:cNvPr id="29" name="直線コネクタ 28">
          <a:extLst>
            <a:ext uri="{FF2B5EF4-FFF2-40B4-BE49-F238E27FC236}">
              <a16:creationId xmlns:a16="http://schemas.microsoft.com/office/drawing/2014/main" id="{00000000-0008-0000-0400-00001D000000}"/>
            </a:ext>
          </a:extLst>
        </xdr:cNvPr>
        <xdr:cNvCxnSpPr/>
      </xdr:nvCxnSpPr>
      <xdr:spPr>
        <a:xfrm>
          <a:off x="10668000" y="2540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98425</xdr:colOff>
      <xdr:row>20</xdr:row>
      <xdr:rowOff>63500</xdr:rowOff>
    </xdr:from>
    <xdr:ext cx="8896666" cy="259045"/>
    <xdr:sp macro="" textlink="">
      <xdr:nvSpPr>
        <xdr:cNvPr id="30" name="テキスト ボックス 29">
          <a:extLst>
            <a:ext uri="{FF2B5EF4-FFF2-40B4-BE49-F238E27FC236}">
              <a16:creationId xmlns:a16="http://schemas.microsoft.com/office/drawing/2014/main" id="{00000000-0008-0000-0400-00001E000000}"/>
            </a:ext>
          </a:extLst>
        </xdr:cNvPr>
        <xdr:cNvSpPr txBox="1"/>
      </xdr:nvSpPr>
      <xdr:spPr>
        <a:xfrm>
          <a:off x="698500" y="3492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98425</xdr:colOff>
      <xdr:row>21</xdr:row>
      <xdr:rowOff>146050</xdr:rowOff>
    </xdr:from>
    <xdr:ext cx="6046335" cy="259045"/>
    <xdr:sp macro="" textlink="">
      <xdr:nvSpPr>
        <xdr:cNvPr id="31" name="テキスト ボックス 30">
          <a:extLst>
            <a:ext uri="{FF2B5EF4-FFF2-40B4-BE49-F238E27FC236}">
              <a16:creationId xmlns:a16="http://schemas.microsoft.com/office/drawing/2014/main" id="{00000000-0008-0000-0400-00001F000000}"/>
            </a:ext>
          </a:extLst>
        </xdr:cNvPr>
        <xdr:cNvSpPr txBox="1"/>
      </xdr:nvSpPr>
      <xdr:spPr>
        <a:xfrm>
          <a:off x="698500" y="3746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98425</xdr:colOff>
      <xdr:row>23</xdr:row>
      <xdr:rowOff>57150</xdr:rowOff>
    </xdr:from>
    <xdr:ext cx="8231805" cy="259045"/>
    <xdr:sp macro="" textlink="">
      <xdr:nvSpPr>
        <xdr:cNvPr id="32" name="テキスト ボックス 31">
          <a:extLst>
            <a:ext uri="{FF2B5EF4-FFF2-40B4-BE49-F238E27FC236}">
              <a16:creationId xmlns:a16="http://schemas.microsoft.com/office/drawing/2014/main" id="{00000000-0008-0000-0400-000020000000}"/>
            </a:ext>
          </a:extLst>
        </xdr:cNvPr>
        <xdr:cNvSpPr txBox="1"/>
      </xdr:nvSpPr>
      <xdr:spPr>
        <a:xfrm>
          <a:off x="698500" y="4000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98425</xdr:colOff>
      <xdr:row>24</xdr:row>
      <xdr:rowOff>139700</xdr:rowOff>
    </xdr:from>
    <xdr:ext cx="184731" cy="259045"/>
    <xdr:sp macro="" textlink="">
      <xdr:nvSpPr>
        <xdr:cNvPr id="33" name="テキスト ボックス 32">
          <a:extLst>
            <a:ext uri="{FF2B5EF4-FFF2-40B4-BE49-F238E27FC236}">
              <a16:creationId xmlns:a16="http://schemas.microsoft.com/office/drawing/2014/main" id="{00000000-0008-0000-0400-000021000000}"/>
            </a:ext>
          </a:extLst>
        </xdr:cNvPr>
        <xdr:cNvSpPr txBox="1"/>
      </xdr:nvSpPr>
      <xdr:spPr>
        <a:xfrm>
          <a:off x="698500" y="42545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27</xdr:row>
      <xdr:rowOff>69850</xdr:rowOff>
    </xdr:from>
    <xdr:to>
      <xdr:col>26</xdr:col>
      <xdr:colOff>184150</xdr:colOff>
      <xdr:row>29</xdr:row>
      <xdr:rowOff>44450</xdr:rowOff>
    </xdr:to>
    <xdr:sp macro="" textlink="">
      <xdr:nvSpPr>
        <xdr:cNvPr id="34" name="正方形/長方形 33">
          <a:extLst>
            <a:ext uri="{FF2B5EF4-FFF2-40B4-BE49-F238E27FC236}">
              <a16:creationId xmlns:a16="http://schemas.microsoft.com/office/drawing/2014/main" id="{00000000-0008-0000-0400-000022000000}"/>
            </a:ext>
          </a:extLst>
        </xdr:cNvPr>
        <xdr:cNvSpPr/>
      </xdr:nvSpPr>
      <xdr:spPr>
        <a:xfrm>
          <a:off x="762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26</xdr:col>
      <xdr:colOff>196850</xdr:colOff>
      <xdr:row>27</xdr:row>
      <xdr:rowOff>133350</xdr:rowOff>
    </xdr:from>
    <xdr:to>
      <xdr:col>34</xdr:col>
      <xdr:colOff>120650</xdr:colOff>
      <xdr:row>29</xdr:row>
      <xdr:rowOff>44450</xdr:rowOff>
    </xdr:to>
    <xdr:sp macro="" textlink="">
      <xdr:nvSpPr>
        <xdr:cNvPr id="35" name="正方形/長方形 34">
          <a:extLst>
            <a:ext uri="{FF2B5EF4-FFF2-40B4-BE49-F238E27FC236}">
              <a16:creationId xmlns:a16="http://schemas.microsoft.com/office/drawing/2014/main" id="{00000000-0008-0000-0400-000023000000}"/>
            </a:ext>
          </a:extLst>
        </xdr:cNvPr>
        <xdr:cNvSpPr/>
      </xdr:nvSpPr>
      <xdr:spPr>
        <a:xfrm>
          <a:off x="5397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28</xdr:row>
      <xdr:rowOff>152400</xdr:rowOff>
    </xdr:from>
    <xdr:to>
      <xdr:col>34</xdr:col>
      <xdr:colOff>120650</xdr:colOff>
      <xdr:row>30</xdr:row>
      <xdr:rowOff>63500</xdr:rowOff>
    </xdr:to>
    <xdr:sp macro="" textlink="">
      <xdr:nvSpPr>
        <xdr:cNvPr id="36" name="正方形/長方形 35">
          <a:extLst>
            <a:ext uri="{FF2B5EF4-FFF2-40B4-BE49-F238E27FC236}">
              <a16:creationId xmlns:a16="http://schemas.microsoft.com/office/drawing/2014/main" id="{00000000-0008-0000-0400-000024000000}"/>
            </a:ext>
          </a:extLst>
        </xdr:cNvPr>
        <xdr:cNvSpPr/>
      </xdr:nvSpPr>
      <xdr:spPr>
        <a:xfrm>
          <a:off x="5397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28/55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27</xdr:row>
      <xdr:rowOff>133350</xdr:rowOff>
    </xdr:from>
    <xdr:to>
      <xdr:col>42</xdr:col>
      <xdr:colOff>82550</xdr:colOff>
      <xdr:row>29</xdr:row>
      <xdr:rowOff>44450</xdr:rowOff>
    </xdr:to>
    <xdr:sp macro="" textlink="">
      <xdr:nvSpPr>
        <xdr:cNvPr id="37" name="正方形/長方形 36">
          <a:extLst>
            <a:ext uri="{FF2B5EF4-FFF2-40B4-BE49-F238E27FC236}">
              <a16:creationId xmlns:a16="http://schemas.microsoft.com/office/drawing/2014/main" id="{00000000-0008-0000-0400-000025000000}"/>
            </a:ext>
          </a:extLst>
        </xdr:cNvPr>
        <xdr:cNvSpPr/>
      </xdr:nvSpPr>
      <xdr:spPr>
        <a:xfrm>
          <a:off x="7086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28</xdr:row>
      <xdr:rowOff>152400</xdr:rowOff>
    </xdr:from>
    <xdr:to>
      <xdr:col>42</xdr:col>
      <xdr:colOff>82550</xdr:colOff>
      <xdr:row>30</xdr:row>
      <xdr:rowOff>63500</xdr:rowOff>
    </xdr:to>
    <xdr:sp macro="" textlink="">
      <xdr:nvSpPr>
        <xdr:cNvPr id="38" name="正方形/長方形 37">
          <a:extLst>
            <a:ext uri="{FF2B5EF4-FFF2-40B4-BE49-F238E27FC236}">
              <a16:creationId xmlns:a16="http://schemas.microsoft.com/office/drawing/2014/main" id="{00000000-0008-0000-0400-000026000000}"/>
            </a:ext>
          </a:extLst>
        </xdr:cNvPr>
        <xdr:cNvSpPr/>
      </xdr:nvSpPr>
      <xdr:spPr>
        <a:xfrm>
          <a:off x="7086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27</xdr:row>
      <xdr:rowOff>133350</xdr:rowOff>
    </xdr:from>
    <xdr:to>
      <xdr:col>51</xdr:col>
      <xdr:colOff>22225</xdr:colOff>
      <xdr:row>29</xdr:row>
      <xdr:rowOff>44450</xdr:rowOff>
    </xdr:to>
    <xdr:sp macro="" textlink="">
      <xdr:nvSpPr>
        <xdr:cNvPr id="39" name="正方形/長方形 38">
          <a:extLst>
            <a:ext uri="{FF2B5EF4-FFF2-40B4-BE49-F238E27FC236}">
              <a16:creationId xmlns:a16="http://schemas.microsoft.com/office/drawing/2014/main" id="{00000000-0008-0000-0400-000027000000}"/>
            </a:ext>
          </a:extLst>
        </xdr:cNvPr>
        <xdr:cNvSpPr/>
      </xdr:nvSpPr>
      <xdr:spPr>
        <a:xfrm>
          <a:off x="8699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和歌山県平均</a:t>
          </a:r>
        </a:p>
      </xdr:txBody>
    </xdr:sp>
    <xdr:clientData/>
  </xdr:twoCellAnchor>
  <xdr:twoCellAnchor>
    <xdr:from>
      <xdr:col>43</xdr:col>
      <xdr:colOff>98425</xdr:colOff>
      <xdr:row>28</xdr:row>
      <xdr:rowOff>152400</xdr:rowOff>
    </xdr:from>
    <xdr:to>
      <xdr:col>51</xdr:col>
      <xdr:colOff>22225</xdr:colOff>
      <xdr:row>30</xdr:row>
      <xdr:rowOff>63500</xdr:rowOff>
    </xdr:to>
    <xdr:sp macro="" textlink="">
      <xdr:nvSpPr>
        <xdr:cNvPr id="40" name="正方形/長方形 39">
          <a:extLst>
            <a:ext uri="{FF2B5EF4-FFF2-40B4-BE49-F238E27FC236}">
              <a16:creationId xmlns:a16="http://schemas.microsoft.com/office/drawing/2014/main" id="{00000000-0008-0000-0400-000028000000}"/>
            </a:ext>
          </a:extLst>
        </xdr:cNvPr>
        <xdr:cNvSpPr/>
      </xdr:nvSpPr>
      <xdr:spPr>
        <a:xfrm>
          <a:off x="8699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30</xdr:row>
      <xdr:rowOff>127000</xdr:rowOff>
    </xdr:from>
    <xdr:to>
      <xdr:col>26</xdr:col>
      <xdr:colOff>184150</xdr:colOff>
      <xdr:row>44</xdr:row>
      <xdr:rowOff>12700</xdr:rowOff>
    </xdr:to>
    <xdr:sp macro="" textlink="">
      <xdr:nvSpPr>
        <xdr:cNvPr id="41" name="正方形/長方形 40">
          <a:extLst>
            <a:ext uri="{FF2B5EF4-FFF2-40B4-BE49-F238E27FC236}">
              <a16:creationId xmlns:a16="http://schemas.microsoft.com/office/drawing/2014/main" id="{00000000-0008-0000-0400-000029000000}"/>
            </a:ext>
          </a:extLst>
        </xdr:cNvPr>
        <xdr:cNvSpPr/>
      </xdr:nvSpPr>
      <xdr:spPr>
        <a:xfrm>
          <a:off x="762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30</xdr:row>
      <xdr:rowOff>127000</xdr:rowOff>
    </xdr:from>
    <xdr:to>
      <xdr:col>55</xdr:col>
      <xdr:colOff>47625</xdr:colOff>
      <xdr:row>44</xdr:row>
      <xdr:rowOff>12700</xdr:rowOff>
    </xdr:to>
    <xdr:sp macro="" textlink="">
      <xdr:nvSpPr>
        <xdr:cNvPr id="42" name="正方形/長方形 41">
          <a:extLst>
            <a:ext uri="{FF2B5EF4-FFF2-40B4-BE49-F238E27FC236}">
              <a16:creationId xmlns:a16="http://schemas.microsoft.com/office/drawing/2014/main" id="{00000000-0008-0000-0400-00002A000000}"/>
            </a:ext>
          </a:extLst>
        </xdr:cNvPr>
        <xdr:cNvSpPr/>
      </xdr:nvSpPr>
      <xdr:spPr>
        <a:xfrm>
          <a:off x="5715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30</xdr:row>
      <xdr:rowOff>127000</xdr:rowOff>
    </xdr:from>
    <xdr:to>
      <xdr:col>47</xdr:col>
      <xdr:colOff>187325</xdr:colOff>
      <xdr:row>32</xdr:row>
      <xdr:rowOff>38100</xdr:rowOff>
    </xdr:to>
    <xdr:sp macro="" textlink="">
      <xdr:nvSpPr>
        <xdr:cNvPr id="43" name="正方形/長方形 42">
          <a:extLst>
            <a:ext uri="{FF2B5EF4-FFF2-40B4-BE49-F238E27FC236}">
              <a16:creationId xmlns:a16="http://schemas.microsoft.com/office/drawing/2014/main" id="{00000000-0008-0000-0400-00002B000000}"/>
            </a:ext>
          </a:extLst>
        </xdr:cNvPr>
        <xdr:cNvSpPr/>
      </xdr:nvSpPr>
      <xdr:spPr>
        <a:xfrm>
          <a:off x="5778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人件費の分析欄</a:t>
          </a:r>
        </a:p>
      </xdr:txBody>
    </xdr:sp>
    <xdr:clientData/>
  </xdr:twoCellAnchor>
  <xdr:twoCellAnchor>
    <xdr:from>
      <xdr:col>29</xdr:col>
      <xdr:colOff>15875</xdr:colOff>
      <xdr:row>32</xdr:row>
      <xdr:rowOff>101600</xdr:rowOff>
    </xdr:from>
    <xdr:to>
      <xdr:col>54</xdr:col>
      <xdr:colOff>95250</xdr:colOff>
      <xdr:row>43</xdr:row>
      <xdr:rowOff>120650</xdr:rowOff>
    </xdr:to>
    <xdr:sp macro="" textlink="" fLocksText="0">
      <xdr:nvSpPr>
        <xdr:cNvPr id="44" name="テキスト ボックス 43">
          <a:extLst>
            <a:ext uri="{FF2B5EF4-FFF2-40B4-BE49-F238E27FC236}">
              <a16:creationId xmlns:a16="http://schemas.microsoft.com/office/drawing/2014/main" id="{00000000-0008-0000-0400-00002C000000}"/>
            </a:ext>
          </a:extLst>
        </xdr:cNvPr>
        <xdr:cNvSpPr txBox="1"/>
      </xdr:nvSpPr>
      <xdr:spPr>
        <a:xfrm>
          <a:off x="5816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会計年度任用職員に対する勤勉手当支給などにより人件費は増額となったが、経常一般財源が昨年度より増額となったため、前年度から０．８ポイントの改善となり、類似団体内平均値と同程度の数値となった。</a:t>
          </a:r>
        </a:p>
        <a:p>
          <a:r>
            <a:rPr kumimoji="1" lang="ja-JP" altLang="en-US" sz="1300">
              <a:latin typeface="ＭＳ Ｐゴシック" panose="020B0600070205080204" pitchFamily="50" charset="-128"/>
              <a:ea typeface="ＭＳ Ｐゴシック" panose="020B0600070205080204" pitchFamily="50" charset="-128"/>
            </a:rPr>
            <a:t>　今後も、適切な定員管理により人件費の抑制に努める。</a:t>
          </a: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3</xdr:col>
      <xdr:colOff>123825</xdr:colOff>
      <xdr:row>29</xdr:row>
      <xdr:rowOff>107950</xdr:rowOff>
    </xdr:from>
    <xdr:ext cx="298543" cy="225703"/>
    <xdr:sp macro="" textlink="">
      <xdr:nvSpPr>
        <xdr:cNvPr id="45" name="テキスト ボックス 44">
          <a:extLst>
            <a:ext uri="{FF2B5EF4-FFF2-40B4-BE49-F238E27FC236}">
              <a16:creationId xmlns:a16="http://schemas.microsoft.com/office/drawing/2014/main" id="{00000000-0008-0000-0400-00002D000000}"/>
            </a:ext>
          </a:extLst>
        </xdr:cNvPr>
        <xdr:cNvSpPr txBox="1"/>
      </xdr:nvSpPr>
      <xdr:spPr>
        <a:xfrm>
          <a:off x="723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44</xdr:row>
      <xdr:rowOff>12700</xdr:rowOff>
    </xdr:from>
    <xdr:to>
      <xdr:col>26</xdr:col>
      <xdr:colOff>184150</xdr:colOff>
      <xdr:row>44</xdr:row>
      <xdr:rowOff>12700</xdr:rowOff>
    </xdr:to>
    <xdr:cxnSp macro="">
      <xdr:nvCxnSpPr>
        <xdr:cNvPr id="46" name="直線コネクタ 45">
          <a:extLst>
            <a:ext uri="{FF2B5EF4-FFF2-40B4-BE49-F238E27FC236}">
              <a16:creationId xmlns:a16="http://schemas.microsoft.com/office/drawing/2014/main" id="{00000000-0008-0000-0400-00002E000000}"/>
            </a:ext>
          </a:extLst>
        </xdr:cNvPr>
        <xdr:cNvCxnSpPr/>
      </xdr:nvCxnSpPr>
      <xdr:spPr>
        <a:xfrm>
          <a:off x="762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43</xdr:row>
      <xdr:rowOff>41927</xdr:rowOff>
    </xdr:from>
    <xdr:ext cx="508000" cy="259045"/>
    <xdr:sp macro="" textlink="">
      <xdr:nvSpPr>
        <xdr:cNvPr id="47" name="テキスト ボックス 46">
          <a:extLst>
            <a:ext uri="{FF2B5EF4-FFF2-40B4-BE49-F238E27FC236}">
              <a16:creationId xmlns:a16="http://schemas.microsoft.com/office/drawing/2014/main" id="{00000000-0008-0000-0400-00002F000000}"/>
            </a:ext>
          </a:extLst>
        </xdr:cNvPr>
        <xdr:cNvSpPr txBox="1"/>
      </xdr:nvSpPr>
      <xdr:spPr>
        <a:xfrm>
          <a:off x="254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40</xdr:row>
      <xdr:rowOff>127000</xdr:rowOff>
    </xdr:from>
    <xdr:to>
      <xdr:col>26</xdr:col>
      <xdr:colOff>184150</xdr:colOff>
      <xdr:row>40</xdr:row>
      <xdr:rowOff>127000</xdr:rowOff>
    </xdr:to>
    <xdr:cxnSp macro="">
      <xdr:nvCxnSpPr>
        <xdr:cNvPr id="48" name="直線コネクタ 47">
          <a:extLst>
            <a:ext uri="{FF2B5EF4-FFF2-40B4-BE49-F238E27FC236}">
              <a16:creationId xmlns:a16="http://schemas.microsoft.com/office/drawing/2014/main" id="{00000000-0008-0000-0400-000030000000}"/>
            </a:ext>
          </a:extLst>
        </xdr:cNvPr>
        <xdr:cNvCxnSpPr/>
      </xdr:nvCxnSpPr>
      <xdr:spPr>
        <a:xfrm>
          <a:off x="762000" y="69850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39</xdr:row>
      <xdr:rowOff>156227</xdr:rowOff>
    </xdr:from>
    <xdr:ext cx="508000" cy="259045"/>
    <xdr:sp macro="" textlink="">
      <xdr:nvSpPr>
        <xdr:cNvPr id="49" name="テキスト ボックス 48">
          <a:extLst>
            <a:ext uri="{FF2B5EF4-FFF2-40B4-BE49-F238E27FC236}">
              <a16:creationId xmlns:a16="http://schemas.microsoft.com/office/drawing/2014/main" id="{00000000-0008-0000-0400-000031000000}"/>
            </a:ext>
          </a:extLst>
        </xdr:cNvPr>
        <xdr:cNvSpPr txBox="1"/>
      </xdr:nvSpPr>
      <xdr:spPr>
        <a:xfrm>
          <a:off x="254000" y="68427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37</xdr:row>
      <xdr:rowOff>69850</xdr:rowOff>
    </xdr:from>
    <xdr:to>
      <xdr:col>26</xdr:col>
      <xdr:colOff>184150</xdr:colOff>
      <xdr:row>37</xdr:row>
      <xdr:rowOff>69850</xdr:rowOff>
    </xdr:to>
    <xdr:cxnSp macro="">
      <xdr:nvCxnSpPr>
        <xdr:cNvPr id="50" name="直線コネクタ 49">
          <a:extLst>
            <a:ext uri="{FF2B5EF4-FFF2-40B4-BE49-F238E27FC236}">
              <a16:creationId xmlns:a16="http://schemas.microsoft.com/office/drawing/2014/main" id="{00000000-0008-0000-0400-000032000000}"/>
            </a:ext>
          </a:extLst>
        </xdr:cNvPr>
        <xdr:cNvCxnSpPr/>
      </xdr:nvCxnSpPr>
      <xdr:spPr>
        <a:xfrm>
          <a:off x="762000" y="641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36</xdr:row>
      <xdr:rowOff>99077</xdr:rowOff>
    </xdr:from>
    <xdr:ext cx="508000" cy="259045"/>
    <xdr:sp macro="" textlink="">
      <xdr:nvSpPr>
        <xdr:cNvPr id="51" name="テキスト ボックス 50">
          <a:extLst>
            <a:ext uri="{FF2B5EF4-FFF2-40B4-BE49-F238E27FC236}">
              <a16:creationId xmlns:a16="http://schemas.microsoft.com/office/drawing/2014/main" id="{00000000-0008-0000-0400-000033000000}"/>
            </a:ext>
          </a:extLst>
        </xdr:cNvPr>
        <xdr:cNvSpPr txBox="1"/>
      </xdr:nvSpPr>
      <xdr:spPr>
        <a:xfrm>
          <a:off x="254000" y="627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34</xdr:row>
      <xdr:rowOff>12700</xdr:rowOff>
    </xdr:from>
    <xdr:to>
      <xdr:col>26</xdr:col>
      <xdr:colOff>184150</xdr:colOff>
      <xdr:row>34</xdr:row>
      <xdr:rowOff>12700</xdr:rowOff>
    </xdr:to>
    <xdr:cxnSp macro="">
      <xdr:nvCxnSpPr>
        <xdr:cNvPr id="52" name="直線コネクタ 51">
          <a:extLst>
            <a:ext uri="{FF2B5EF4-FFF2-40B4-BE49-F238E27FC236}">
              <a16:creationId xmlns:a16="http://schemas.microsoft.com/office/drawing/2014/main" id="{00000000-0008-0000-0400-000034000000}"/>
            </a:ext>
          </a:extLst>
        </xdr:cNvPr>
        <xdr:cNvCxnSpPr/>
      </xdr:nvCxnSpPr>
      <xdr:spPr>
        <a:xfrm>
          <a:off x="762000" y="58420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33</xdr:row>
      <xdr:rowOff>41927</xdr:rowOff>
    </xdr:from>
    <xdr:ext cx="508000" cy="259045"/>
    <xdr:sp macro="" textlink="">
      <xdr:nvSpPr>
        <xdr:cNvPr id="53" name="テキスト ボックス 52">
          <a:extLst>
            <a:ext uri="{FF2B5EF4-FFF2-40B4-BE49-F238E27FC236}">
              <a16:creationId xmlns:a16="http://schemas.microsoft.com/office/drawing/2014/main" id="{00000000-0008-0000-0400-000035000000}"/>
            </a:ext>
          </a:extLst>
        </xdr:cNvPr>
        <xdr:cNvSpPr txBox="1"/>
      </xdr:nvSpPr>
      <xdr:spPr>
        <a:xfrm>
          <a:off x="254000" y="56997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30</xdr:row>
      <xdr:rowOff>127000</xdr:rowOff>
    </xdr:to>
    <xdr:cxnSp macro="">
      <xdr:nvCxnSpPr>
        <xdr:cNvPr id="54" name="直線コネクタ 53">
          <a:extLst>
            <a:ext uri="{FF2B5EF4-FFF2-40B4-BE49-F238E27FC236}">
              <a16:creationId xmlns:a16="http://schemas.microsoft.com/office/drawing/2014/main" id="{00000000-0008-0000-0400-000036000000}"/>
            </a:ext>
          </a:extLst>
        </xdr:cNvPr>
        <xdr:cNvCxnSpPr/>
      </xdr:nvCxnSpPr>
      <xdr:spPr>
        <a:xfrm>
          <a:off x="762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29</xdr:row>
      <xdr:rowOff>156227</xdr:rowOff>
    </xdr:from>
    <xdr:ext cx="508000" cy="259045"/>
    <xdr:sp macro="" textlink="">
      <xdr:nvSpPr>
        <xdr:cNvPr id="55" name="テキスト ボックス 54">
          <a:extLst>
            <a:ext uri="{FF2B5EF4-FFF2-40B4-BE49-F238E27FC236}">
              <a16:creationId xmlns:a16="http://schemas.microsoft.com/office/drawing/2014/main" id="{00000000-0008-0000-0400-000037000000}"/>
            </a:ext>
          </a:extLst>
        </xdr:cNvPr>
        <xdr:cNvSpPr txBox="1"/>
      </xdr:nvSpPr>
      <xdr:spPr>
        <a:xfrm>
          <a:off x="254000" y="512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44</xdr:row>
      <xdr:rowOff>12700</xdr:rowOff>
    </xdr:to>
    <xdr:sp macro="" textlink="">
      <xdr:nvSpPr>
        <xdr:cNvPr id="56" name="人件費グラフ枠">
          <a:extLst>
            <a:ext uri="{FF2B5EF4-FFF2-40B4-BE49-F238E27FC236}">
              <a16:creationId xmlns:a16="http://schemas.microsoft.com/office/drawing/2014/main" id="{00000000-0008-0000-0400-000038000000}"/>
            </a:ext>
          </a:extLst>
        </xdr:cNvPr>
        <xdr:cNvSpPr/>
      </xdr:nvSpPr>
      <xdr:spPr>
        <a:xfrm>
          <a:off x="762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33</xdr:row>
      <xdr:rowOff>81280</xdr:rowOff>
    </xdr:from>
    <xdr:to>
      <xdr:col>24</xdr:col>
      <xdr:colOff>25400</xdr:colOff>
      <xdr:row>41</xdr:row>
      <xdr:rowOff>58420</xdr:rowOff>
    </xdr:to>
    <xdr:cxnSp macro="">
      <xdr:nvCxnSpPr>
        <xdr:cNvPr id="57" name="直線コネクタ 56">
          <a:extLst>
            <a:ext uri="{FF2B5EF4-FFF2-40B4-BE49-F238E27FC236}">
              <a16:creationId xmlns:a16="http://schemas.microsoft.com/office/drawing/2014/main" id="{00000000-0008-0000-0400-000039000000}"/>
            </a:ext>
          </a:extLst>
        </xdr:cNvPr>
        <xdr:cNvCxnSpPr/>
      </xdr:nvCxnSpPr>
      <xdr:spPr>
        <a:xfrm flipV="1">
          <a:off x="4826000" y="5739130"/>
          <a:ext cx="0" cy="134874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41</xdr:row>
      <xdr:rowOff>30497</xdr:rowOff>
    </xdr:from>
    <xdr:ext cx="762000" cy="259045"/>
    <xdr:sp macro="" textlink="">
      <xdr:nvSpPr>
        <xdr:cNvPr id="58" name="人件費最小値テキスト">
          <a:extLst>
            <a:ext uri="{FF2B5EF4-FFF2-40B4-BE49-F238E27FC236}">
              <a16:creationId xmlns:a16="http://schemas.microsoft.com/office/drawing/2014/main" id="{00000000-0008-0000-0400-00003A000000}"/>
            </a:ext>
          </a:extLst>
        </xdr:cNvPr>
        <xdr:cNvSpPr txBox="1"/>
      </xdr:nvSpPr>
      <xdr:spPr>
        <a:xfrm>
          <a:off x="4914900" y="70599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41.8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41</xdr:row>
      <xdr:rowOff>58420</xdr:rowOff>
    </xdr:from>
    <xdr:to>
      <xdr:col>24</xdr:col>
      <xdr:colOff>114300</xdr:colOff>
      <xdr:row>41</xdr:row>
      <xdr:rowOff>58420</xdr:rowOff>
    </xdr:to>
    <xdr:cxnSp macro="">
      <xdr:nvCxnSpPr>
        <xdr:cNvPr id="59" name="直線コネクタ 58">
          <a:extLst>
            <a:ext uri="{FF2B5EF4-FFF2-40B4-BE49-F238E27FC236}">
              <a16:creationId xmlns:a16="http://schemas.microsoft.com/office/drawing/2014/main" id="{00000000-0008-0000-0400-00003B000000}"/>
            </a:ext>
          </a:extLst>
        </xdr:cNvPr>
        <xdr:cNvCxnSpPr/>
      </xdr:nvCxnSpPr>
      <xdr:spPr>
        <a:xfrm>
          <a:off x="4737100" y="708787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31</xdr:row>
      <xdr:rowOff>167657</xdr:rowOff>
    </xdr:from>
    <xdr:ext cx="762000" cy="259045"/>
    <xdr:sp macro="" textlink="">
      <xdr:nvSpPr>
        <xdr:cNvPr id="60" name="人件費最大値テキスト">
          <a:extLst>
            <a:ext uri="{FF2B5EF4-FFF2-40B4-BE49-F238E27FC236}">
              <a16:creationId xmlns:a16="http://schemas.microsoft.com/office/drawing/2014/main" id="{00000000-0008-0000-0400-00003C000000}"/>
            </a:ext>
          </a:extLst>
        </xdr:cNvPr>
        <xdr:cNvSpPr txBox="1"/>
      </xdr:nvSpPr>
      <xdr:spPr>
        <a:xfrm>
          <a:off x="4914900" y="54826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33</xdr:row>
      <xdr:rowOff>81280</xdr:rowOff>
    </xdr:from>
    <xdr:to>
      <xdr:col>24</xdr:col>
      <xdr:colOff>114300</xdr:colOff>
      <xdr:row>33</xdr:row>
      <xdr:rowOff>81280</xdr:rowOff>
    </xdr:to>
    <xdr:cxnSp macro="">
      <xdr:nvCxnSpPr>
        <xdr:cNvPr id="61" name="直線コネクタ 60">
          <a:extLst>
            <a:ext uri="{FF2B5EF4-FFF2-40B4-BE49-F238E27FC236}">
              <a16:creationId xmlns:a16="http://schemas.microsoft.com/office/drawing/2014/main" id="{00000000-0008-0000-0400-00003D000000}"/>
            </a:ext>
          </a:extLst>
        </xdr:cNvPr>
        <xdr:cNvCxnSpPr/>
      </xdr:nvCxnSpPr>
      <xdr:spPr>
        <a:xfrm>
          <a:off x="4737100" y="573913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35</xdr:row>
      <xdr:rowOff>127000</xdr:rowOff>
    </xdr:from>
    <xdr:to>
      <xdr:col>24</xdr:col>
      <xdr:colOff>25400</xdr:colOff>
      <xdr:row>36</xdr:row>
      <xdr:rowOff>1270</xdr:rowOff>
    </xdr:to>
    <xdr:cxnSp macro="">
      <xdr:nvCxnSpPr>
        <xdr:cNvPr id="62" name="直線コネクタ 61">
          <a:extLst>
            <a:ext uri="{FF2B5EF4-FFF2-40B4-BE49-F238E27FC236}">
              <a16:creationId xmlns:a16="http://schemas.microsoft.com/office/drawing/2014/main" id="{00000000-0008-0000-0400-00003E000000}"/>
            </a:ext>
          </a:extLst>
        </xdr:cNvPr>
        <xdr:cNvCxnSpPr/>
      </xdr:nvCxnSpPr>
      <xdr:spPr>
        <a:xfrm flipV="1">
          <a:off x="3987800" y="6127750"/>
          <a:ext cx="83820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34</xdr:row>
      <xdr:rowOff>87012</xdr:rowOff>
    </xdr:from>
    <xdr:ext cx="762000" cy="259045"/>
    <xdr:sp macro="" textlink="">
      <xdr:nvSpPr>
        <xdr:cNvPr id="63" name="人件費平均値テキスト">
          <a:extLst>
            <a:ext uri="{FF2B5EF4-FFF2-40B4-BE49-F238E27FC236}">
              <a16:creationId xmlns:a16="http://schemas.microsoft.com/office/drawing/2014/main" id="{00000000-0008-0000-0400-00003F000000}"/>
            </a:ext>
          </a:extLst>
        </xdr:cNvPr>
        <xdr:cNvSpPr txBox="1"/>
      </xdr:nvSpPr>
      <xdr:spPr>
        <a:xfrm>
          <a:off x="4914900" y="5916312"/>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35</xdr:row>
      <xdr:rowOff>70485</xdr:rowOff>
    </xdr:from>
    <xdr:to>
      <xdr:col>24</xdr:col>
      <xdr:colOff>76200</xdr:colOff>
      <xdr:row>36</xdr:row>
      <xdr:rowOff>635</xdr:rowOff>
    </xdr:to>
    <xdr:sp macro="" textlink="">
      <xdr:nvSpPr>
        <xdr:cNvPr id="64" name="フローチャート: 判断 63">
          <a:extLst>
            <a:ext uri="{FF2B5EF4-FFF2-40B4-BE49-F238E27FC236}">
              <a16:creationId xmlns:a16="http://schemas.microsoft.com/office/drawing/2014/main" id="{00000000-0008-0000-0400-000040000000}"/>
            </a:ext>
          </a:extLst>
        </xdr:cNvPr>
        <xdr:cNvSpPr/>
      </xdr:nvSpPr>
      <xdr:spPr>
        <a:xfrm>
          <a:off x="4775200" y="60712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35</xdr:row>
      <xdr:rowOff>149860</xdr:rowOff>
    </xdr:from>
    <xdr:to>
      <xdr:col>19</xdr:col>
      <xdr:colOff>187325</xdr:colOff>
      <xdr:row>36</xdr:row>
      <xdr:rowOff>1270</xdr:rowOff>
    </xdr:to>
    <xdr:cxnSp macro="">
      <xdr:nvCxnSpPr>
        <xdr:cNvPr id="65" name="直線コネクタ 64">
          <a:extLst>
            <a:ext uri="{FF2B5EF4-FFF2-40B4-BE49-F238E27FC236}">
              <a16:creationId xmlns:a16="http://schemas.microsoft.com/office/drawing/2014/main" id="{00000000-0008-0000-0400-000041000000}"/>
            </a:ext>
          </a:extLst>
        </xdr:cNvPr>
        <xdr:cNvCxnSpPr/>
      </xdr:nvCxnSpPr>
      <xdr:spPr>
        <a:xfrm>
          <a:off x="3098800" y="6150610"/>
          <a:ext cx="88900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35</xdr:row>
      <xdr:rowOff>13335</xdr:rowOff>
    </xdr:from>
    <xdr:to>
      <xdr:col>20</xdr:col>
      <xdr:colOff>38100</xdr:colOff>
      <xdr:row>35</xdr:row>
      <xdr:rowOff>114935</xdr:rowOff>
    </xdr:to>
    <xdr:sp macro="" textlink="">
      <xdr:nvSpPr>
        <xdr:cNvPr id="66" name="フローチャート: 判断 65">
          <a:extLst>
            <a:ext uri="{FF2B5EF4-FFF2-40B4-BE49-F238E27FC236}">
              <a16:creationId xmlns:a16="http://schemas.microsoft.com/office/drawing/2014/main" id="{00000000-0008-0000-0400-000042000000}"/>
            </a:ext>
          </a:extLst>
        </xdr:cNvPr>
        <xdr:cNvSpPr/>
      </xdr:nvSpPr>
      <xdr:spPr>
        <a:xfrm>
          <a:off x="3937000" y="60140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33</xdr:row>
      <xdr:rowOff>125112</xdr:rowOff>
    </xdr:from>
    <xdr:ext cx="736600" cy="259045"/>
    <xdr:sp macro="" textlink="">
      <xdr:nvSpPr>
        <xdr:cNvPr id="67" name="テキスト ボックス 66">
          <a:extLst>
            <a:ext uri="{FF2B5EF4-FFF2-40B4-BE49-F238E27FC236}">
              <a16:creationId xmlns:a16="http://schemas.microsoft.com/office/drawing/2014/main" id="{00000000-0008-0000-0400-000043000000}"/>
            </a:ext>
          </a:extLst>
        </xdr:cNvPr>
        <xdr:cNvSpPr txBox="1"/>
      </xdr:nvSpPr>
      <xdr:spPr>
        <a:xfrm>
          <a:off x="3606800" y="578296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35</xdr:row>
      <xdr:rowOff>75565</xdr:rowOff>
    </xdr:from>
    <xdr:to>
      <xdr:col>15</xdr:col>
      <xdr:colOff>98425</xdr:colOff>
      <xdr:row>35</xdr:row>
      <xdr:rowOff>149860</xdr:rowOff>
    </xdr:to>
    <xdr:cxnSp macro="">
      <xdr:nvCxnSpPr>
        <xdr:cNvPr id="68" name="直線コネクタ 67">
          <a:extLst>
            <a:ext uri="{FF2B5EF4-FFF2-40B4-BE49-F238E27FC236}">
              <a16:creationId xmlns:a16="http://schemas.microsoft.com/office/drawing/2014/main" id="{00000000-0008-0000-0400-000044000000}"/>
            </a:ext>
          </a:extLst>
        </xdr:cNvPr>
        <xdr:cNvCxnSpPr/>
      </xdr:nvCxnSpPr>
      <xdr:spPr>
        <a:xfrm>
          <a:off x="2209800" y="6076315"/>
          <a:ext cx="889000" cy="742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34</xdr:row>
      <xdr:rowOff>156210</xdr:rowOff>
    </xdr:from>
    <xdr:to>
      <xdr:col>15</xdr:col>
      <xdr:colOff>149225</xdr:colOff>
      <xdr:row>35</xdr:row>
      <xdr:rowOff>86360</xdr:rowOff>
    </xdr:to>
    <xdr:sp macro="" textlink="">
      <xdr:nvSpPr>
        <xdr:cNvPr id="69" name="フローチャート: 判断 68">
          <a:extLst>
            <a:ext uri="{FF2B5EF4-FFF2-40B4-BE49-F238E27FC236}">
              <a16:creationId xmlns:a16="http://schemas.microsoft.com/office/drawing/2014/main" id="{00000000-0008-0000-0400-000045000000}"/>
            </a:ext>
          </a:extLst>
        </xdr:cNvPr>
        <xdr:cNvSpPr/>
      </xdr:nvSpPr>
      <xdr:spPr>
        <a:xfrm>
          <a:off x="3048000" y="59855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33</xdr:row>
      <xdr:rowOff>96537</xdr:rowOff>
    </xdr:from>
    <xdr:ext cx="762000" cy="259045"/>
    <xdr:sp macro="" textlink="">
      <xdr:nvSpPr>
        <xdr:cNvPr id="70" name="テキスト ボックス 69">
          <a:extLst>
            <a:ext uri="{FF2B5EF4-FFF2-40B4-BE49-F238E27FC236}">
              <a16:creationId xmlns:a16="http://schemas.microsoft.com/office/drawing/2014/main" id="{00000000-0008-0000-0400-000046000000}"/>
            </a:ext>
          </a:extLst>
        </xdr:cNvPr>
        <xdr:cNvSpPr txBox="1"/>
      </xdr:nvSpPr>
      <xdr:spPr>
        <a:xfrm>
          <a:off x="2717800" y="57543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34</xdr:row>
      <xdr:rowOff>138430</xdr:rowOff>
    </xdr:from>
    <xdr:to>
      <xdr:col>11</xdr:col>
      <xdr:colOff>9525</xdr:colOff>
      <xdr:row>35</xdr:row>
      <xdr:rowOff>75565</xdr:rowOff>
    </xdr:to>
    <xdr:cxnSp macro="">
      <xdr:nvCxnSpPr>
        <xdr:cNvPr id="71" name="直線コネクタ 70">
          <a:extLst>
            <a:ext uri="{FF2B5EF4-FFF2-40B4-BE49-F238E27FC236}">
              <a16:creationId xmlns:a16="http://schemas.microsoft.com/office/drawing/2014/main" id="{00000000-0008-0000-0400-000047000000}"/>
            </a:ext>
          </a:extLst>
        </xdr:cNvPr>
        <xdr:cNvCxnSpPr/>
      </xdr:nvCxnSpPr>
      <xdr:spPr>
        <a:xfrm>
          <a:off x="1320800" y="5967730"/>
          <a:ext cx="889000" cy="1085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34</xdr:row>
      <xdr:rowOff>133350</xdr:rowOff>
    </xdr:from>
    <xdr:to>
      <xdr:col>11</xdr:col>
      <xdr:colOff>60325</xdr:colOff>
      <xdr:row>35</xdr:row>
      <xdr:rowOff>63500</xdr:rowOff>
    </xdr:to>
    <xdr:sp macro="" textlink="">
      <xdr:nvSpPr>
        <xdr:cNvPr id="72" name="フローチャート: 判断 71">
          <a:extLst>
            <a:ext uri="{FF2B5EF4-FFF2-40B4-BE49-F238E27FC236}">
              <a16:creationId xmlns:a16="http://schemas.microsoft.com/office/drawing/2014/main" id="{00000000-0008-0000-0400-000048000000}"/>
            </a:ext>
          </a:extLst>
        </xdr:cNvPr>
        <xdr:cNvSpPr/>
      </xdr:nvSpPr>
      <xdr:spPr>
        <a:xfrm>
          <a:off x="2159000" y="59626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33</xdr:row>
      <xdr:rowOff>73677</xdr:rowOff>
    </xdr:from>
    <xdr:ext cx="762000" cy="259045"/>
    <xdr:sp macro="" textlink="">
      <xdr:nvSpPr>
        <xdr:cNvPr id="73" name="テキスト ボックス 72">
          <a:extLst>
            <a:ext uri="{FF2B5EF4-FFF2-40B4-BE49-F238E27FC236}">
              <a16:creationId xmlns:a16="http://schemas.microsoft.com/office/drawing/2014/main" id="{00000000-0008-0000-0400-000049000000}"/>
            </a:ext>
          </a:extLst>
        </xdr:cNvPr>
        <xdr:cNvSpPr txBox="1"/>
      </xdr:nvSpPr>
      <xdr:spPr>
        <a:xfrm>
          <a:off x="1828800" y="57315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35</xdr:row>
      <xdr:rowOff>127635</xdr:rowOff>
    </xdr:from>
    <xdr:to>
      <xdr:col>6</xdr:col>
      <xdr:colOff>171450</xdr:colOff>
      <xdr:row>36</xdr:row>
      <xdr:rowOff>57785</xdr:rowOff>
    </xdr:to>
    <xdr:sp macro="" textlink="">
      <xdr:nvSpPr>
        <xdr:cNvPr id="74" name="フローチャート: 判断 73">
          <a:extLst>
            <a:ext uri="{FF2B5EF4-FFF2-40B4-BE49-F238E27FC236}">
              <a16:creationId xmlns:a16="http://schemas.microsoft.com/office/drawing/2014/main" id="{00000000-0008-0000-0400-00004A000000}"/>
            </a:ext>
          </a:extLst>
        </xdr:cNvPr>
        <xdr:cNvSpPr/>
      </xdr:nvSpPr>
      <xdr:spPr>
        <a:xfrm>
          <a:off x="1270000" y="61283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36</xdr:row>
      <xdr:rowOff>42562</xdr:rowOff>
    </xdr:from>
    <xdr:ext cx="762000" cy="259045"/>
    <xdr:sp macro="" textlink="">
      <xdr:nvSpPr>
        <xdr:cNvPr id="75" name="テキスト ボックス 74">
          <a:extLst>
            <a:ext uri="{FF2B5EF4-FFF2-40B4-BE49-F238E27FC236}">
              <a16:creationId xmlns:a16="http://schemas.microsoft.com/office/drawing/2014/main" id="{00000000-0008-0000-0400-00004B000000}"/>
            </a:ext>
          </a:extLst>
        </xdr:cNvPr>
        <xdr:cNvSpPr txBox="1"/>
      </xdr:nvSpPr>
      <xdr:spPr>
        <a:xfrm>
          <a:off x="939800" y="62147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44</xdr:row>
      <xdr:rowOff>10177</xdr:rowOff>
    </xdr:from>
    <xdr:ext cx="762000" cy="259045"/>
    <xdr:sp macro="" textlink="">
      <xdr:nvSpPr>
        <xdr:cNvPr id="76" name="テキスト ボックス 75">
          <a:extLst>
            <a:ext uri="{FF2B5EF4-FFF2-40B4-BE49-F238E27FC236}">
              <a16:creationId xmlns:a16="http://schemas.microsoft.com/office/drawing/2014/main" id="{00000000-0008-0000-0400-00004C000000}"/>
            </a:ext>
          </a:extLst>
        </xdr:cNvPr>
        <xdr:cNvSpPr txBox="1"/>
      </xdr:nvSpPr>
      <xdr:spPr>
        <a:xfrm>
          <a:off x="4610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44</xdr:row>
      <xdr:rowOff>10177</xdr:rowOff>
    </xdr:from>
    <xdr:ext cx="762000" cy="259045"/>
    <xdr:sp macro="" textlink="">
      <xdr:nvSpPr>
        <xdr:cNvPr id="77" name="テキスト ボックス 76">
          <a:extLst>
            <a:ext uri="{FF2B5EF4-FFF2-40B4-BE49-F238E27FC236}">
              <a16:creationId xmlns:a16="http://schemas.microsoft.com/office/drawing/2014/main" id="{00000000-0008-0000-0400-00004D000000}"/>
            </a:ext>
          </a:extLst>
        </xdr:cNvPr>
        <xdr:cNvSpPr txBox="1"/>
      </xdr:nvSpPr>
      <xdr:spPr>
        <a:xfrm>
          <a:off x="3771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44</xdr:row>
      <xdr:rowOff>10177</xdr:rowOff>
    </xdr:from>
    <xdr:ext cx="762000" cy="259045"/>
    <xdr:sp macro="" textlink="">
      <xdr:nvSpPr>
        <xdr:cNvPr id="78" name="テキスト ボックス 77">
          <a:extLst>
            <a:ext uri="{FF2B5EF4-FFF2-40B4-BE49-F238E27FC236}">
              <a16:creationId xmlns:a16="http://schemas.microsoft.com/office/drawing/2014/main" id="{00000000-0008-0000-0400-00004E000000}"/>
            </a:ext>
          </a:extLst>
        </xdr:cNvPr>
        <xdr:cNvSpPr txBox="1"/>
      </xdr:nvSpPr>
      <xdr:spPr>
        <a:xfrm>
          <a:off x="2882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44</xdr:row>
      <xdr:rowOff>10177</xdr:rowOff>
    </xdr:from>
    <xdr:ext cx="762000" cy="259045"/>
    <xdr:sp macro="" textlink="">
      <xdr:nvSpPr>
        <xdr:cNvPr id="79" name="テキスト ボックス 78">
          <a:extLst>
            <a:ext uri="{FF2B5EF4-FFF2-40B4-BE49-F238E27FC236}">
              <a16:creationId xmlns:a16="http://schemas.microsoft.com/office/drawing/2014/main" id="{00000000-0008-0000-0400-00004F000000}"/>
            </a:ext>
          </a:extLst>
        </xdr:cNvPr>
        <xdr:cNvSpPr txBox="1"/>
      </xdr:nvSpPr>
      <xdr:spPr>
        <a:xfrm>
          <a:off x="1993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44</xdr:row>
      <xdr:rowOff>10177</xdr:rowOff>
    </xdr:from>
    <xdr:ext cx="762000" cy="259045"/>
    <xdr:sp macro="" textlink="">
      <xdr:nvSpPr>
        <xdr:cNvPr id="80" name="テキスト ボックス 79">
          <a:extLst>
            <a:ext uri="{FF2B5EF4-FFF2-40B4-BE49-F238E27FC236}">
              <a16:creationId xmlns:a16="http://schemas.microsoft.com/office/drawing/2014/main" id="{00000000-0008-0000-0400-000050000000}"/>
            </a:ext>
          </a:extLst>
        </xdr:cNvPr>
        <xdr:cNvSpPr txBox="1"/>
      </xdr:nvSpPr>
      <xdr:spPr>
        <a:xfrm>
          <a:off x="1104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35</xdr:row>
      <xdr:rowOff>76200</xdr:rowOff>
    </xdr:from>
    <xdr:to>
      <xdr:col>24</xdr:col>
      <xdr:colOff>76200</xdr:colOff>
      <xdr:row>36</xdr:row>
      <xdr:rowOff>6350</xdr:rowOff>
    </xdr:to>
    <xdr:sp macro="" textlink="">
      <xdr:nvSpPr>
        <xdr:cNvPr id="81" name="楕円 80">
          <a:extLst>
            <a:ext uri="{FF2B5EF4-FFF2-40B4-BE49-F238E27FC236}">
              <a16:creationId xmlns:a16="http://schemas.microsoft.com/office/drawing/2014/main" id="{00000000-0008-0000-0400-000051000000}"/>
            </a:ext>
          </a:extLst>
        </xdr:cNvPr>
        <xdr:cNvSpPr/>
      </xdr:nvSpPr>
      <xdr:spPr>
        <a:xfrm>
          <a:off x="4775200" y="60769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35</xdr:row>
      <xdr:rowOff>48277</xdr:rowOff>
    </xdr:from>
    <xdr:ext cx="762000" cy="259045"/>
    <xdr:sp macro="" textlink="">
      <xdr:nvSpPr>
        <xdr:cNvPr id="82" name="人件費該当値テキスト">
          <a:extLst>
            <a:ext uri="{FF2B5EF4-FFF2-40B4-BE49-F238E27FC236}">
              <a16:creationId xmlns:a16="http://schemas.microsoft.com/office/drawing/2014/main" id="{00000000-0008-0000-0400-000052000000}"/>
            </a:ext>
          </a:extLst>
        </xdr:cNvPr>
        <xdr:cNvSpPr txBox="1"/>
      </xdr:nvSpPr>
      <xdr:spPr>
        <a:xfrm>
          <a:off x="4914900" y="6049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35</xdr:row>
      <xdr:rowOff>121920</xdr:rowOff>
    </xdr:from>
    <xdr:to>
      <xdr:col>20</xdr:col>
      <xdr:colOff>38100</xdr:colOff>
      <xdr:row>36</xdr:row>
      <xdr:rowOff>52070</xdr:rowOff>
    </xdr:to>
    <xdr:sp macro="" textlink="">
      <xdr:nvSpPr>
        <xdr:cNvPr id="83" name="楕円 82">
          <a:extLst>
            <a:ext uri="{FF2B5EF4-FFF2-40B4-BE49-F238E27FC236}">
              <a16:creationId xmlns:a16="http://schemas.microsoft.com/office/drawing/2014/main" id="{00000000-0008-0000-0400-000053000000}"/>
            </a:ext>
          </a:extLst>
        </xdr:cNvPr>
        <xdr:cNvSpPr/>
      </xdr:nvSpPr>
      <xdr:spPr>
        <a:xfrm>
          <a:off x="3937000" y="61226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36</xdr:row>
      <xdr:rowOff>36847</xdr:rowOff>
    </xdr:from>
    <xdr:ext cx="736600" cy="259045"/>
    <xdr:sp macro="" textlink="">
      <xdr:nvSpPr>
        <xdr:cNvPr id="84" name="テキスト ボックス 83">
          <a:extLst>
            <a:ext uri="{FF2B5EF4-FFF2-40B4-BE49-F238E27FC236}">
              <a16:creationId xmlns:a16="http://schemas.microsoft.com/office/drawing/2014/main" id="{00000000-0008-0000-0400-000054000000}"/>
            </a:ext>
          </a:extLst>
        </xdr:cNvPr>
        <xdr:cNvSpPr txBox="1"/>
      </xdr:nvSpPr>
      <xdr:spPr>
        <a:xfrm>
          <a:off x="3606800" y="620904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35</xdr:row>
      <xdr:rowOff>99060</xdr:rowOff>
    </xdr:from>
    <xdr:to>
      <xdr:col>15</xdr:col>
      <xdr:colOff>149225</xdr:colOff>
      <xdr:row>36</xdr:row>
      <xdr:rowOff>29210</xdr:rowOff>
    </xdr:to>
    <xdr:sp macro="" textlink="">
      <xdr:nvSpPr>
        <xdr:cNvPr id="85" name="楕円 84">
          <a:extLst>
            <a:ext uri="{FF2B5EF4-FFF2-40B4-BE49-F238E27FC236}">
              <a16:creationId xmlns:a16="http://schemas.microsoft.com/office/drawing/2014/main" id="{00000000-0008-0000-0400-000055000000}"/>
            </a:ext>
          </a:extLst>
        </xdr:cNvPr>
        <xdr:cNvSpPr/>
      </xdr:nvSpPr>
      <xdr:spPr>
        <a:xfrm>
          <a:off x="3048000" y="60998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36</xdr:row>
      <xdr:rowOff>13987</xdr:rowOff>
    </xdr:from>
    <xdr:ext cx="762000" cy="259045"/>
    <xdr:sp macro="" textlink="">
      <xdr:nvSpPr>
        <xdr:cNvPr id="86" name="テキスト ボックス 85">
          <a:extLst>
            <a:ext uri="{FF2B5EF4-FFF2-40B4-BE49-F238E27FC236}">
              <a16:creationId xmlns:a16="http://schemas.microsoft.com/office/drawing/2014/main" id="{00000000-0008-0000-0400-000056000000}"/>
            </a:ext>
          </a:extLst>
        </xdr:cNvPr>
        <xdr:cNvSpPr txBox="1"/>
      </xdr:nvSpPr>
      <xdr:spPr>
        <a:xfrm>
          <a:off x="2717800" y="61861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35</xdr:row>
      <xdr:rowOff>24765</xdr:rowOff>
    </xdr:from>
    <xdr:to>
      <xdr:col>11</xdr:col>
      <xdr:colOff>60325</xdr:colOff>
      <xdr:row>35</xdr:row>
      <xdr:rowOff>126365</xdr:rowOff>
    </xdr:to>
    <xdr:sp macro="" textlink="">
      <xdr:nvSpPr>
        <xdr:cNvPr id="87" name="楕円 86">
          <a:extLst>
            <a:ext uri="{FF2B5EF4-FFF2-40B4-BE49-F238E27FC236}">
              <a16:creationId xmlns:a16="http://schemas.microsoft.com/office/drawing/2014/main" id="{00000000-0008-0000-0400-000057000000}"/>
            </a:ext>
          </a:extLst>
        </xdr:cNvPr>
        <xdr:cNvSpPr/>
      </xdr:nvSpPr>
      <xdr:spPr>
        <a:xfrm>
          <a:off x="2159000" y="60255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35</xdr:row>
      <xdr:rowOff>111142</xdr:rowOff>
    </xdr:from>
    <xdr:ext cx="762000" cy="259045"/>
    <xdr:sp macro="" textlink="">
      <xdr:nvSpPr>
        <xdr:cNvPr id="88" name="テキスト ボックス 87">
          <a:extLst>
            <a:ext uri="{FF2B5EF4-FFF2-40B4-BE49-F238E27FC236}">
              <a16:creationId xmlns:a16="http://schemas.microsoft.com/office/drawing/2014/main" id="{00000000-0008-0000-0400-000058000000}"/>
            </a:ext>
          </a:extLst>
        </xdr:cNvPr>
        <xdr:cNvSpPr txBox="1"/>
      </xdr:nvSpPr>
      <xdr:spPr>
        <a:xfrm>
          <a:off x="1828800" y="61118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34</xdr:row>
      <xdr:rowOff>87630</xdr:rowOff>
    </xdr:from>
    <xdr:to>
      <xdr:col>6</xdr:col>
      <xdr:colOff>171450</xdr:colOff>
      <xdr:row>35</xdr:row>
      <xdr:rowOff>17780</xdr:rowOff>
    </xdr:to>
    <xdr:sp macro="" textlink="">
      <xdr:nvSpPr>
        <xdr:cNvPr id="89" name="楕円 88">
          <a:extLst>
            <a:ext uri="{FF2B5EF4-FFF2-40B4-BE49-F238E27FC236}">
              <a16:creationId xmlns:a16="http://schemas.microsoft.com/office/drawing/2014/main" id="{00000000-0008-0000-0400-000059000000}"/>
            </a:ext>
          </a:extLst>
        </xdr:cNvPr>
        <xdr:cNvSpPr/>
      </xdr:nvSpPr>
      <xdr:spPr>
        <a:xfrm>
          <a:off x="1270000" y="59169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33</xdr:row>
      <xdr:rowOff>27957</xdr:rowOff>
    </xdr:from>
    <xdr:ext cx="762000" cy="259045"/>
    <xdr:sp macro="" textlink="">
      <xdr:nvSpPr>
        <xdr:cNvPr id="90" name="テキスト ボックス 89">
          <a:extLst>
            <a:ext uri="{FF2B5EF4-FFF2-40B4-BE49-F238E27FC236}">
              <a16:creationId xmlns:a16="http://schemas.microsoft.com/office/drawing/2014/main" id="{00000000-0008-0000-0400-00005A000000}"/>
            </a:ext>
          </a:extLst>
        </xdr:cNvPr>
        <xdr:cNvSpPr txBox="1"/>
      </xdr:nvSpPr>
      <xdr:spPr>
        <a:xfrm>
          <a:off x="939800" y="56858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xdr:row>
      <xdr:rowOff>69850</xdr:rowOff>
    </xdr:from>
    <xdr:to>
      <xdr:col>85</xdr:col>
      <xdr:colOff>66675</xdr:colOff>
      <xdr:row>9</xdr:row>
      <xdr:rowOff>44450</xdr:rowOff>
    </xdr:to>
    <xdr:sp macro="" textlink="">
      <xdr:nvSpPr>
        <xdr:cNvPr id="91" name="正方形/長方形 90">
          <a:extLst>
            <a:ext uri="{FF2B5EF4-FFF2-40B4-BE49-F238E27FC236}">
              <a16:creationId xmlns:a16="http://schemas.microsoft.com/office/drawing/2014/main" id="{00000000-0008-0000-0400-00005B000000}"/>
            </a:ext>
          </a:extLst>
        </xdr:cNvPr>
        <xdr:cNvSpPr/>
      </xdr:nvSpPr>
      <xdr:spPr>
        <a:xfrm>
          <a:off x="12446000" y="1270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85</xdr:col>
      <xdr:colOff>79375</xdr:colOff>
      <xdr:row>7</xdr:row>
      <xdr:rowOff>133350</xdr:rowOff>
    </xdr:from>
    <xdr:to>
      <xdr:col>93</xdr:col>
      <xdr:colOff>3175</xdr:colOff>
      <xdr:row>9</xdr:row>
      <xdr:rowOff>44450</xdr:rowOff>
    </xdr:to>
    <xdr:sp macro="" textlink="">
      <xdr:nvSpPr>
        <xdr:cNvPr id="92" name="正方形/長方形 91">
          <a:extLst>
            <a:ext uri="{FF2B5EF4-FFF2-40B4-BE49-F238E27FC236}">
              <a16:creationId xmlns:a16="http://schemas.microsoft.com/office/drawing/2014/main" id="{00000000-0008-0000-0400-00005C000000}"/>
            </a:ext>
          </a:extLst>
        </xdr:cNvPr>
        <xdr:cNvSpPr/>
      </xdr:nvSpPr>
      <xdr:spPr>
        <a:xfrm>
          <a:off x="17081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8</xdr:row>
      <xdr:rowOff>152400</xdr:rowOff>
    </xdr:from>
    <xdr:to>
      <xdr:col>93</xdr:col>
      <xdr:colOff>3175</xdr:colOff>
      <xdr:row>10</xdr:row>
      <xdr:rowOff>63500</xdr:rowOff>
    </xdr:to>
    <xdr:sp macro="" textlink="">
      <xdr:nvSpPr>
        <xdr:cNvPr id="93" name="正方形/長方形 92">
          <a:extLst>
            <a:ext uri="{FF2B5EF4-FFF2-40B4-BE49-F238E27FC236}">
              <a16:creationId xmlns:a16="http://schemas.microsoft.com/office/drawing/2014/main" id="{00000000-0008-0000-0400-00005D000000}"/>
            </a:ext>
          </a:extLst>
        </xdr:cNvPr>
        <xdr:cNvSpPr/>
      </xdr:nvSpPr>
      <xdr:spPr>
        <a:xfrm>
          <a:off x="17081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7</xdr:row>
      <xdr:rowOff>133350</xdr:rowOff>
    </xdr:from>
    <xdr:to>
      <xdr:col>100</xdr:col>
      <xdr:colOff>165100</xdr:colOff>
      <xdr:row>9</xdr:row>
      <xdr:rowOff>44450</xdr:rowOff>
    </xdr:to>
    <xdr:sp macro="" textlink="">
      <xdr:nvSpPr>
        <xdr:cNvPr id="94" name="正方形/長方形 93">
          <a:extLst>
            <a:ext uri="{FF2B5EF4-FFF2-40B4-BE49-F238E27FC236}">
              <a16:creationId xmlns:a16="http://schemas.microsoft.com/office/drawing/2014/main" id="{00000000-0008-0000-0400-00005E000000}"/>
            </a:ext>
          </a:extLst>
        </xdr:cNvPr>
        <xdr:cNvSpPr/>
      </xdr:nvSpPr>
      <xdr:spPr>
        <a:xfrm>
          <a:off x="18770600" y="1333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8</xdr:row>
      <xdr:rowOff>152400</xdr:rowOff>
    </xdr:from>
    <xdr:to>
      <xdr:col>100</xdr:col>
      <xdr:colOff>165100</xdr:colOff>
      <xdr:row>10</xdr:row>
      <xdr:rowOff>63500</xdr:rowOff>
    </xdr:to>
    <xdr:sp macro="" textlink="">
      <xdr:nvSpPr>
        <xdr:cNvPr id="95" name="正方形/長方形 94">
          <a:extLst>
            <a:ext uri="{FF2B5EF4-FFF2-40B4-BE49-F238E27FC236}">
              <a16:creationId xmlns:a16="http://schemas.microsoft.com/office/drawing/2014/main" id="{00000000-0008-0000-0400-00005F000000}"/>
            </a:ext>
          </a:extLst>
        </xdr:cNvPr>
        <xdr:cNvSpPr/>
      </xdr:nvSpPr>
      <xdr:spPr>
        <a:xfrm>
          <a:off x="18770600" y="1524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7</xdr:row>
      <xdr:rowOff>133350</xdr:rowOff>
    </xdr:from>
    <xdr:to>
      <xdr:col>109</xdr:col>
      <xdr:colOff>104775</xdr:colOff>
      <xdr:row>9</xdr:row>
      <xdr:rowOff>44450</xdr:rowOff>
    </xdr:to>
    <xdr:sp macro="" textlink="">
      <xdr:nvSpPr>
        <xdr:cNvPr id="96" name="正方形/長方形 95">
          <a:extLst>
            <a:ext uri="{FF2B5EF4-FFF2-40B4-BE49-F238E27FC236}">
              <a16:creationId xmlns:a16="http://schemas.microsoft.com/office/drawing/2014/main" id="{00000000-0008-0000-0400-000060000000}"/>
            </a:ext>
          </a:extLst>
        </xdr:cNvPr>
        <xdr:cNvSpPr/>
      </xdr:nvSpPr>
      <xdr:spPr>
        <a:xfrm>
          <a:off x="20383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和歌山県平均</a:t>
          </a:r>
        </a:p>
      </xdr:txBody>
    </xdr:sp>
    <xdr:clientData/>
  </xdr:twoCellAnchor>
  <xdr:twoCellAnchor>
    <xdr:from>
      <xdr:col>101</xdr:col>
      <xdr:colOff>180975</xdr:colOff>
      <xdr:row>8</xdr:row>
      <xdr:rowOff>152400</xdr:rowOff>
    </xdr:from>
    <xdr:to>
      <xdr:col>109</xdr:col>
      <xdr:colOff>104775</xdr:colOff>
      <xdr:row>10</xdr:row>
      <xdr:rowOff>63500</xdr:rowOff>
    </xdr:to>
    <xdr:sp macro="" textlink="">
      <xdr:nvSpPr>
        <xdr:cNvPr id="97" name="正方形/長方形 96">
          <a:extLst>
            <a:ext uri="{FF2B5EF4-FFF2-40B4-BE49-F238E27FC236}">
              <a16:creationId xmlns:a16="http://schemas.microsoft.com/office/drawing/2014/main" id="{00000000-0008-0000-0400-000061000000}"/>
            </a:ext>
          </a:extLst>
        </xdr:cNvPr>
        <xdr:cNvSpPr/>
      </xdr:nvSpPr>
      <xdr:spPr>
        <a:xfrm>
          <a:off x="20383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10</xdr:row>
      <xdr:rowOff>127000</xdr:rowOff>
    </xdr:from>
    <xdr:to>
      <xdr:col>85</xdr:col>
      <xdr:colOff>66675</xdr:colOff>
      <xdr:row>24</xdr:row>
      <xdr:rowOff>12700</xdr:rowOff>
    </xdr:to>
    <xdr:sp macro="" textlink="">
      <xdr:nvSpPr>
        <xdr:cNvPr id="98" name="正方形/長方形 97">
          <a:extLst>
            <a:ext uri="{FF2B5EF4-FFF2-40B4-BE49-F238E27FC236}">
              <a16:creationId xmlns:a16="http://schemas.microsoft.com/office/drawing/2014/main" id="{00000000-0008-0000-0400-000062000000}"/>
            </a:ext>
          </a:extLst>
        </xdr:cNvPr>
        <xdr:cNvSpPr/>
      </xdr:nvSpPr>
      <xdr:spPr>
        <a:xfrm>
          <a:off x="12446000" y="1841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10</xdr:row>
      <xdr:rowOff>127000</xdr:rowOff>
    </xdr:from>
    <xdr:to>
      <xdr:col>113</xdr:col>
      <xdr:colOff>130175</xdr:colOff>
      <xdr:row>24</xdr:row>
      <xdr:rowOff>12700</xdr:rowOff>
    </xdr:to>
    <xdr:sp macro="" textlink="">
      <xdr:nvSpPr>
        <xdr:cNvPr id="99" name="正方形/長方形 98">
          <a:extLst>
            <a:ext uri="{FF2B5EF4-FFF2-40B4-BE49-F238E27FC236}">
              <a16:creationId xmlns:a16="http://schemas.microsoft.com/office/drawing/2014/main" id="{00000000-0008-0000-0400-000063000000}"/>
            </a:ext>
          </a:extLst>
        </xdr:cNvPr>
        <xdr:cNvSpPr/>
      </xdr:nvSpPr>
      <xdr:spPr>
        <a:xfrm>
          <a:off x="17399000" y="1841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10</xdr:row>
      <xdr:rowOff>127000</xdr:rowOff>
    </xdr:from>
    <xdr:to>
      <xdr:col>106</xdr:col>
      <xdr:colOff>69850</xdr:colOff>
      <xdr:row>12</xdr:row>
      <xdr:rowOff>38100</xdr:rowOff>
    </xdr:to>
    <xdr:sp macro="" textlink="">
      <xdr:nvSpPr>
        <xdr:cNvPr id="100" name="正方形/長方形 99">
          <a:extLst>
            <a:ext uri="{FF2B5EF4-FFF2-40B4-BE49-F238E27FC236}">
              <a16:creationId xmlns:a16="http://schemas.microsoft.com/office/drawing/2014/main" id="{00000000-0008-0000-0400-000064000000}"/>
            </a:ext>
          </a:extLst>
        </xdr:cNvPr>
        <xdr:cNvSpPr/>
      </xdr:nvSpPr>
      <xdr:spPr>
        <a:xfrm>
          <a:off x="17462500" y="1841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物件費の分析欄</a:t>
          </a:r>
        </a:p>
      </xdr:txBody>
    </xdr:sp>
    <xdr:clientData/>
  </xdr:twoCellAnchor>
  <xdr:twoCellAnchor>
    <xdr:from>
      <xdr:col>87</xdr:col>
      <xdr:colOff>98425</xdr:colOff>
      <xdr:row>12</xdr:row>
      <xdr:rowOff>101600</xdr:rowOff>
    </xdr:from>
    <xdr:to>
      <xdr:col>112</xdr:col>
      <xdr:colOff>177800</xdr:colOff>
      <xdr:row>23</xdr:row>
      <xdr:rowOff>120650</xdr:rowOff>
    </xdr:to>
    <xdr:sp macro="" textlink="" fLocksText="0">
      <xdr:nvSpPr>
        <xdr:cNvPr id="101" name="テキスト ボックス 100">
          <a:extLst>
            <a:ext uri="{FF2B5EF4-FFF2-40B4-BE49-F238E27FC236}">
              <a16:creationId xmlns:a16="http://schemas.microsoft.com/office/drawing/2014/main" id="{00000000-0008-0000-0400-000065000000}"/>
            </a:ext>
          </a:extLst>
        </xdr:cNvPr>
        <xdr:cNvSpPr txBox="1"/>
      </xdr:nvSpPr>
      <xdr:spPr>
        <a:xfrm>
          <a:off x="17500600" y="2159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ふるさと納税に関する委託費などが減少し、加えて経常一般財源が昨年度より増額となったため、前年度から０．３ポイントの改善となった。</a:t>
          </a:r>
        </a:p>
      </xdr:txBody>
    </xdr:sp>
    <xdr:clientData/>
  </xdr:twoCellAnchor>
  <xdr:oneCellAnchor>
    <xdr:from>
      <xdr:col>62</xdr:col>
      <xdr:colOff>6350</xdr:colOff>
      <xdr:row>9</xdr:row>
      <xdr:rowOff>107950</xdr:rowOff>
    </xdr:from>
    <xdr:ext cx="298543" cy="225703"/>
    <xdr:sp macro="" textlink="">
      <xdr:nvSpPr>
        <xdr:cNvPr id="102" name="テキスト ボックス 101">
          <a:extLst>
            <a:ext uri="{FF2B5EF4-FFF2-40B4-BE49-F238E27FC236}">
              <a16:creationId xmlns:a16="http://schemas.microsoft.com/office/drawing/2014/main" id="{00000000-0008-0000-0400-000066000000}"/>
            </a:ext>
          </a:extLst>
        </xdr:cNvPr>
        <xdr:cNvSpPr txBox="1"/>
      </xdr:nvSpPr>
      <xdr:spPr>
        <a:xfrm>
          <a:off x="12407900" y="1651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24</xdr:row>
      <xdr:rowOff>12700</xdr:rowOff>
    </xdr:from>
    <xdr:to>
      <xdr:col>85</xdr:col>
      <xdr:colOff>66675</xdr:colOff>
      <xdr:row>24</xdr:row>
      <xdr:rowOff>12700</xdr:rowOff>
    </xdr:to>
    <xdr:cxnSp macro="">
      <xdr:nvCxnSpPr>
        <xdr:cNvPr id="103" name="直線コネクタ 102">
          <a:extLst>
            <a:ext uri="{FF2B5EF4-FFF2-40B4-BE49-F238E27FC236}">
              <a16:creationId xmlns:a16="http://schemas.microsoft.com/office/drawing/2014/main" id="{00000000-0008-0000-0400-000067000000}"/>
            </a:ext>
          </a:extLst>
        </xdr:cNvPr>
        <xdr:cNvCxnSpPr/>
      </xdr:nvCxnSpPr>
      <xdr:spPr>
        <a:xfrm>
          <a:off x="12446000" y="4127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23</xdr:row>
      <xdr:rowOff>41927</xdr:rowOff>
    </xdr:from>
    <xdr:ext cx="508000" cy="259045"/>
    <xdr:sp macro="" textlink="">
      <xdr:nvSpPr>
        <xdr:cNvPr id="104" name="テキスト ボックス 103">
          <a:extLst>
            <a:ext uri="{FF2B5EF4-FFF2-40B4-BE49-F238E27FC236}">
              <a16:creationId xmlns:a16="http://schemas.microsoft.com/office/drawing/2014/main" id="{00000000-0008-0000-0400-000068000000}"/>
            </a:ext>
          </a:extLst>
        </xdr:cNvPr>
        <xdr:cNvSpPr txBox="1"/>
      </xdr:nvSpPr>
      <xdr:spPr>
        <a:xfrm>
          <a:off x="11938000" y="3985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21</xdr:row>
      <xdr:rowOff>69850</xdr:rowOff>
    </xdr:from>
    <xdr:to>
      <xdr:col>85</xdr:col>
      <xdr:colOff>66675</xdr:colOff>
      <xdr:row>21</xdr:row>
      <xdr:rowOff>69850</xdr:rowOff>
    </xdr:to>
    <xdr:cxnSp macro="">
      <xdr:nvCxnSpPr>
        <xdr:cNvPr id="105" name="直線コネクタ 104">
          <a:extLst>
            <a:ext uri="{FF2B5EF4-FFF2-40B4-BE49-F238E27FC236}">
              <a16:creationId xmlns:a16="http://schemas.microsoft.com/office/drawing/2014/main" id="{00000000-0008-0000-0400-000069000000}"/>
            </a:ext>
          </a:extLst>
        </xdr:cNvPr>
        <xdr:cNvCxnSpPr/>
      </xdr:nvCxnSpPr>
      <xdr:spPr>
        <a:xfrm>
          <a:off x="12446000" y="3670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20</xdr:row>
      <xdr:rowOff>99077</xdr:rowOff>
    </xdr:from>
    <xdr:ext cx="508000" cy="259045"/>
    <xdr:sp macro="" textlink="">
      <xdr:nvSpPr>
        <xdr:cNvPr id="106" name="テキスト ボックス 105">
          <a:extLst>
            <a:ext uri="{FF2B5EF4-FFF2-40B4-BE49-F238E27FC236}">
              <a16:creationId xmlns:a16="http://schemas.microsoft.com/office/drawing/2014/main" id="{00000000-0008-0000-0400-00006A000000}"/>
            </a:ext>
          </a:extLst>
        </xdr:cNvPr>
        <xdr:cNvSpPr txBox="1"/>
      </xdr:nvSpPr>
      <xdr:spPr>
        <a:xfrm>
          <a:off x="11938000" y="3528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18</xdr:row>
      <xdr:rowOff>127000</xdr:rowOff>
    </xdr:from>
    <xdr:to>
      <xdr:col>85</xdr:col>
      <xdr:colOff>66675</xdr:colOff>
      <xdr:row>18</xdr:row>
      <xdr:rowOff>127000</xdr:rowOff>
    </xdr:to>
    <xdr:cxnSp macro="">
      <xdr:nvCxnSpPr>
        <xdr:cNvPr id="107" name="直線コネクタ 106">
          <a:extLst>
            <a:ext uri="{FF2B5EF4-FFF2-40B4-BE49-F238E27FC236}">
              <a16:creationId xmlns:a16="http://schemas.microsoft.com/office/drawing/2014/main" id="{00000000-0008-0000-0400-00006B000000}"/>
            </a:ext>
          </a:extLst>
        </xdr:cNvPr>
        <xdr:cNvCxnSpPr/>
      </xdr:nvCxnSpPr>
      <xdr:spPr>
        <a:xfrm>
          <a:off x="12446000" y="3213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17</xdr:row>
      <xdr:rowOff>156227</xdr:rowOff>
    </xdr:from>
    <xdr:ext cx="508000" cy="259045"/>
    <xdr:sp macro="" textlink="">
      <xdr:nvSpPr>
        <xdr:cNvPr id="108" name="テキスト ボックス 107">
          <a:extLst>
            <a:ext uri="{FF2B5EF4-FFF2-40B4-BE49-F238E27FC236}">
              <a16:creationId xmlns:a16="http://schemas.microsoft.com/office/drawing/2014/main" id="{00000000-0008-0000-0400-00006C000000}"/>
            </a:ext>
          </a:extLst>
        </xdr:cNvPr>
        <xdr:cNvSpPr txBox="1"/>
      </xdr:nvSpPr>
      <xdr:spPr>
        <a:xfrm>
          <a:off x="11938000" y="3070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16</xdr:row>
      <xdr:rowOff>12700</xdr:rowOff>
    </xdr:from>
    <xdr:to>
      <xdr:col>85</xdr:col>
      <xdr:colOff>66675</xdr:colOff>
      <xdr:row>16</xdr:row>
      <xdr:rowOff>12700</xdr:rowOff>
    </xdr:to>
    <xdr:cxnSp macro="">
      <xdr:nvCxnSpPr>
        <xdr:cNvPr id="109" name="直線コネクタ 108">
          <a:extLst>
            <a:ext uri="{FF2B5EF4-FFF2-40B4-BE49-F238E27FC236}">
              <a16:creationId xmlns:a16="http://schemas.microsoft.com/office/drawing/2014/main" id="{00000000-0008-0000-0400-00006D000000}"/>
            </a:ext>
          </a:extLst>
        </xdr:cNvPr>
        <xdr:cNvCxnSpPr/>
      </xdr:nvCxnSpPr>
      <xdr:spPr>
        <a:xfrm>
          <a:off x="12446000" y="2755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15</xdr:row>
      <xdr:rowOff>41927</xdr:rowOff>
    </xdr:from>
    <xdr:ext cx="508000" cy="259045"/>
    <xdr:sp macro="" textlink="">
      <xdr:nvSpPr>
        <xdr:cNvPr id="110" name="テキスト ボックス 109">
          <a:extLst>
            <a:ext uri="{FF2B5EF4-FFF2-40B4-BE49-F238E27FC236}">
              <a16:creationId xmlns:a16="http://schemas.microsoft.com/office/drawing/2014/main" id="{00000000-0008-0000-0400-00006E000000}"/>
            </a:ext>
          </a:extLst>
        </xdr:cNvPr>
        <xdr:cNvSpPr txBox="1"/>
      </xdr:nvSpPr>
      <xdr:spPr>
        <a:xfrm>
          <a:off x="11938000" y="2613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13</xdr:row>
      <xdr:rowOff>69850</xdr:rowOff>
    </xdr:from>
    <xdr:to>
      <xdr:col>85</xdr:col>
      <xdr:colOff>66675</xdr:colOff>
      <xdr:row>13</xdr:row>
      <xdr:rowOff>69850</xdr:rowOff>
    </xdr:to>
    <xdr:cxnSp macro="">
      <xdr:nvCxnSpPr>
        <xdr:cNvPr id="111" name="直線コネクタ 110">
          <a:extLst>
            <a:ext uri="{FF2B5EF4-FFF2-40B4-BE49-F238E27FC236}">
              <a16:creationId xmlns:a16="http://schemas.microsoft.com/office/drawing/2014/main" id="{00000000-0008-0000-0400-00006F000000}"/>
            </a:ext>
          </a:extLst>
        </xdr:cNvPr>
        <xdr:cNvCxnSpPr/>
      </xdr:nvCxnSpPr>
      <xdr:spPr>
        <a:xfrm>
          <a:off x="12446000" y="2298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12</xdr:row>
      <xdr:rowOff>99077</xdr:rowOff>
    </xdr:from>
    <xdr:ext cx="508000" cy="259045"/>
    <xdr:sp macro="" textlink="">
      <xdr:nvSpPr>
        <xdr:cNvPr id="112" name="テキスト ボックス 111">
          <a:extLst>
            <a:ext uri="{FF2B5EF4-FFF2-40B4-BE49-F238E27FC236}">
              <a16:creationId xmlns:a16="http://schemas.microsoft.com/office/drawing/2014/main" id="{00000000-0008-0000-0400-000070000000}"/>
            </a:ext>
          </a:extLst>
        </xdr:cNvPr>
        <xdr:cNvSpPr txBox="1"/>
      </xdr:nvSpPr>
      <xdr:spPr>
        <a:xfrm>
          <a:off x="11938000" y="2156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10</xdr:row>
      <xdr:rowOff>127000</xdr:rowOff>
    </xdr:to>
    <xdr:cxnSp macro="">
      <xdr:nvCxnSpPr>
        <xdr:cNvPr id="113" name="直線コネクタ 112">
          <a:extLst>
            <a:ext uri="{FF2B5EF4-FFF2-40B4-BE49-F238E27FC236}">
              <a16:creationId xmlns:a16="http://schemas.microsoft.com/office/drawing/2014/main" id="{00000000-0008-0000-0400-000071000000}"/>
            </a:ext>
          </a:extLst>
        </xdr:cNvPr>
        <xdr:cNvCxnSpPr/>
      </xdr:nvCxnSpPr>
      <xdr:spPr>
        <a:xfrm>
          <a:off x="12446000" y="184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9</xdr:row>
      <xdr:rowOff>156227</xdr:rowOff>
    </xdr:from>
    <xdr:ext cx="508000" cy="259045"/>
    <xdr:sp macro="" textlink="">
      <xdr:nvSpPr>
        <xdr:cNvPr id="114" name="テキスト ボックス 113">
          <a:extLst>
            <a:ext uri="{FF2B5EF4-FFF2-40B4-BE49-F238E27FC236}">
              <a16:creationId xmlns:a16="http://schemas.microsoft.com/office/drawing/2014/main" id="{00000000-0008-0000-0400-000072000000}"/>
            </a:ext>
          </a:extLst>
        </xdr:cNvPr>
        <xdr:cNvSpPr txBox="1"/>
      </xdr:nvSpPr>
      <xdr:spPr>
        <a:xfrm>
          <a:off x="11938000" y="169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24</xdr:row>
      <xdr:rowOff>12700</xdr:rowOff>
    </xdr:to>
    <xdr:sp macro="" textlink="">
      <xdr:nvSpPr>
        <xdr:cNvPr id="115" name="物件費グラフ枠">
          <a:extLst>
            <a:ext uri="{FF2B5EF4-FFF2-40B4-BE49-F238E27FC236}">
              <a16:creationId xmlns:a16="http://schemas.microsoft.com/office/drawing/2014/main" id="{00000000-0008-0000-0400-000073000000}"/>
            </a:ext>
          </a:extLst>
        </xdr:cNvPr>
        <xdr:cNvSpPr/>
      </xdr:nvSpPr>
      <xdr:spPr>
        <a:xfrm>
          <a:off x="12446000" y="1841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13</xdr:row>
      <xdr:rowOff>10414</xdr:rowOff>
    </xdr:from>
    <xdr:to>
      <xdr:col>82</xdr:col>
      <xdr:colOff>107950</xdr:colOff>
      <xdr:row>19</xdr:row>
      <xdr:rowOff>88138</xdr:rowOff>
    </xdr:to>
    <xdr:cxnSp macro="">
      <xdr:nvCxnSpPr>
        <xdr:cNvPr id="116" name="直線コネクタ 115">
          <a:extLst>
            <a:ext uri="{FF2B5EF4-FFF2-40B4-BE49-F238E27FC236}">
              <a16:creationId xmlns:a16="http://schemas.microsoft.com/office/drawing/2014/main" id="{00000000-0008-0000-0400-000074000000}"/>
            </a:ext>
          </a:extLst>
        </xdr:cNvPr>
        <xdr:cNvCxnSpPr/>
      </xdr:nvCxnSpPr>
      <xdr:spPr>
        <a:xfrm flipV="1">
          <a:off x="16510000" y="2239264"/>
          <a:ext cx="0" cy="110642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19</xdr:row>
      <xdr:rowOff>60215</xdr:rowOff>
    </xdr:from>
    <xdr:ext cx="762000" cy="259045"/>
    <xdr:sp macro="" textlink="">
      <xdr:nvSpPr>
        <xdr:cNvPr id="117" name="物件費最小値テキスト">
          <a:extLst>
            <a:ext uri="{FF2B5EF4-FFF2-40B4-BE49-F238E27FC236}">
              <a16:creationId xmlns:a16="http://schemas.microsoft.com/office/drawing/2014/main" id="{00000000-0008-0000-0400-000075000000}"/>
            </a:ext>
          </a:extLst>
        </xdr:cNvPr>
        <xdr:cNvSpPr txBox="1"/>
      </xdr:nvSpPr>
      <xdr:spPr>
        <a:xfrm>
          <a:off x="16598900" y="331776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32.9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19</xdr:row>
      <xdr:rowOff>88138</xdr:rowOff>
    </xdr:from>
    <xdr:to>
      <xdr:col>82</xdr:col>
      <xdr:colOff>196850</xdr:colOff>
      <xdr:row>19</xdr:row>
      <xdr:rowOff>88138</xdr:rowOff>
    </xdr:to>
    <xdr:cxnSp macro="">
      <xdr:nvCxnSpPr>
        <xdr:cNvPr id="118" name="直線コネクタ 117">
          <a:extLst>
            <a:ext uri="{FF2B5EF4-FFF2-40B4-BE49-F238E27FC236}">
              <a16:creationId xmlns:a16="http://schemas.microsoft.com/office/drawing/2014/main" id="{00000000-0008-0000-0400-000076000000}"/>
            </a:ext>
          </a:extLst>
        </xdr:cNvPr>
        <xdr:cNvCxnSpPr/>
      </xdr:nvCxnSpPr>
      <xdr:spPr>
        <a:xfrm>
          <a:off x="16421100" y="334568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11</xdr:row>
      <xdr:rowOff>96791</xdr:rowOff>
    </xdr:from>
    <xdr:ext cx="762000" cy="259045"/>
    <xdr:sp macro="" textlink="">
      <xdr:nvSpPr>
        <xdr:cNvPr id="119" name="物件費最大値テキスト">
          <a:extLst>
            <a:ext uri="{FF2B5EF4-FFF2-40B4-BE49-F238E27FC236}">
              <a16:creationId xmlns:a16="http://schemas.microsoft.com/office/drawing/2014/main" id="{00000000-0008-0000-0400-000077000000}"/>
            </a:ext>
          </a:extLst>
        </xdr:cNvPr>
        <xdr:cNvSpPr txBox="1"/>
      </xdr:nvSpPr>
      <xdr:spPr>
        <a:xfrm>
          <a:off x="16598900" y="198274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13</xdr:row>
      <xdr:rowOff>10414</xdr:rowOff>
    </xdr:from>
    <xdr:to>
      <xdr:col>82</xdr:col>
      <xdr:colOff>196850</xdr:colOff>
      <xdr:row>13</xdr:row>
      <xdr:rowOff>10414</xdr:rowOff>
    </xdr:to>
    <xdr:cxnSp macro="">
      <xdr:nvCxnSpPr>
        <xdr:cNvPr id="120" name="直線コネクタ 119">
          <a:extLst>
            <a:ext uri="{FF2B5EF4-FFF2-40B4-BE49-F238E27FC236}">
              <a16:creationId xmlns:a16="http://schemas.microsoft.com/office/drawing/2014/main" id="{00000000-0008-0000-0400-000078000000}"/>
            </a:ext>
          </a:extLst>
        </xdr:cNvPr>
        <xdr:cNvCxnSpPr/>
      </xdr:nvCxnSpPr>
      <xdr:spPr>
        <a:xfrm>
          <a:off x="16421100" y="223926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14</xdr:row>
      <xdr:rowOff>58420</xdr:rowOff>
    </xdr:from>
    <xdr:to>
      <xdr:col>82</xdr:col>
      <xdr:colOff>107950</xdr:colOff>
      <xdr:row>14</xdr:row>
      <xdr:rowOff>72136</xdr:rowOff>
    </xdr:to>
    <xdr:cxnSp macro="">
      <xdr:nvCxnSpPr>
        <xdr:cNvPr id="121" name="直線コネクタ 120">
          <a:extLst>
            <a:ext uri="{FF2B5EF4-FFF2-40B4-BE49-F238E27FC236}">
              <a16:creationId xmlns:a16="http://schemas.microsoft.com/office/drawing/2014/main" id="{00000000-0008-0000-0400-000079000000}"/>
            </a:ext>
          </a:extLst>
        </xdr:cNvPr>
        <xdr:cNvCxnSpPr/>
      </xdr:nvCxnSpPr>
      <xdr:spPr>
        <a:xfrm flipV="1">
          <a:off x="15671800" y="2458720"/>
          <a:ext cx="838200" cy="137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14</xdr:row>
      <xdr:rowOff>48277</xdr:rowOff>
    </xdr:from>
    <xdr:ext cx="762000" cy="259045"/>
    <xdr:sp macro="" textlink="">
      <xdr:nvSpPr>
        <xdr:cNvPr id="122" name="物件費平均値テキスト">
          <a:extLst>
            <a:ext uri="{FF2B5EF4-FFF2-40B4-BE49-F238E27FC236}">
              <a16:creationId xmlns:a16="http://schemas.microsoft.com/office/drawing/2014/main" id="{00000000-0008-0000-0400-00007A000000}"/>
            </a:ext>
          </a:extLst>
        </xdr:cNvPr>
        <xdr:cNvSpPr txBox="1"/>
      </xdr:nvSpPr>
      <xdr:spPr>
        <a:xfrm>
          <a:off x="16598900" y="24485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14</xdr:row>
      <xdr:rowOff>76200</xdr:rowOff>
    </xdr:from>
    <xdr:to>
      <xdr:col>82</xdr:col>
      <xdr:colOff>158750</xdr:colOff>
      <xdr:row>15</xdr:row>
      <xdr:rowOff>6350</xdr:rowOff>
    </xdr:to>
    <xdr:sp macro="" textlink="">
      <xdr:nvSpPr>
        <xdr:cNvPr id="123" name="フローチャート: 判断 122">
          <a:extLst>
            <a:ext uri="{FF2B5EF4-FFF2-40B4-BE49-F238E27FC236}">
              <a16:creationId xmlns:a16="http://schemas.microsoft.com/office/drawing/2014/main" id="{00000000-0008-0000-0400-00007B000000}"/>
            </a:ext>
          </a:extLst>
        </xdr:cNvPr>
        <xdr:cNvSpPr/>
      </xdr:nvSpPr>
      <xdr:spPr>
        <a:xfrm>
          <a:off x="16459200" y="2476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14</xdr:row>
      <xdr:rowOff>72136</xdr:rowOff>
    </xdr:from>
    <xdr:to>
      <xdr:col>78</xdr:col>
      <xdr:colOff>69850</xdr:colOff>
      <xdr:row>14</xdr:row>
      <xdr:rowOff>72136</xdr:rowOff>
    </xdr:to>
    <xdr:cxnSp macro="">
      <xdr:nvCxnSpPr>
        <xdr:cNvPr id="124" name="直線コネクタ 123">
          <a:extLst>
            <a:ext uri="{FF2B5EF4-FFF2-40B4-BE49-F238E27FC236}">
              <a16:creationId xmlns:a16="http://schemas.microsoft.com/office/drawing/2014/main" id="{00000000-0008-0000-0400-00007C000000}"/>
            </a:ext>
          </a:extLst>
        </xdr:cNvPr>
        <xdr:cNvCxnSpPr/>
      </xdr:nvCxnSpPr>
      <xdr:spPr>
        <a:xfrm>
          <a:off x="14782800" y="2472436"/>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14</xdr:row>
      <xdr:rowOff>62484</xdr:rowOff>
    </xdr:from>
    <xdr:to>
      <xdr:col>78</xdr:col>
      <xdr:colOff>120650</xdr:colOff>
      <xdr:row>14</xdr:row>
      <xdr:rowOff>164084</xdr:rowOff>
    </xdr:to>
    <xdr:sp macro="" textlink="">
      <xdr:nvSpPr>
        <xdr:cNvPr id="125" name="フローチャート: 判断 124">
          <a:extLst>
            <a:ext uri="{FF2B5EF4-FFF2-40B4-BE49-F238E27FC236}">
              <a16:creationId xmlns:a16="http://schemas.microsoft.com/office/drawing/2014/main" id="{00000000-0008-0000-0400-00007D000000}"/>
            </a:ext>
          </a:extLst>
        </xdr:cNvPr>
        <xdr:cNvSpPr/>
      </xdr:nvSpPr>
      <xdr:spPr>
        <a:xfrm>
          <a:off x="15621000" y="24627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14</xdr:row>
      <xdr:rowOff>148861</xdr:rowOff>
    </xdr:from>
    <xdr:ext cx="736600" cy="259045"/>
    <xdr:sp macro="" textlink="">
      <xdr:nvSpPr>
        <xdr:cNvPr id="126" name="テキスト ボックス 125">
          <a:extLst>
            <a:ext uri="{FF2B5EF4-FFF2-40B4-BE49-F238E27FC236}">
              <a16:creationId xmlns:a16="http://schemas.microsoft.com/office/drawing/2014/main" id="{00000000-0008-0000-0400-00007E000000}"/>
            </a:ext>
          </a:extLst>
        </xdr:cNvPr>
        <xdr:cNvSpPr txBox="1"/>
      </xdr:nvSpPr>
      <xdr:spPr>
        <a:xfrm>
          <a:off x="15290800" y="254916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14</xdr:row>
      <xdr:rowOff>40132</xdr:rowOff>
    </xdr:from>
    <xdr:to>
      <xdr:col>73</xdr:col>
      <xdr:colOff>180975</xdr:colOff>
      <xdr:row>14</xdr:row>
      <xdr:rowOff>72136</xdr:rowOff>
    </xdr:to>
    <xdr:cxnSp macro="">
      <xdr:nvCxnSpPr>
        <xdr:cNvPr id="127" name="直線コネクタ 126">
          <a:extLst>
            <a:ext uri="{FF2B5EF4-FFF2-40B4-BE49-F238E27FC236}">
              <a16:creationId xmlns:a16="http://schemas.microsoft.com/office/drawing/2014/main" id="{00000000-0008-0000-0400-00007F000000}"/>
            </a:ext>
          </a:extLst>
        </xdr:cNvPr>
        <xdr:cNvCxnSpPr/>
      </xdr:nvCxnSpPr>
      <xdr:spPr>
        <a:xfrm>
          <a:off x="13893800" y="2440432"/>
          <a:ext cx="889000" cy="320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14</xdr:row>
      <xdr:rowOff>25908</xdr:rowOff>
    </xdr:from>
    <xdr:to>
      <xdr:col>74</xdr:col>
      <xdr:colOff>31750</xdr:colOff>
      <xdr:row>14</xdr:row>
      <xdr:rowOff>127508</xdr:rowOff>
    </xdr:to>
    <xdr:sp macro="" textlink="">
      <xdr:nvSpPr>
        <xdr:cNvPr id="128" name="フローチャート: 判断 127">
          <a:extLst>
            <a:ext uri="{FF2B5EF4-FFF2-40B4-BE49-F238E27FC236}">
              <a16:creationId xmlns:a16="http://schemas.microsoft.com/office/drawing/2014/main" id="{00000000-0008-0000-0400-000080000000}"/>
            </a:ext>
          </a:extLst>
        </xdr:cNvPr>
        <xdr:cNvSpPr/>
      </xdr:nvSpPr>
      <xdr:spPr>
        <a:xfrm>
          <a:off x="14732000" y="24262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14</xdr:row>
      <xdr:rowOff>112285</xdr:rowOff>
    </xdr:from>
    <xdr:ext cx="762000" cy="259045"/>
    <xdr:sp macro="" textlink="">
      <xdr:nvSpPr>
        <xdr:cNvPr id="129" name="テキスト ボックス 128">
          <a:extLst>
            <a:ext uri="{FF2B5EF4-FFF2-40B4-BE49-F238E27FC236}">
              <a16:creationId xmlns:a16="http://schemas.microsoft.com/office/drawing/2014/main" id="{00000000-0008-0000-0400-000081000000}"/>
            </a:ext>
          </a:extLst>
        </xdr:cNvPr>
        <xdr:cNvSpPr txBox="1"/>
      </xdr:nvSpPr>
      <xdr:spPr>
        <a:xfrm>
          <a:off x="14401800" y="25125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13</xdr:row>
      <xdr:rowOff>124714</xdr:rowOff>
    </xdr:from>
    <xdr:to>
      <xdr:col>69</xdr:col>
      <xdr:colOff>92075</xdr:colOff>
      <xdr:row>14</xdr:row>
      <xdr:rowOff>40132</xdr:rowOff>
    </xdr:to>
    <xdr:cxnSp macro="">
      <xdr:nvCxnSpPr>
        <xdr:cNvPr id="130" name="直線コネクタ 129">
          <a:extLst>
            <a:ext uri="{FF2B5EF4-FFF2-40B4-BE49-F238E27FC236}">
              <a16:creationId xmlns:a16="http://schemas.microsoft.com/office/drawing/2014/main" id="{00000000-0008-0000-0400-000082000000}"/>
            </a:ext>
          </a:extLst>
        </xdr:cNvPr>
        <xdr:cNvCxnSpPr/>
      </xdr:nvCxnSpPr>
      <xdr:spPr>
        <a:xfrm>
          <a:off x="13004800" y="2353564"/>
          <a:ext cx="889000" cy="868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13</xdr:row>
      <xdr:rowOff>147066</xdr:rowOff>
    </xdr:from>
    <xdr:to>
      <xdr:col>69</xdr:col>
      <xdr:colOff>142875</xdr:colOff>
      <xdr:row>14</xdr:row>
      <xdr:rowOff>77216</xdr:rowOff>
    </xdr:to>
    <xdr:sp macro="" textlink="">
      <xdr:nvSpPr>
        <xdr:cNvPr id="131" name="フローチャート: 判断 130">
          <a:extLst>
            <a:ext uri="{FF2B5EF4-FFF2-40B4-BE49-F238E27FC236}">
              <a16:creationId xmlns:a16="http://schemas.microsoft.com/office/drawing/2014/main" id="{00000000-0008-0000-0400-000083000000}"/>
            </a:ext>
          </a:extLst>
        </xdr:cNvPr>
        <xdr:cNvSpPr/>
      </xdr:nvSpPr>
      <xdr:spPr>
        <a:xfrm>
          <a:off x="13843000" y="23759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12</xdr:row>
      <xdr:rowOff>87393</xdr:rowOff>
    </xdr:from>
    <xdr:ext cx="762000" cy="259045"/>
    <xdr:sp macro="" textlink="">
      <xdr:nvSpPr>
        <xdr:cNvPr id="132" name="テキスト ボックス 131">
          <a:extLst>
            <a:ext uri="{FF2B5EF4-FFF2-40B4-BE49-F238E27FC236}">
              <a16:creationId xmlns:a16="http://schemas.microsoft.com/office/drawing/2014/main" id="{00000000-0008-0000-0400-000084000000}"/>
            </a:ext>
          </a:extLst>
        </xdr:cNvPr>
        <xdr:cNvSpPr txBox="1"/>
      </xdr:nvSpPr>
      <xdr:spPr>
        <a:xfrm>
          <a:off x="13512800" y="21447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13</xdr:row>
      <xdr:rowOff>169926</xdr:rowOff>
    </xdr:from>
    <xdr:to>
      <xdr:col>65</xdr:col>
      <xdr:colOff>53975</xdr:colOff>
      <xdr:row>14</xdr:row>
      <xdr:rowOff>100076</xdr:rowOff>
    </xdr:to>
    <xdr:sp macro="" textlink="">
      <xdr:nvSpPr>
        <xdr:cNvPr id="133" name="フローチャート: 判断 132">
          <a:extLst>
            <a:ext uri="{FF2B5EF4-FFF2-40B4-BE49-F238E27FC236}">
              <a16:creationId xmlns:a16="http://schemas.microsoft.com/office/drawing/2014/main" id="{00000000-0008-0000-0400-000085000000}"/>
            </a:ext>
          </a:extLst>
        </xdr:cNvPr>
        <xdr:cNvSpPr/>
      </xdr:nvSpPr>
      <xdr:spPr>
        <a:xfrm>
          <a:off x="12954000" y="23987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14</xdr:row>
      <xdr:rowOff>84853</xdr:rowOff>
    </xdr:from>
    <xdr:ext cx="762000" cy="259045"/>
    <xdr:sp macro="" textlink="">
      <xdr:nvSpPr>
        <xdr:cNvPr id="134" name="テキスト ボックス 133">
          <a:extLst>
            <a:ext uri="{FF2B5EF4-FFF2-40B4-BE49-F238E27FC236}">
              <a16:creationId xmlns:a16="http://schemas.microsoft.com/office/drawing/2014/main" id="{00000000-0008-0000-0400-000086000000}"/>
            </a:ext>
          </a:extLst>
        </xdr:cNvPr>
        <xdr:cNvSpPr txBox="1"/>
      </xdr:nvSpPr>
      <xdr:spPr>
        <a:xfrm>
          <a:off x="12623800" y="248515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24</xdr:row>
      <xdr:rowOff>10177</xdr:rowOff>
    </xdr:from>
    <xdr:ext cx="762000" cy="259045"/>
    <xdr:sp macro="" textlink="">
      <xdr:nvSpPr>
        <xdr:cNvPr id="135" name="テキスト ボックス 134">
          <a:extLst>
            <a:ext uri="{FF2B5EF4-FFF2-40B4-BE49-F238E27FC236}">
              <a16:creationId xmlns:a16="http://schemas.microsoft.com/office/drawing/2014/main" id="{00000000-0008-0000-0400-000087000000}"/>
            </a:ext>
          </a:extLst>
        </xdr:cNvPr>
        <xdr:cNvSpPr txBox="1"/>
      </xdr:nvSpPr>
      <xdr:spPr>
        <a:xfrm>
          <a:off x="162941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24</xdr:row>
      <xdr:rowOff>10177</xdr:rowOff>
    </xdr:from>
    <xdr:ext cx="762000" cy="259045"/>
    <xdr:sp macro="" textlink="">
      <xdr:nvSpPr>
        <xdr:cNvPr id="136" name="テキスト ボックス 135">
          <a:extLst>
            <a:ext uri="{FF2B5EF4-FFF2-40B4-BE49-F238E27FC236}">
              <a16:creationId xmlns:a16="http://schemas.microsoft.com/office/drawing/2014/main" id="{00000000-0008-0000-0400-000088000000}"/>
            </a:ext>
          </a:extLst>
        </xdr:cNvPr>
        <xdr:cNvSpPr txBox="1"/>
      </xdr:nvSpPr>
      <xdr:spPr>
        <a:xfrm>
          <a:off x="15455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24</xdr:row>
      <xdr:rowOff>10177</xdr:rowOff>
    </xdr:from>
    <xdr:ext cx="762000" cy="259045"/>
    <xdr:sp macro="" textlink="">
      <xdr:nvSpPr>
        <xdr:cNvPr id="137" name="テキスト ボックス 136">
          <a:extLst>
            <a:ext uri="{FF2B5EF4-FFF2-40B4-BE49-F238E27FC236}">
              <a16:creationId xmlns:a16="http://schemas.microsoft.com/office/drawing/2014/main" id="{00000000-0008-0000-0400-000089000000}"/>
            </a:ext>
          </a:extLst>
        </xdr:cNvPr>
        <xdr:cNvSpPr txBox="1"/>
      </xdr:nvSpPr>
      <xdr:spPr>
        <a:xfrm>
          <a:off x="14566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24</xdr:row>
      <xdr:rowOff>10177</xdr:rowOff>
    </xdr:from>
    <xdr:ext cx="762000" cy="259045"/>
    <xdr:sp macro="" textlink="">
      <xdr:nvSpPr>
        <xdr:cNvPr id="138" name="テキスト ボックス 137">
          <a:extLst>
            <a:ext uri="{FF2B5EF4-FFF2-40B4-BE49-F238E27FC236}">
              <a16:creationId xmlns:a16="http://schemas.microsoft.com/office/drawing/2014/main" id="{00000000-0008-0000-0400-00008A000000}"/>
            </a:ext>
          </a:extLst>
        </xdr:cNvPr>
        <xdr:cNvSpPr txBox="1"/>
      </xdr:nvSpPr>
      <xdr:spPr>
        <a:xfrm>
          <a:off x="13677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24</xdr:row>
      <xdr:rowOff>10177</xdr:rowOff>
    </xdr:from>
    <xdr:ext cx="762000" cy="259045"/>
    <xdr:sp macro="" textlink="">
      <xdr:nvSpPr>
        <xdr:cNvPr id="139" name="テキスト ボックス 138">
          <a:extLst>
            <a:ext uri="{FF2B5EF4-FFF2-40B4-BE49-F238E27FC236}">
              <a16:creationId xmlns:a16="http://schemas.microsoft.com/office/drawing/2014/main" id="{00000000-0008-0000-0400-00008B000000}"/>
            </a:ext>
          </a:extLst>
        </xdr:cNvPr>
        <xdr:cNvSpPr txBox="1"/>
      </xdr:nvSpPr>
      <xdr:spPr>
        <a:xfrm>
          <a:off x="12788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14</xdr:row>
      <xdr:rowOff>7620</xdr:rowOff>
    </xdr:from>
    <xdr:to>
      <xdr:col>82</xdr:col>
      <xdr:colOff>158750</xdr:colOff>
      <xdr:row>14</xdr:row>
      <xdr:rowOff>109220</xdr:rowOff>
    </xdr:to>
    <xdr:sp macro="" textlink="">
      <xdr:nvSpPr>
        <xdr:cNvPr id="140" name="楕円 139">
          <a:extLst>
            <a:ext uri="{FF2B5EF4-FFF2-40B4-BE49-F238E27FC236}">
              <a16:creationId xmlns:a16="http://schemas.microsoft.com/office/drawing/2014/main" id="{00000000-0008-0000-0400-00008C000000}"/>
            </a:ext>
          </a:extLst>
        </xdr:cNvPr>
        <xdr:cNvSpPr/>
      </xdr:nvSpPr>
      <xdr:spPr>
        <a:xfrm>
          <a:off x="16459200" y="24079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13</xdr:row>
      <xdr:rowOff>24147</xdr:rowOff>
    </xdr:from>
    <xdr:ext cx="762000" cy="259045"/>
    <xdr:sp macro="" textlink="">
      <xdr:nvSpPr>
        <xdr:cNvPr id="141" name="物件費該当値テキスト">
          <a:extLst>
            <a:ext uri="{FF2B5EF4-FFF2-40B4-BE49-F238E27FC236}">
              <a16:creationId xmlns:a16="http://schemas.microsoft.com/office/drawing/2014/main" id="{00000000-0008-0000-0400-00008D000000}"/>
            </a:ext>
          </a:extLst>
        </xdr:cNvPr>
        <xdr:cNvSpPr txBox="1"/>
      </xdr:nvSpPr>
      <xdr:spPr>
        <a:xfrm>
          <a:off x="16598900" y="22529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14</xdr:row>
      <xdr:rowOff>21336</xdr:rowOff>
    </xdr:from>
    <xdr:to>
      <xdr:col>78</xdr:col>
      <xdr:colOff>120650</xdr:colOff>
      <xdr:row>14</xdr:row>
      <xdr:rowOff>122936</xdr:rowOff>
    </xdr:to>
    <xdr:sp macro="" textlink="">
      <xdr:nvSpPr>
        <xdr:cNvPr id="142" name="楕円 141">
          <a:extLst>
            <a:ext uri="{FF2B5EF4-FFF2-40B4-BE49-F238E27FC236}">
              <a16:creationId xmlns:a16="http://schemas.microsoft.com/office/drawing/2014/main" id="{00000000-0008-0000-0400-00008E000000}"/>
            </a:ext>
          </a:extLst>
        </xdr:cNvPr>
        <xdr:cNvSpPr/>
      </xdr:nvSpPr>
      <xdr:spPr>
        <a:xfrm>
          <a:off x="15621000" y="24216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12</xdr:row>
      <xdr:rowOff>133113</xdr:rowOff>
    </xdr:from>
    <xdr:ext cx="736600" cy="259045"/>
    <xdr:sp macro="" textlink="">
      <xdr:nvSpPr>
        <xdr:cNvPr id="143" name="テキスト ボックス 142">
          <a:extLst>
            <a:ext uri="{FF2B5EF4-FFF2-40B4-BE49-F238E27FC236}">
              <a16:creationId xmlns:a16="http://schemas.microsoft.com/office/drawing/2014/main" id="{00000000-0008-0000-0400-00008F000000}"/>
            </a:ext>
          </a:extLst>
        </xdr:cNvPr>
        <xdr:cNvSpPr txBox="1"/>
      </xdr:nvSpPr>
      <xdr:spPr>
        <a:xfrm>
          <a:off x="15290800" y="219051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14</xdr:row>
      <xdr:rowOff>21336</xdr:rowOff>
    </xdr:from>
    <xdr:to>
      <xdr:col>74</xdr:col>
      <xdr:colOff>31750</xdr:colOff>
      <xdr:row>14</xdr:row>
      <xdr:rowOff>122936</xdr:rowOff>
    </xdr:to>
    <xdr:sp macro="" textlink="">
      <xdr:nvSpPr>
        <xdr:cNvPr id="144" name="楕円 143">
          <a:extLst>
            <a:ext uri="{FF2B5EF4-FFF2-40B4-BE49-F238E27FC236}">
              <a16:creationId xmlns:a16="http://schemas.microsoft.com/office/drawing/2014/main" id="{00000000-0008-0000-0400-000090000000}"/>
            </a:ext>
          </a:extLst>
        </xdr:cNvPr>
        <xdr:cNvSpPr/>
      </xdr:nvSpPr>
      <xdr:spPr>
        <a:xfrm>
          <a:off x="14732000" y="24216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12</xdr:row>
      <xdr:rowOff>133113</xdr:rowOff>
    </xdr:from>
    <xdr:ext cx="762000" cy="259045"/>
    <xdr:sp macro="" textlink="">
      <xdr:nvSpPr>
        <xdr:cNvPr id="145" name="テキスト ボックス 144">
          <a:extLst>
            <a:ext uri="{FF2B5EF4-FFF2-40B4-BE49-F238E27FC236}">
              <a16:creationId xmlns:a16="http://schemas.microsoft.com/office/drawing/2014/main" id="{00000000-0008-0000-0400-000091000000}"/>
            </a:ext>
          </a:extLst>
        </xdr:cNvPr>
        <xdr:cNvSpPr txBox="1"/>
      </xdr:nvSpPr>
      <xdr:spPr>
        <a:xfrm>
          <a:off x="14401800" y="219051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13</xdr:row>
      <xdr:rowOff>160782</xdr:rowOff>
    </xdr:from>
    <xdr:to>
      <xdr:col>69</xdr:col>
      <xdr:colOff>142875</xdr:colOff>
      <xdr:row>14</xdr:row>
      <xdr:rowOff>90932</xdr:rowOff>
    </xdr:to>
    <xdr:sp macro="" textlink="">
      <xdr:nvSpPr>
        <xdr:cNvPr id="146" name="楕円 145">
          <a:extLst>
            <a:ext uri="{FF2B5EF4-FFF2-40B4-BE49-F238E27FC236}">
              <a16:creationId xmlns:a16="http://schemas.microsoft.com/office/drawing/2014/main" id="{00000000-0008-0000-0400-000092000000}"/>
            </a:ext>
          </a:extLst>
        </xdr:cNvPr>
        <xdr:cNvSpPr/>
      </xdr:nvSpPr>
      <xdr:spPr>
        <a:xfrm>
          <a:off x="13843000" y="23896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14</xdr:row>
      <xdr:rowOff>75709</xdr:rowOff>
    </xdr:from>
    <xdr:ext cx="762000" cy="259045"/>
    <xdr:sp macro="" textlink="">
      <xdr:nvSpPr>
        <xdr:cNvPr id="147" name="テキスト ボックス 146">
          <a:extLst>
            <a:ext uri="{FF2B5EF4-FFF2-40B4-BE49-F238E27FC236}">
              <a16:creationId xmlns:a16="http://schemas.microsoft.com/office/drawing/2014/main" id="{00000000-0008-0000-0400-000093000000}"/>
            </a:ext>
          </a:extLst>
        </xdr:cNvPr>
        <xdr:cNvSpPr txBox="1"/>
      </xdr:nvSpPr>
      <xdr:spPr>
        <a:xfrm>
          <a:off x="13512800" y="24760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13</xdr:row>
      <xdr:rowOff>73914</xdr:rowOff>
    </xdr:from>
    <xdr:to>
      <xdr:col>65</xdr:col>
      <xdr:colOff>53975</xdr:colOff>
      <xdr:row>14</xdr:row>
      <xdr:rowOff>4064</xdr:rowOff>
    </xdr:to>
    <xdr:sp macro="" textlink="">
      <xdr:nvSpPr>
        <xdr:cNvPr id="148" name="楕円 147">
          <a:extLst>
            <a:ext uri="{FF2B5EF4-FFF2-40B4-BE49-F238E27FC236}">
              <a16:creationId xmlns:a16="http://schemas.microsoft.com/office/drawing/2014/main" id="{00000000-0008-0000-0400-000094000000}"/>
            </a:ext>
          </a:extLst>
        </xdr:cNvPr>
        <xdr:cNvSpPr/>
      </xdr:nvSpPr>
      <xdr:spPr>
        <a:xfrm>
          <a:off x="12954000" y="23027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12</xdr:row>
      <xdr:rowOff>14241</xdr:rowOff>
    </xdr:from>
    <xdr:ext cx="762000" cy="259045"/>
    <xdr:sp macro="" textlink="">
      <xdr:nvSpPr>
        <xdr:cNvPr id="149" name="テキスト ボックス 148">
          <a:extLst>
            <a:ext uri="{FF2B5EF4-FFF2-40B4-BE49-F238E27FC236}">
              <a16:creationId xmlns:a16="http://schemas.microsoft.com/office/drawing/2014/main" id="{00000000-0008-0000-0400-000095000000}"/>
            </a:ext>
          </a:extLst>
        </xdr:cNvPr>
        <xdr:cNvSpPr txBox="1"/>
      </xdr:nvSpPr>
      <xdr:spPr>
        <a:xfrm>
          <a:off x="12623800" y="207164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47</xdr:row>
      <xdr:rowOff>69850</xdr:rowOff>
    </xdr:from>
    <xdr:to>
      <xdr:col>26</xdr:col>
      <xdr:colOff>184150</xdr:colOff>
      <xdr:row>49</xdr:row>
      <xdr:rowOff>44450</xdr:rowOff>
    </xdr:to>
    <xdr:sp macro="" textlink="">
      <xdr:nvSpPr>
        <xdr:cNvPr id="150" name="正方形/長方形 149">
          <a:extLst>
            <a:ext uri="{FF2B5EF4-FFF2-40B4-BE49-F238E27FC236}">
              <a16:creationId xmlns:a16="http://schemas.microsoft.com/office/drawing/2014/main" id="{00000000-0008-0000-0400-000096000000}"/>
            </a:ext>
          </a:extLst>
        </xdr:cNvPr>
        <xdr:cNvSpPr/>
      </xdr:nvSpPr>
      <xdr:spPr>
        <a:xfrm>
          <a:off x="762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26</xdr:col>
      <xdr:colOff>196850</xdr:colOff>
      <xdr:row>47</xdr:row>
      <xdr:rowOff>133350</xdr:rowOff>
    </xdr:from>
    <xdr:to>
      <xdr:col>34</xdr:col>
      <xdr:colOff>120650</xdr:colOff>
      <xdr:row>49</xdr:row>
      <xdr:rowOff>44450</xdr:rowOff>
    </xdr:to>
    <xdr:sp macro="" textlink="">
      <xdr:nvSpPr>
        <xdr:cNvPr id="151" name="正方形/長方形 150">
          <a:extLst>
            <a:ext uri="{FF2B5EF4-FFF2-40B4-BE49-F238E27FC236}">
              <a16:creationId xmlns:a16="http://schemas.microsoft.com/office/drawing/2014/main" id="{00000000-0008-0000-0400-000097000000}"/>
            </a:ext>
          </a:extLst>
        </xdr:cNvPr>
        <xdr:cNvSpPr/>
      </xdr:nvSpPr>
      <xdr:spPr>
        <a:xfrm>
          <a:off x="5397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48</xdr:row>
      <xdr:rowOff>152400</xdr:rowOff>
    </xdr:from>
    <xdr:to>
      <xdr:col>34</xdr:col>
      <xdr:colOff>120650</xdr:colOff>
      <xdr:row>50</xdr:row>
      <xdr:rowOff>63500</xdr:rowOff>
    </xdr:to>
    <xdr:sp macro="" textlink="">
      <xdr:nvSpPr>
        <xdr:cNvPr id="152" name="正方形/長方形 151">
          <a:extLst>
            <a:ext uri="{FF2B5EF4-FFF2-40B4-BE49-F238E27FC236}">
              <a16:creationId xmlns:a16="http://schemas.microsoft.com/office/drawing/2014/main" id="{00000000-0008-0000-0400-000098000000}"/>
            </a:ext>
          </a:extLst>
        </xdr:cNvPr>
        <xdr:cNvSpPr/>
      </xdr:nvSpPr>
      <xdr:spPr>
        <a:xfrm>
          <a:off x="5397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47</xdr:row>
      <xdr:rowOff>133350</xdr:rowOff>
    </xdr:from>
    <xdr:to>
      <xdr:col>42</xdr:col>
      <xdr:colOff>82550</xdr:colOff>
      <xdr:row>49</xdr:row>
      <xdr:rowOff>44450</xdr:rowOff>
    </xdr:to>
    <xdr:sp macro="" textlink="">
      <xdr:nvSpPr>
        <xdr:cNvPr id="153" name="正方形/長方形 152">
          <a:extLst>
            <a:ext uri="{FF2B5EF4-FFF2-40B4-BE49-F238E27FC236}">
              <a16:creationId xmlns:a16="http://schemas.microsoft.com/office/drawing/2014/main" id="{00000000-0008-0000-0400-000099000000}"/>
            </a:ext>
          </a:extLst>
        </xdr:cNvPr>
        <xdr:cNvSpPr/>
      </xdr:nvSpPr>
      <xdr:spPr>
        <a:xfrm>
          <a:off x="7086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48</xdr:row>
      <xdr:rowOff>152400</xdr:rowOff>
    </xdr:from>
    <xdr:to>
      <xdr:col>42</xdr:col>
      <xdr:colOff>82550</xdr:colOff>
      <xdr:row>50</xdr:row>
      <xdr:rowOff>63500</xdr:rowOff>
    </xdr:to>
    <xdr:sp macro="" textlink="">
      <xdr:nvSpPr>
        <xdr:cNvPr id="154" name="正方形/長方形 153">
          <a:extLst>
            <a:ext uri="{FF2B5EF4-FFF2-40B4-BE49-F238E27FC236}">
              <a16:creationId xmlns:a16="http://schemas.microsoft.com/office/drawing/2014/main" id="{00000000-0008-0000-0400-00009A000000}"/>
            </a:ext>
          </a:extLst>
        </xdr:cNvPr>
        <xdr:cNvSpPr/>
      </xdr:nvSpPr>
      <xdr:spPr>
        <a:xfrm>
          <a:off x="7086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47</xdr:row>
      <xdr:rowOff>133350</xdr:rowOff>
    </xdr:from>
    <xdr:to>
      <xdr:col>51</xdr:col>
      <xdr:colOff>22225</xdr:colOff>
      <xdr:row>49</xdr:row>
      <xdr:rowOff>44450</xdr:rowOff>
    </xdr:to>
    <xdr:sp macro="" textlink="">
      <xdr:nvSpPr>
        <xdr:cNvPr id="155" name="正方形/長方形 154">
          <a:extLst>
            <a:ext uri="{FF2B5EF4-FFF2-40B4-BE49-F238E27FC236}">
              <a16:creationId xmlns:a16="http://schemas.microsoft.com/office/drawing/2014/main" id="{00000000-0008-0000-0400-00009B000000}"/>
            </a:ext>
          </a:extLst>
        </xdr:cNvPr>
        <xdr:cNvSpPr/>
      </xdr:nvSpPr>
      <xdr:spPr>
        <a:xfrm>
          <a:off x="8699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和歌山県平均</a:t>
          </a:r>
        </a:p>
      </xdr:txBody>
    </xdr:sp>
    <xdr:clientData/>
  </xdr:twoCellAnchor>
  <xdr:twoCellAnchor>
    <xdr:from>
      <xdr:col>43</xdr:col>
      <xdr:colOff>98425</xdr:colOff>
      <xdr:row>48</xdr:row>
      <xdr:rowOff>152400</xdr:rowOff>
    </xdr:from>
    <xdr:to>
      <xdr:col>51</xdr:col>
      <xdr:colOff>22225</xdr:colOff>
      <xdr:row>50</xdr:row>
      <xdr:rowOff>63500</xdr:rowOff>
    </xdr:to>
    <xdr:sp macro="" textlink="">
      <xdr:nvSpPr>
        <xdr:cNvPr id="156" name="正方形/長方形 155">
          <a:extLst>
            <a:ext uri="{FF2B5EF4-FFF2-40B4-BE49-F238E27FC236}">
              <a16:creationId xmlns:a16="http://schemas.microsoft.com/office/drawing/2014/main" id="{00000000-0008-0000-0400-00009C000000}"/>
            </a:ext>
          </a:extLst>
        </xdr:cNvPr>
        <xdr:cNvSpPr/>
      </xdr:nvSpPr>
      <xdr:spPr>
        <a:xfrm>
          <a:off x="8699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50</xdr:row>
      <xdr:rowOff>127000</xdr:rowOff>
    </xdr:from>
    <xdr:to>
      <xdr:col>26</xdr:col>
      <xdr:colOff>184150</xdr:colOff>
      <xdr:row>64</xdr:row>
      <xdr:rowOff>12700</xdr:rowOff>
    </xdr:to>
    <xdr:sp macro="" textlink="">
      <xdr:nvSpPr>
        <xdr:cNvPr id="157" name="正方形/長方形 156">
          <a:extLst>
            <a:ext uri="{FF2B5EF4-FFF2-40B4-BE49-F238E27FC236}">
              <a16:creationId xmlns:a16="http://schemas.microsoft.com/office/drawing/2014/main" id="{00000000-0008-0000-0400-00009D000000}"/>
            </a:ext>
          </a:extLst>
        </xdr:cNvPr>
        <xdr:cNvSpPr/>
      </xdr:nvSpPr>
      <xdr:spPr>
        <a:xfrm>
          <a:off x="762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50</xdr:row>
      <xdr:rowOff>127000</xdr:rowOff>
    </xdr:from>
    <xdr:to>
      <xdr:col>55</xdr:col>
      <xdr:colOff>47625</xdr:colOff>
      <xdr:row>64</xdr:row>
      <xdr:rowOff>12700</xdr:rowOff>
    </xdr:to>
    <xdr:sp macro="" textlink="">
      <xdr:nvSpPr>
        <xdr:cNvPr id="158" name="正方形/長方形 157">
          <a:extLst>
            <a:ext uri="{FF2B5EF4-FFF2-40B4-BE49-F238E27FC236}">
              <a16:creationId xmlns:a16="http://schemas.microsoft.com/office/drawing/2014/main" id="{00000000-0008-0000-0400-00009E000000}"/>
            </a:ext>
          </a:extLst>
        </xdr:cNvPr>
        <xdr:cNvSpPr/>
      </xdr:nvSpPr>
      <xdr:spPr>
        <a:xfrm>
          <a:off x="5715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50</xdr:row>
      <xdr:rowOff>127000</xdr:rowOff>
    </xdr:from>
    <xdr:to>
      <xdr:col>47</xdr:col>
      <xdr:colOff>187325</xdr:colOff>
      <xdr:row>52</xdr:row>
      <xdr:rowOff>38100</xdr:rowOff>
    </xdr:to>
    <xdr:sp macro="" textlink="">
      <xdr:nvSpPr>
        <xdr:cNvPr id="159" name="正方形/長方形 158">
          <a:extLst>
            <a:ext uri="{FF2B5EF4-FFF2-40B4-BE49-F238E27FC236}">
              <a16:creationId xmlns:a16="http://schemas.microsoft.com/office/drawing/2014/main" id="{00000000-0008-0000-0400-00009F000000}"/>
            </a:ext>
          </a:extLst>
        </xdr:cNvPr>
        <xdr:cNvSpPr/>
      </xdr:nvSpPr>
      <xdr:spPr>
        <a:xfrm>
          <a:off x="5778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扶助費の分析欄</a:t>
          </a:r>
        </a:p>
      </xdr:txBody>
    </xdr:sp>
    <xdr:clientData/>
  </xdr:twoCellAnchor>
  <xdr:twoCellAnchor>
    <xdr:from>
      <xdr:col>29</xdr:col>
      <xdr:colOff>15875</xdr:colOff>
      <xdr:row>52</xdr:row>
      <xdr:rowOff>101600</xdr:rowOff>
    </xdr:from>
    <xdr:to>
      <xdr:col>54</xdr:col>
      <xdr:colOff>95250</xdr:colOff>
      <xdr:row>63</xdr:row>
      <xdr:rowOff>120650</xdr:rowOff>
    </xdr:to>
    <xdr:sp macro="" textlink="" fLocksText="0">
      <xdr:nvSpPr>
        <xdr:cNvPr id="160" name="テキスト ボックス 159">
          <a:extLst>
            <a:ext uri="{FF2B5EF4-FFF2-40B4-BE49-F238E27FC236}">
              <a16:creationId xmlns:a16="http://schemas.microsoft.com/office/drawing/2014/main" id="{00000000-0008-0000-0400-0000A0000000}"/>
            </a:ext>
          </a:extLst>
        </xdr:cNvPr>
        <xdr:cNvSpPr txBox="1"/>
      </xdr:nvSpPr>
      <xdr:spPr>
        <a:xfrm>
          <a:off x="5816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ふるさとまちづくり基金繰入金を有効活用し、経常経費充当一般財源が抑制され、さらに経常一般財源が昨年度より増額となったため、前年度より０．４ポイント改善し、類似団体内平均値を下回る数値となっている。</a:t>
          </a:r>
        </a:p>
        <a:p>
          <a:r>
            <a:rPr kumimoji="1" lang="ja-JP" altLang="en-US" sz="1300">
              <a:latin typeface="ＭＳ Ｐゴシック" panose="020B0600070205080204" pitchFamily="50" charset="-128"/>
              <a:ea typeface="ＭＳ Ｐゴシック" panose="020B0600070205080204" pitchFamily="50" charset="-128"/>
            </a:rPr>
            <a:t>　扶助費については、削減が難しい経費であり、今後も抜本的な改善は見込めないため、現状の数値を維持できるよう努める。</a:t>
          </a: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3</xdr:col>
      <xdr:colOff>123825</xdr:colOff>
      <xdr:row>49</xdr:row>
      <xdr:rowOff>107950</xdr:rowOff>
    </xdr:from>
    <xdr:ext cx="298543" cy="225703"/>
    <xdr:sp macro="" textlink="">
      <xdr:nvSpPr>
        <xdr:cNvPr id="161" name="テキスト ボックス 160">
          <a:extLst>
            <a:ext uri="{FF2B5EF4-FFF2-40B4-BE49-F238E27FC236}">
              <a16:creationId xmlns:a16="http://schemas.microsoft.com/office/drawing/2014/main" id="{00000000-0008-0000-0400-0000A1000000}"/>
            </a:ext>
          </a:extLst>
        </xdr:cNvPr>
        <xdr:cNvSpPr txBox="1"/>
      </xdr:nvSpPr>
      <xdr:spPr>
        <a:xfrm>
          <a:off x="723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64</xdr:row>
      <xdr:rowOff>12700</xdr:rowOff>
    </xdr:from>
    <xdr:to>
      <xdr:col>26</xdr:col>
      <xdr:colOff>184150</xdr:colOff>
      <xdr:row>64</xdr:row>
      <xdr:rowOff>12700</xdr:rowOff>
    </xdr:to>
    <xdr:cxnSp macro="">
      <xdr:nvCxnSpPr>
        <xdr:cNvPr id="162" name="直線コネクタ 161">
          <a:extLst>
            <a:ext uri="{FF2B5EF4-FFF2-40B4-BE49-F238E27FC236}">
              <a16:creationId xmlns:a16="http://schemas.microsoft.com/office/drawing/2014/main" id="{00000000-0008-0000-0400-0000A2000000}"/>
            </a:ext>
          </a:extLst>
        </xdr:cNvPr>
        <xdr:cNvCxnSpPr/>
      </xdr:nvCxnSpPr>
      <xdr:spPr>
        <a:xfrm>
          <a:off x="762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63</xdr:row>
      <xdr:rowOff>41927</xdr:rowOff>
    </xdr:from>
    <xdr:ext cx="508000" cy="259045"/>
    <xdr:sp macro="" textlink="">
      <xdr:nvSpPr>
        <xdr:cNvPr id="163" name="テキスト ボックス 162">
          <a:extLst>
            <a:ext uri="{FF2B5EF4-FFF2-40B4-BE49-F238E27FC236}">
              <a16:creationId xmlns:a16="http://schemas.microsoft.com/office/drawing/2014/main" id="{00000000-0008-0000-0400-0000A3000000}"/>
            </a:ext>
          </a:extLst>
        </xdr:cNvPr>
        <xdr:cNvSpPr txBox="1"/>
      </xdr:nvSpPr>
      <xdr:spPr>
        <a:xfrm>
          <a:off x="254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61</xdr:row>
      <xdr:rowOff>146050</xdr:rowOff>
    </xdr:from>
    <xdr:to>
      <xdr:col>26</xdr:col>
      <xdr:colOff>184150</xdr:colOff>
      <xdr:row>61</xdr:row>
      <xdr:rowOff>146050</xdr:rowOff>
    </xdr:to>
    <xdr:cxnSp macro="">
      <xdr:nvCxnSpPr>
        <xdr:cNvPr id="164" name="直線コネクタ 163">
          <a:extLst>
            <a:ext uri="{FF2B5EF4-FFF2-40B4-BE49-F238E27FC236}">
              <a16:creationId xmlns:a16="http://schemas.microsoft.com/office/drawing/2014/main" id="{00000000-0008-0000-0400-0000A4000000}"/>
            </a:ext>
          </a:extLst>
        </xdr:cNvPr>
        <xdr:cNvCxnSpPr/>
      </xdr:nvCxnSpPr>
      <xdr:spPr>
        <a:xfrm>
          <a:off x="762000" y="1060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61</xdr:row>
      <xdr:rowOff>3827</xdr:rowOff>
    </xdr:from>
    <xdr:ext cx="508000" cy="259045"/>
    <xdr:sp macro="" textlink="">
      <xdr:nvSpPr>
        <xdr:cNvPr id="165" name="テキスト ボックス 164">
          <a:extLst>
            <a:ext uri="{FF2B5EF4-FFF2-40B4-BE49-F238E27FC236}">
              <a16:creationId xmlns:a16="http://schemas.microsoft.com/office/drawing/2014/main" id="{00000000-0008-0000-0400-0000A5000000}"/>
            </a:ext>
          </a:extLst>
        </xdr:cNvPr>
        <xdr:cNvSpPr txBox="1"/>
      </xdr:nvSpPr>
      <xdr:spPr>
        <a:xfrm>
          <a:off x="254000" y="1046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59</xdr:row>
      <xdr:rowOff>107950</xdr:rowOff>
    </xdr:from>
    <xdr:to>
      <xdr:col>26</xdr:col>
      <xdr:colOff>184150</xdr:colOff>
      <xdr:row>59</xdr:row>
      <xdr:rowOff>107950</xdr:rowOff>
    </xdr:to>
    <xdr:cxnSp macro="">
      <xdr:nvCxnSpPr>
        <xdr:cNvPr id="166" name="直線コネクタ 165">
          <a:extLst>
            <a:ext uri="{FF2B5EF4-FFF2-40B4-BE49-F238E27FC236}">
              <a16:creationId xmlns:a16="http://schemas.microsoft.com/office/drawing/2014/main" id="{00000000-0008-0000-0400-0000A6000000}"/>
            </a:ext>
          </a:extLst>
        </xdr:cNvPr>
        <xdr:cNvCxnSpPr/>
      </xdr:nvCxnSpPr>
      <xdr:spPr>
        <a:xfrm>
          <a:off x="762000" y="1022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58</xdr:row>
      <xdr:rowOff>137177</xdr:rowOff>
    </xdr:from>
    <xdr:ext cx="508000" cy="259045"/>
    <xdr:sp macro="" textlink="">
      <xdr:nvSpPr>
        <xdr:cNvPr id="167" name="テキスト ボックス 166">
          <a:extLst>
            <a:ext uri="{FF2B5EF4-FFF2-40B4-BE49-F238E27FC236}">
              <a16:creationId xmlns:a16="http://schemas.microsoft.com/office/drawing/2014/main" id="{00000000-0008-0000-0400-0000A7000000}"/>
            </a:ext>
          </a:extLst>
        </xdr:cNvPr>
        <xdr:cNvSpPr txBox="1"/>
      </xdr:nvSpPr>
      <xdr:spPr>
        <a:xfrm>
          <a:off x="254000" y="1008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57</xdr:row>
      <xdr:rowOff>69850</xdr:rowOff>
    </xdr:from>
    <xdr:to>
      <xdr:col>26</xdr:col>
      <xdr:colOff>184150</xdr:colOff>
      <xdr:row>57</xdr:row>
      <xdr:rowOff>69850</xdr:rowOff>
    </xdr:to>
    <xdr:cxnSp macro="">
      <xdr:nvCxnSpPr>
        <xdr:cNvPr id="168" name="直線コネクタ 167">
          <a:extLst>
            <a:ext uri="{FF2B5EF4-FFF2-40B4-BE49-F238E27FC236}">
              <a16:creationId xmlns:a16="http://schemas.microsoft.com/office/drawing/2014/main" id="{00000000-0008-0000-0400-0000A8000000}"/>
            </a:ext>
          </a:extLst>
        </xdr:cNvPr>
        <xdr:cNvCxnSpPr/>
      </xdr:nvCxnSpPr>
      <xdr:spPr>
        <a:xfrm>
          <a:off x="762000" y="984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56</xdr:row>
      <xdr:rowOff>99077</xdr:rowOff>
    </xdr:from>
    <xdr:ext cx="508000" cy="259045"/>
    <xdr:sp macro="" textlink="">
      <xdr:nvSpPr>
        <xdr:cNvPr id="169" name="テキスト ボックス 168">
          <a:extLst>
            <a:ext uri="{FF2B5EF4-FFF2-40B4-BE49-F238E27FC236}">
              <a16:creationId xmlns:a16="http://schemas.microsoft.com/office/drawing/2014/main" id="{00000000-0008-0000-0400-0000A9000000}"/>
            </a:ext>
          </a:extLst>
        </xdr:cNvPr>
        <xdr:cNvSpPr txBox="1"/>
      </xdr:nvSpPr>
      <xdr:spPr>
        <a:xfrm>
          <a:off x="254000" y="970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55</xdr:row>
      <xdr:rowOff>31750</xdr:rowOff>
    </xdr:from>
    <xdr:to>
      <xdr:col>26</xdr:col>
      <xdr:colOff>184150</xdr:colOff>
      <xdr:row>55</xdr:row>
      <xdr:rowOff>31750</xdr:rowOff>
    </xdr:to>
    <xdr:cxnSp macro="">
      <xdr:nvCxnSpPr>
        <xdr:cNvPr id="170" name="直線コネクタ 169">
          <a:extLst>
            <a:ext uri="{FF2B5EF4-FFF2-40B4-BE49-F238E27FC236}">
              <a16:creationId xmlns:a16="http://schemas.microsoft.com/office/drawing/2014/main" id="{00000000-0008-0000-0400-0000AA000000}"/>
            </a:ext>
          </a:extLst>
        </xdr:cNvPr>
        <xdr:cNvCxnSpPr/>
      </xdr:nvCxnSpPr>
      <xdr:spPr>
        <a:xfrm>
          <a:off x="762000" y="946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54</xdr:row>
      <xdr:rowOff>60977</xdr:rowOff>
    </xdr:from>
    <xdr:ext cx="508000" cy="259045"/>
    <xdr:sp macro="" textlink="">
      <xdr:nvSpPr>
        <xdr:cNvPr id="171" name="テキスト ボックス 170">
          <a:extLst>
            <a:ext uri="{FF2B5EF4-FFF2-40B4-BE49-F238E27FC236}">
              <a16:creationId xmlns:a16="http://schemas.microsoft.com/office/drawing/2014/main" id="{00000000-0008-0000-0400-0000AB000000}"/>
            </a:ext>
          </a:extLst>
        </xdr:cNvPr>
        <xdr:cNvSpPr txBox="1"/>
      </xdr:nvSpPr>
      <xdr:spPr>
        <a:xfrm>
          <a:off x="254000" y="931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52</xdr:row>
      <xdr:rowOff>165100</xdr:rowOff>
    </xdr:from>
    <xdr:to>
      <xdr:col>26</xdr:col>
      <xdr:colOff>184150</xdr:colOff>
      <xdr:row>52</xdr:row>
      <xdr:rowOff>165100</xdr:rowOff>
    </xdr:to>
    <xdr:cxnSp macro="">
      <xdr:nvCxnSpPr>
        <xdr:cNvPr id="172" name="直線コネクタ 171">
          <a:extLst>
            <a:ext uri="{FF2B5EF4-FFF2-40B4-BE49-F238E27FC236}">
              <a16:creationId xmlns:a16="http://schemas.microsoft.com/office/drawing/2014/main" id="{00000000-0008-0000-0400-0000AC000000}"/>
            </a:ext>
          </a:extLst>
        </xdr:cNvPr>
        <xdr:cNvCxnSpPr/>
      </xdr:nvCxnSpPr>
      <xdr:spPr>
        <a:xfrm>
          <a:off x="762000" y="908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52</xdr:row>
      <xdr:rowOff>22877</xdr:rowOff>
    </xdr:from>
    <xdr:ext cx="508000" cy="259045"/>
    <xdr:sp macro="" textlink="">
      <xdr:nvSpPr>
        <xdr:cNvPr id="173" name="テキスト ボックス 172">
          <a:extLst>
            <a:ext uri="{FF2B5EF4-FFF2-40B4-BE49-F238E27FC236}">
              <a16:creationId xmlns:a16="http://schemas.microsoft.com/office/drawing/2014/main" id="{00000000-0008-0000-0400-0000AD000000}"/>
            </a:ext>
          </a:extLst>
        </xdr:cNvPr>
        <xdr:cNvSpPr txBox="1"/>
      </xdr:nvSpPr>
      <xdr:spPr>
        <a:xfrm>
          <a:off x="254000" y="893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50</xdr:row>
      <xdr:rowOff>127000</xdr:rowOff>
    </xdr:to>
    <xdr:cxnSp macro="">
      <xdr:nvCxnSpPr>
        <xdr:cNvPr id="174" name="直線コネクタ 173">
          <a:extLst>
            <a:ext uri="{FF2B5EF4-FFF2-40B4-BE49-F238E27FC236}">
              <a16:creationId xmlns:a16="http://schemas.microsoft.com/office/drawing/2014/main" id="{00000000-0008-0000-0400-0000AE000000}"/>
            </a:ext>
          </a:extLst>
        </xdr:cNvPr>
        <xdr:cNvCxnSpPr/>
      </xdr:nvCxnSpPr>
      <xdr:spPr>
        <a:xfrm>
          <a:off x="762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49</xdr:row>
      <xdr:rowOff>156227</xdr:rowOff>
    </xdr:from>
    <xdr:ext cx="508000" cy="259045"/>
    <xdr:sp macro="" textlink="">
      <xdr:nvSpPr>
        <xdr:cNvPr id="175" name="テキスト ボックス 174">
          <a:extLst>
            <a:ext uri="{FF2B5EF4-FFF2-40B4-BE49-F238E27FC236}">
              <a16:creationId xmlns:a16="http://schemas.microsoft.com/office/drawing/2014/main" id="{00000000-0008-0000-0400-0000AF000000}"/>
            </a:ext>
          </a:extLst>
        </xdr:cNvPr>
        <xdr:cNvSpPr txBox="1"/>
      </xdr:nvSpPr>
      <xdr:spPr>
        <a:xfrm>
          <a:off x="254000"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64</xdr:row>
      <xdr:rowOff>12700</xdr:rowOff>
    </xdr:to>
    <xdr:sp macro="" textlink="">
      <xdr:nvSpPr>
        <xdr:cNvPr id="176" name="扶助費グラフ枠">
          <a:extLst>
            <a:ext uri="{FF2B5EF4-FFF2-40B4-BE49-F238E27FC236}">
              <a16:creationId xmlns:a16="http://schemas.microsoft.com/office/drawing/2014/main" id="{00000000-0008-0000-0400-0000B0000000}"/>
            </a:ext>
          </a:extLst>
        </xdr:cNvPr>
        <xdr:cNvSpPr/>
      </xdr:nvSpPr>
      <xdr:spPr>
        <a:xfrm>
          <a:off x="762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53</xdr:row>
      <xdr:rowOff>50800</xdr:rowOff>
    </xdr:from>
    <xdr:to>
      <xdr:col>24</xdr:col>
      <xdr:colOff>25400</xdr:colOff>
      <xdr:row>62</xdr:row>
      <xdr:rowOff>69850</xdr:rowOff>
    </xdr:to>
    <xdr:cxnSp macro="">
      <xdr:nvCxnSpPr>
        <xdr:cNvPr id="177" name="直線コネクタ 176">
          <a:extLst>
            <a:ext uri="{FF2B5EF4-FFF2-40B4-BE49-F238E27FC236}">
              <a16:creationId xmlns:a16="http://schemas.microsoft.com/office/drawing/2014/main" id="{00000000-0008-0000-0400-0000B1000000}"/>
            </a:ext>
          </a:extLst>
        </xdr:cNvPr>
        <xdr:cNvCxnSpPr/>
      </xdr:nvCxnSpPr>
      <xdr:spPr>
        <a:xfrm flipV="1">
          <a:off x="4826000" y="9137650"/>
          <a:ext cx="0" cy="15621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62</xdr:row>
      <xdr:rowOff>41927</xdr:rowOff>
    </xdr:from>
    <xdr:ext cx="762000" cy="259045"/>
    <xdr:sp macro="" textlink="">
      <xdr:nvSpPr>
        <xdr:cNvPr id="178" name="扶助費最小値テキスト">
          <a:extLst>
            <a:ext uri="{FF2B5EF4-FFF2-40B4-BE49-F238E27FC236}">
              <a16:creationId xmlns:a16="http://schemas.microsoft.com/office/drawing/2014/main" id="{00000000-0008-0000-0400-0000B2000000}"/>
            </a:ext>
          </a:extLst>
        </xdr:cNvPr>
        <xdr:cNvSpPr txBox="1"/>
      </xdr:nvSpPr>
      <xdr:spPr>
        <a:xfrm>
          <a:off x="4914900" y="106718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62</xdr:row>
      <xdr:rowOff>69850</xdr:rowOff>
    </xdr:from>
    <xdr:to>
      <xdr:col>24</xdr:col>
      <xdr:colOff>114300</xdr:colOff>
      <xdr:row>62</xdr:row>
      <xdr:rowOff>69850</xdr:rowOff>
    </xdr:to>
    <xdr:cxnSp macro="">
      <xdr:nvCxnSpPr>
        <xdr:cNvPr id="179" name="直線コネクタ 178">
          <a:extLst>
            <a:ext uri="{FF2B5EF4-FFF2-40B4-BE49-F238E27FC236}">
              <a16:creationId xmlns:a16="http://schemas.microsoft.com/office/drawing/2014/main" id="{00000000-0008-0000-0400-0000B3000000}"/>
            </a:ext>
          </a:extLst>
        </xdr:cNvPr>
        <xdr:cNvCxnSpPr/>
      </xdr:nvCxnSpPr>
      <xdr:spPr>
        <a:xfrm>
          <a:off x="4737100" y="106997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51</xdr:row>
      <xdr:rowOff>137177</xdr:rowOff>
    </xdr:from>
    <xdr:ext cx="762000" cy="259045"/>
    <xdr:sp macro="" textlink="">
      <xdr:nvSpPr>
        <xdr:cNvPr id="180" name="扶助費最大値テキスト">
          <a:extLst>
            <a:ext uri="{FF2B5EF4-FFF2-40B4-BE49-F238E27FC236}">
              <a16:creationId xmlns:a16="http://schemas.microsoft.com/office/drawing/2014/main" id="{00000000-0008-0000-0400-0000B4000000}"/>
            </a:ext>
          </a:extLst>
        </xdr:cNvPr>
        <xdr:cNvSpPr txBox="1"/>
      </xdr:nvSpPr>
      <xdr:spPr>
        <a:xfrm>
          <a:off x="4914900" y="88811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53</xdr:row>
      <xdr:rowOff>50800</xdr:rowOff>
    </xdr:from>
    <xdr:to>
      <xdr:col>24</xdr:col>
      <xdr:colOff>114300</xdr:colOff>
      <xdr:row>53</xdr:row>
      <xdr:rowOff>50800</xdr:rowOff>
    </xdr:to>
    <xdr:cxnSp macro="">
      <xdr:nvCxnSpPr>
        <xdr:cNvPr id="181" name="直線コネクタ 180">
          <a:extLst>
            <a:ext uri="{FF2B5EF4-FFF2-40B4-BE49-F238E27FC236}">
              <a16:creationId xmlns:a16="http://schemas.microsoft.com/office/drawing/2014/main" id="{00000000-0008-0000-0400-0000B5000000}"/>
            </a:ext>
          </a:extLst>
        </xdr:cNvPr>
        <xdr:cNvCxnSpPr/>
      </xdr:nvCxnSpPr>
      <xdr:spPr>
        <a:xfrm>
          <a:off x="4737100" y="91376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54</xdr:row>
      <xdr:rowOff>69850</xdr:rowOff>
    </xdr:from>
    <xdr:to>
      <xdr:col>24</xdr:col>
      <xdr:colOff>25400</xdr:colOff>
      <xdr:row>54</xdr:row>
      <xdr:rowOff>146050</xdr:rowOff>
    </xdr:to>
    <xdr:cxnSp macro="">
      <xdr:nvCxnSpPr>
        <xdr:cNvPr id="182" name="直線コネクタ 181">
          <a:extLst>
            <a:ext uri="{FF2B5EF4-FFF2-40B4-BE49-F238E27FC236}">
              <a16:creationId xmlns:a16="http://schemas.microsoft.com/office/drawing/2014/main" id="{00000000-0008-0000-0400-0000B6000000}"/>
            </a:ext>
          </a:extLst>
        </xdr:cNvPr>
        <xdr:cNvCxnSpPr/>
      </xdr:nvCxnSpPr>
      <xdr:spPr>
        <a:xfrm flipV="1">
          <a:off x="3987800" y="9328150"/>
          <a:ext cx="838200" cy="762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56</xdr:row>
      <xdr:rowOff>29227</xdr:rowOff>
    </xdr:from>
    <xdr:ext cx="762000" cy="259045"/>
    <xdr:sp macro="" textlink="">
      <xdr:nvSpPr>
        <xdr:cNvPr id="183" name="扶助費平均値テキスト">
          <a:extLst>
            <a:ext uri="{FF2B5EF4-FFF2-40B4-BE49-F238E27FC236}">
              <a16:creationId xmlns:a16="http://schemas.microsoft.com/office/drawing/2014/main" id="{00000000-0008-0000-0400-0000B7000000}"/>
            </a:ext>
          </a:extLst>
        </xdr:cNvPr>
        <xdr:cNvSpPr txBox="1"/>
      </xdr:nvSpPr>
      <xdr:spPr>
        <a:xfrm>
          <a:off x="4914900" y="963042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56</xdr:row>
      <xdr:rowOff>57150</xdr:rowOff>
    </xdr:from>
    <xdr:to>
      <xdr:col>24</xdr:col>
      <xdr:colOff>76200</xdr:colOff>
      <xdr:row>56</xdr:row>
      <xdr:rowOff>158750</xdr:rowOff>
    </xdr:to>
    <xdr:sp macro="" textlink="">
      <xdr:nvSpPr>
        <xdr:cNvPr id="184" name="フローチャート: 判断 183">
          <a:extLst>
            <a:ext uri="{FF2B5EF4-FFF2-40B4-BE49-F238E27FC236}">
              <a16:creationId xmlns:a16="http://schemas.microsoft.com/office/drawing/2014/main" id="{00000000-0008-0000-0400-0000B8000000}"/>
            </a:ext>
          </a:extLst>
        </xdr:cNvPr>
        <xdr:cNvSpPr/>
      </xdr:nvSpPr>
      <xdr:spPr>
        <a:xfrm>
          <a:off x="4775200" y="96583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54</xdr:row>
      <xdr:rowOff>146050</xdr:rowOff>
    </xdr:from>
    <xdr:to>
      <xdr:col>19</xdr:col>
      <xdr:colOff>187325</xdr:colOff>
      <xdr:row>55</xdr:row>
      <xdr:rowOff>12700</xdr:rowOff>
    </xdr:to>
    <xdr:cxnSp macro="">
      <xdr:nvCxnSpPr>
        <xdr:cNvPr id="185" name="直線コネクタ 184">
          <a:extLst>
            <a:ext uri="{FF2B5EF4-FFF2-40B4-BE49-F238E27FC236}">
              <a16:creationId xmlns:a16="http://schemas.microsoft.com/office/drawing/2014/main" id="{00000000-0008-0000-0400-0000B9000000}"/>
            </a:ext>
          </a:extLst>
        </xdr:cNvPr>
        <xdr:cNvCxnSpPr/>
      </xdr:nvCxnSpPr>
      <xdr:spPr>
        <a:xfrm flipV="1">
          <a:off x="3098800" y="9404350"/>
          <a:ext cx="8890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56</xdr:row>
      <xdr:rowOff>38100</xdr:rowOff>
    </xdr:from>
    <xdr:to>
      <xdr:col>20</xdr:col>
      <xdr:colOff>38100</xdr:colOff>
      <xdr:row>56</xdr:row>
      <xdr:rowOff>139700</xdr:rowOff>
    </xdr:to>
    <xdr:sp macro="" textlink="">
      <xdr:nvSpPr>
        <xdr:cNvPr id="186" name="フローチャート: 判断 185">
          <a:extLst>
            <a:ext uri="{FF2B5EF4-FFF2-40B4-BE49-F238E27FC236}">
              <a16:creationId xmlns:a16="http://schemas.microsoft.com/office/drawing/2014/main" id="{00000000-0008-0000-0400-0000BA000000}"/>
            </a:ext>
          </a:extLst>
        </xdr:cNvPr>
        <xdr:cNvSpPr/>
      </xdr:nvSpPr>
      <xdr:spPr>
        <a:xfrm>
          <a:off x="3937000" y="9639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56</xdr:row>
      <xdr:rowOff>124477</xdr:rowOff>
    </xdr:from>
    <xdr:ext cx="736600" cy="259045"/>
    <xdr:sp macro="" textlink="">
      <xdr:nvSpPr>
        <xdr:cNvPr id="187" name="テキスト ボックス 186">
          <a:extLst>
            <a:ext uri="{FF2B5EF4-FFF2-40B4-BE49-F238E27FC236}">
              <a16:creationId xmlns:a16="http://schemas.microsoft.com/office/drawing/2014/main" id="{00000000-0008-0000-0400-0000BB000000}"/>
            </a:ext>
          </a:extLst>
        </xdr:cNvPr>
        <xdr:cNvSpPr txBox="1"/>
      </xdr:nvSpPr>
      <xdr:spPr>
        <a:xfrm>
          <a:off x="3606800" y="97256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55</xdr:row>
      <xdr:rowOff>12700</xdr:rowOff>
    </xdr:from>
    <xdr:to>
      <xdr:col>15</xdr:col>
      <xdr:colOff>98425</xdr:colOff>
      <xdr:row>55</xdr:row>
      <xdr:rowOff>12700</xdr:rowOff>
    </xdr:to>
    <xdr:cxnSp macro="">
      <xdr:nvCxnSpPr>
        <xdr:cNvPr id="188" name="直線コネクタ 187">
          <a:extLst>
            <a:ext uri="{FF2B5EF4-FFF2-40B4-BE49-F238E27FC236}">
              <a16:creationId xmlns:a16="http://schemas.microsoft.com/office/drawing/2014/main" id="{00000000-0008-0000-0400-0000BC000000}"/>
            </a:ext>
          </a:extLst>
        </xdr:cNvPr>
        <xdr:cNvCxnSpPr/>
      </xdr:nvCxnSpPr>
      <xdr:spPr>
        <a:xfrm>
          <a:off x="2209800" y="944245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55</xdr:row>
      <xdr:rowOff>152400</xdr:rowOff>
    </xdr:from>
    <xdr:to>
      <xdr:col>15</xdr:col>
      <xdr:colOff>149225</xdr:colOff>
      <xdr:row>56</xdr:row>
      <xdr:rowOff>82550</xdr:rowOff>
    </xdr:to>
    <xdr:sp macro="" textlink="">
      <xdr:nvSpPr>
        <xdr:cNvPr id="189" name="フローチャート: 判断 188">
          <a:extLst>
            <a:ext uri="{FF2B5EF4-FFF2-40B4-BE49-F238E27FC236}">
              <a16:creationId xmlns:a16="http://schemas.microsoft.com/office/drawing/2014/main" id="{00000000-0008-0000-0400-0000BD000000}"/>
            </a:ext>
          </a:extLst>
        </xdr:cNvPr>
        <xdr:cNvSpPr/>
      </xdr:nvSpPr>
      <xdr:spPr>
        <a:xfrm>
          <a:off x="3048000" y="95821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56</xdr:row>
      <xdr:rowOff>67327</xdr:rowOff>
    </xdr:from>
    <xdr:ext cx="762000" cy="259045"/>
    <xdr:sp macro="" textlink="">
      <xdr:nvSpPr>
        <xdr:cNvPr id="190" name="テキスト ボックス 189">
          <a:extLst>
            <a:ext uri="{FF2B5EF4-FFF2-40B4-BE49-F238E27FC236}">
              <a16:creationId xmlns:a16="http://schemas.microsoft.com/office/drawing/2014/main" id="{00000000-0008-0000-0400-0000BE000000}"/>
            </a:ext>
          </a:extLst>
        </xdr:cNvPr>
        <xdr:cNvSpPr txBox="1"/>
      </xdr:nvSpPr>
      <xdr:spPr>
        <a:xfrm>
          <a:off x="2717800" y="96685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55</xdr:row>
      <xdr:rowOff>12700</xdr:rowOff>
    </xdr:from>
    <xdr:to>
      <xdr:col>11</xdr:col>
      <xdr:colOff>9525</xdr:colOff>
      <xdr:row>55</xdr:row>
      <xdr:rowOff>146050</xdr:rowOff>
    </xdr:to>
    <xdr:cxnSp macro="">
      <xdr:nvCxnSpPr>
        <xdr:cNvPr id="191" name="直線コネクタ 190">
          <a:extLst>
            <a:ext uri="{FF2B5EF4-FFF2-40B4-BE49-F238E27FC236}">
              <a16:creationId xmlns:a16="http://schemas.microsoft.com/office/drawing/2014/main" id="{00000000-0008-0000-0400-0000BF000000}"/>
            </a:ext>
          </a:extLst>
        </xdr:cNvPr>
        <xdr:cNvCxnSpPr/>
      </xdr:nvCxnSpPr>
      <xdr:spPr>
        <a:xfrm flipV="1">
          <a:off x="1320800" y="9442450"/>
          <a:ext cx="889000" cy="1333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55</xdr:row>
      <xdr:rowOff>152400</xdr:rowOff>
    </xdr:from>
    <xdr:to>
      <xdr:col>11</xdr:col>
      <xdr:colOff>60325</xdr:colOff>
      <xdr:row>56</xdr:row>
      <xdr:rowOff>82550</xdr:rowOff>
    </xdr:to>
    <xdr:sp macro="" textlink="">
      <xdr:nvSpPr>
        <xdr:cNvPr id="192" name="フローチャート: 判断 191">
          <a:extLst>
            <a:ext uri="{FF2B5EF4-FFF2-40B4-BE49-F238E27FC236}">
              <a16:creationId xmlns:a16="http://schemas.microsoft.com/office/drawing/2014/main" id="{00000000-0008-0000-0400-0000C0000000}"/>
            </a:ext>
          </a:extLst>
        </xdr:cNvPr>
        <xdr:cNvSpPr/>
      </xdr:nvSpPr>
      <xdr:spPr>
        <a:xfrm>
          <a:off x="2159000" y="95821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56</xdr:row>
      <xdr:rowOff>67327</xdr:rowOff>
    </xdr:from>
    <xdr:ext cx="762000" cy="259045"/>
    <xdr:sp macro="" textlink="">
      <xdr:nvSpPr>
        <xdr:cNvPr id="193" name="テキスト ボックス 192">
          <a:extLst>
            <a:ext uri="{FF2B5EF4-FFF2-40B4-BE49-F238E27FC236}">
              <a16:creationId xmlns:a16="http://schemas.microsoft.com/office/drawing/2014/main" id="{00000000-0008-0000-0400-0000C1000000}"/>
            </a:ext>
          </a:extLst>
        </xdr:cNvPr>
        <xdr:cNvSpPr txBox="1"/>
      </xdr:nvSpPr>
      <xdr:spPr>
        <a:xfrm>
          <a:off x="1828800" y="96685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57</xdr:row>
      <xdr:rowOff>38100</xdr:rowOff>
    </xdr:from>
    <xdr:to>
      <xdr:col>6</xdr:col>
      <xdr:colOff>171450</xdr:colOff>
      <xdr:row>57</xdr:row>
      <xdr:rowOff>139700</xdr:rowOff>
    </xdr:to>
    <xdr:sp macro="" textlink="">
      <xdr:nvSpPr>
        <xdr:cNvPr id="194" name="フローチャート: 判断 193">
          <a:extLst>
            <a:ext uri="{FF2B5EF4-FFF2-40B4-BE49-F238E27FC236}">
              <a16:creationId xmlns:a16="http://schemas.microsoft.com/office/drawing/2014/main" id="{00000000-0008-0000-0400-0000C2000000}"/>
            </a:ext>
          </a:extLst>
        </xdr:cNvPr>
        <xdr:cNvSpPr/>
      </xdr:nvSpPr>
      <xdr:spPr>
        <a:xfrm>
          <a:off x="1270000" y="98107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57</xdr:row>
      <xdr:rowOff>124477</xdr:rowOff>
    </xdr:from>
    <xdr:ext cx="762000" cy="259045"/>
    <xdr:sp macro="" textlink="">
      <xdr:nvSpPr>
        <xdr:cNvPr id="195" name="テキスト ボックス 194">
          <a:extLst>
            <a:ext uri="{FF2B5EF4-FFF2-40B4-BE49-F238E27FC236}">
              <a16:creationId xmlns:a16="http://schemas.microsoft.com/office/drawing/2014/main" id="{00000000-0008-0000-0400-0000C3000000}"/>
            </a:ext>
          </a:extLst>
        </xdr:cNvPr>
        <xdr:cNvSpPr txBox="1"/>
      </xdr:nvSpPr>
      <xdr:spPr>
        <a:xfrm>
          <a:off x="939800" y="98971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64</xdr:row>
      <xdr:rowOff>10177</xdr:rowOff>
    </xdr:from>
    <xdr:ext cx="762000" cy="259045"/>
    <xdr:sp macro="" textlink="">
      <xdr:nvSpPr>
        <xdr:cNvPr id="196" name="テキスト ボックス 195">
          <a:extLst>
            <a:ext uri="{FF2B5EF4-FFF2-40B4-BE49-F238E27FC236}">
              <a16:creationId xmlns:a16="http://schemas.microsoft.com/office/drawing/2014/main" id="{00000000-0008-0000-0400-0000C4000000}"/>
            </a:ext>
          </a:extLst>
        </xdr:cNvPr>
        <xdr:cNvSpPr txBox="1"/>
      </xdr:nvSpPr>
      <xdr:spPr>
        <a:xfrm>
          <a:off x="4610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64</xdr:row>
      <xdr:rowOff>10177</xdr:rowOff>
    </xdr:from>
    <xdr:ext cx="762000" cy="259045"/>
    <xdr:sp macro="" textlink="">
      <xdr:nvSpPr>
        <xdr:cNvPr id="197" name="テキスト ボックス 196">
          <a:extLst>
            <a:ext uri="{FF2B5EF4-FFF2-40B4-BE49-F238E27FC236}">
              <a16:creationId xmlns:a16="http://schemas.microsoft.com/office/drawing/2014/main" id="{00000000-0008-0000-0400-0000C5000000}"/>
            </a:ext>
          </a:extLst>
        </xdr:cNvPr>
        <xdr:cNvSpPr txBox="1"/>
      </xdr:nvSpPr>
      <xdr:spPr>
        <a:xfrm>
          <a:off x="3771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64</xdr:row>
      <xdr:rowOff>10177</xdr:rowOff>
    </xdr:from>
    <xdr:ext cx="762000" cy="259045"/>
    <xdr:sp macro="" textlink="">
      <xdr:nvSpPr>
        <xdr:cNvPr id="198" name="テキスト ボックス 197">
          <a:extLst>
            <a:ext uri="{FF2B5EF4-FFF2-40B4-BE49-F238E27FC236}">
              <a16:creationId xmlns:a16="http://schemas.microsoft.com/office/drawing/2014/main" id="{00000000-0008-0000-0400-0000C6000000}"/>
            </a:ext>
          </a:extLst>
        </xdr:cNvPr>
        <xdr:cNvSpPr txBox="1"/>
      </xdr:nvSpPr>
      <xdr:spPr>
        <a:xfrm>
          <a:off x="2882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64</xdr:row>
      <xdr:rowOff>10177</xdr:rowOff>
    </xdr:from>
    <xdr:ext cx="762000" cy="259045"/>
    <xdr:sp macro="" textlink="">
      <xdr:nvSpPr>
        <xdr:cNvPr id="199" name="テキスト ボックス 198">
          <a:extLst>
            <a:ext uri="{FF2B5EF4-FFF2-40B4-BE49-F238E27FC236}">
              <a16:creationId xmlns:a16="http://schemas.microsoft.com/office/drawing/2014/main" id="{00000000-0008-0000-0400-0000C7000000}"/>
            </a:ext>
          </a:extLst>
        </xdr:cNvPr>
        <xdr:cNvSpPr txBox="1"/>
      </xdr:nvSpPr>
      <xdr:spPr>
        <a:xfrm>
          <a:off x="1993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64</xdr:row>
      <xdr:rowOff>10177</xdr:rowOff>
    </xdr:from>
    <xdr:ext cx="762000" cy="259045"/>
    <xdr:sp macro="" textlink="">
      <xdr:nvSpPr>
        <xdr:cNvPr id="200" name="テキスト ボックス 199">
          <a:extLst>
            <a:ext uri="{FF2B5EF4-FFF2-40B4-BE49-F238E27FC236}">
              <a16:creationId xmlns:a16="http://schemas.microsoft.com/office/drawing/2014/main" id="{00000000-0008-0000-0400-0000C8000000}"/>
            </a:ext>
          </a:extLst>
        </xdr:cNvPr>
        <xdr:cNvSpPr txBox="1"/>
      </xdr:nvSpPr>
      <xdr:spPr>
        <a:xfrm>
          <a:off x="1104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54</xdr:row>
      <xdr:rowOff>19050</xdr:rowOff>
    </xdr:from>
    <xdr:to>
      <xdr:col>24</xdr:col>
      <xdr:colOff>76200</xdr:colOff>
      <xdr:row>54</xdr:row>
      <xdr:rowOff>120650</xdr:rowOff>
    </xdr:to>
    <xdr:sp macro="" textlink="">
      <xdr:nvSpPr>
        <xdr:cNvPr id="201" name="楕円 200">
          <a:extLst>
            <a:ext uri="{FF2B5EF4-FFF2-40B4-BE49-F238E27FC236}">
              <a16:creationId xmlns:a16="http://schemas.microsoft.com/office/drawing/2014/main" id="{00000000-0008-0000-0400-0000C9000000}"/>
            </a:ext>
          </a:extLst>
        </xdr:cNvPr>
        <xdr:cNvSpPr/>
      </xdr:nvSpPr>
      <xdr:spPr>
        <a:xfrm>
          <a:off x="4775200" y="92773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53</xdr:row>
      <xdr:rowOff>35577</xdr:rowOff>
    </xdr:from>
    <xdr:ext cx="762000" cy="259045"/>
    <xdr:sp macro="" textlink="">
      <xdr:nvSpPr>
        <xdr:cNvPr id="202" name="扶助費該当値テキスト">
          <a:extLst>
            <a:ext uri="{FF2B5EF4-FFF2-40B4-BE49-F238E27FC236}">
              <a16:creationId xmlns:a16="http://schemas.microsoft.com/office/drawing/2014/main" id="{00000000-0008-0000-0400-0000CA000000}"/>
            </a:ext>
          </a:extLst>
        </xdr:cNvPr>
        <xdr:cNvSpPr txBox="1"/>
      </xdr:nvSpPr>
      <xdr:spPr>
        <a:xfrm>
          <a:off x="4914900" y="9122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54</xdr:row>
      <xdr:rowOff>95250</xdr:rowOff>
    </xdr:from>
    <xdr:to>
      <xdr:col>20</xdr:col>
      <xdr:colOff>38100</xdr:colOff>
      <xdr:row>55</xdr:row>
      <xdr:rowOff>25400</xdr:rowOff>
    </xdr:to>
    <xdr:sp macro="" textlink="">
      <xdr:nvSpPr>
        <xdr:cNvPr id="203" name="楕円 202">
          <a:extLst>
            <a:ext uri="{FF2B5EF4-FFF2-40B4-BE49-F238E27FC236}">
              <a16:creationId xmlns:a16="http://schemas.microsoft.com/office/drawing/2014/main" id="{00000000-0008-0000-0400-0000CB000000}"/>
            </a:ext>
          </a:extLst>
        </xdr:cNvPr>
        <xdr:cNvSpPr/>
      </xdr:nvSpPr>
      <xdr:spPr>
        <a:xfrm>
          <a:off x="3937000" y="93535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53</xdr:row>
      <xdr:rowOff>35577</xdr:rowOff>
    </xdr:from>
    <xdr:ext cx="736600" cy="259045"/>
    <xdr:sp macro="" textlink="">
      <xdr:nvSpPr>
        <xdr:cNvPr id="204" name="テキスト ボックス 203">
          <a:extLst>
            <a:ext uri="{FF2B5EF4-FFF2-40B4-BE49-F238E27FC236}">
              <a16:creationId xmlns:a16="http://schemas.microsoft.com/office/drawing/2014/main" id="{00000000-0008-0000-0400-0000CC000000}"/>
            </a:ext>
          </a:extLst>
        </xdr:cNvPr>
        <xdr:cNvSpPr txBox="1"/>
      </xdr:nvSpPr>
      <xdr:spPr>
        <a:xfrm>
          <a:off x="3606800" y="912242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54</xdr:row>
      <xdr:rowOff>133350</xdr:rowOff>
    </xdr:from>
    <xdr:to>
      <xdr:col>15</xdr:col>
      <xdr:colOff>149225</xdr:colOff>
      <xdr:row>55</xdr:row>
      <xdr:rowOff>63500</xdr:rowOff>
    </xdr:to>
    <xdr:sp macro="" textlink="">
      <xdr:nvSpPr>
        <xdr:cNvPr id="205" name="楕円 204">
          <a:extLst>
            <a:ext uri="{FF2B5EF4-FFF2-40B4-BE49-F238E27FC236}">
              <a16:creationId xmlns:a16="http://schemas.microsoft.com/office/drawing/2014/main" id="{00000000-0008-0000-0400-0000CD000000}"/>
            </a:ext>
          </a:extLst>
        </xdr:cNvPr>
        <xdr:cNvSpPr/>
      </xdr:nvSpPr>
      <xdr:spPr>
        <a:xfrm>
          <a:off x="3048000" y="93916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53</xdr:row>
      <xdr:rowOff>73677</xdr:rowOff>
    </xdr:from>
    <xdr:ext cx="762000" cy="259045"/>
    <xdr:sp macro="" textlink="">
      <xdr:nvSpPr>
        <xdr:cNvPr id="206" name="テキスト ボックス 205">
          <a:extLst>
            <a:ext uri="{FF2B5EF4-FFF2-40B4-BE49-F238E27FC236}">
              <a16:creationId xmlns:a16="http://schemas.microsoft.com/office/drawing/2014/main" id="{00000000-0008-0000-0400-0000CE000000}"/>
            </a:ext>
          </a:extLst>
        </xdr:cNvPr>
        <xdr:cNvSpPr txBox="1"/>
      </xdr:nvSpPr>
      <xdr:spPr>
        <a:xfrm>
          <a:off x="2717800" y="91605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54</xdr:row>
      <xdr:rowOff>133350</xdr:rowOff>
    </xdr:from>
    <xdr:to>
      <xdr:col>11</xdr:col>
      <xdr:colOff>60325</xdr:colOff>
      <xdr:row>55</xdr:row>
      <xdr:rowOff>63500</xdr:rowOff>
    </xdr:to>
    <xdr:sp macro="" textlink="">
      <xdr:nvSpPr>
        <xdr:cNvPr id="207" name="楕円 206">
          <a:extLst>
            <a:ext uri="{FF2B5EF4-FFF2-40B4-BE49-F238E27FC236}">
              <a16:creationId xmlns:a16="http://schemas.microsoft.com/office/drawing/2014/main" id="{00000000-0008-0000-0400-0000CF000000}"/>
            </a:ext>
          </a:extLst>
        </xdr:cNvPr>
        <xdr:cNvSpPr/>
      </xdr:nvSpPr>
      <xdr:spPr>
        <a:xfrm>
          <a:off x="2159000" y="93916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53</xdr:row>
      <xdr:rowOff>73677</xdr:rowOff>
    </xdr:from>
    <xdr:ext cx="762000" cy="259045"/>
    <xdr:sp macro="" textlink="">
      <xdr:nvSpPr>
        <xdr:cNvPr id="208" name="テキスト ボックス 207">
          <a:extLst>
            <a:ext uri="{FF2B5EF4-FFF2-40B4-BE49-F238E27FC236}">
              <a16:creationId xmlns:a16="http://schemas.microsoft.com/office/drawing/2014/main" id="{00000000-0008-0000-0400-0000D0000000}"/>
            </a:ext>
          </a:extLst>
        </xdr:cNvPr>
        <xdr:cNvSpPr txBox="1"/>
      </xdr:nvSpPr>
      <xdr:spPr>
        <a:xfrm>
          <a:off x="1828800" y="91605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55</xdr:row>
      <xdr:rowOff>95250</xdr:rowOff>
    </xdr:from>
    <xdr:to>
      <xdr:col>6</xdr:col>
      <xdr:colOff>171450</xdr:colOff>
      <xdr:row>56</xdr:row>
      <xdr:rowOff>25400</xdr:rowOff>
    </xdr:to>
    <xdr:sp macro="" textlink="">
      <xdr:nvSpPr>
        <xdr:cNvPr id="209" name="楕円 208">
          <a:extLst>
            <a:ext uri="{FF2B5EF4-FFF2-40B4-BE49-F238E27FC236}">
              <a16:creationId xmlns:a16="http://schemas.microsoft.com/office/drawing/2014/main" id="{00000000-0008-0000-0400-0000D1000000}"/>
            </a:ext>
          </a:extLst>
        </xdr:cNvPr>
        <xdr:cNvSpPr/>
      </xdr:nvSpPr>
      <xdr:spPr>
        <a:xfrm>
          <a:off x="1270000" y="9525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54</xdr:row>
      <xdr:rowOff>35577</xdr:rowOff>
    </xdr:from>
    <xdr:ext cx="762000" cy="259045"/>
    <xdr:sp macro="" textlink="">
      <xdr:nvSpPr>
        <xdr:cNvPr id="210" name="テキスト ボックス 209">
          <a:extLst>
            <a:ext uri="{FF2B5EF4-FFF2-40B4-BE49-F238E27FC236}">
              <a16:creationId xmlns:a16="http://schemas.microsoft.com/office/drawing/2014/main" id="{00000000-0008-0000-0400-0000D2000000}"/>
            </a:ext>
          </a:extLst>
        </xdr:cNvPr>
        <xdr:cNvSpPr txBox="1"/>
      </xdr:nvSpPr>
      <xdr:spPr>
        <a:xfrm>
          <a:off x="939800" y="9293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47</xdr:row>
      <xdr:rowOff>69850</xdr:rowOff>
    </xdr:from>
    <xdr:to>
      <xdr:col>85</xdr:col>
      <xdr:colOff>66675</xdr:colOff>
      <xdr:row>49</xdr:row>
      <xdr:rowOff>44450</xdr:rowOff>
    </xdr:to>
    <xdr:sp macro="" textlink="">
      <xdr:nvSpPr>
        <xdr:cNvPr id="211" name="正方形/長方形 210">
          <a:extLst>
            <a:ext uri="{FF2B5EF4-FFF2-40B4-BE49-F238E27FC236}">
              <a16:creationId xmlns:a16="http://schemas.microsoft.com/office/drawing/2014/main" id="{00000000-0008-0000-0400-0000D3000000}"/>
            </a:ext>
          </a:extLst>
        </xdr:cNvPr>
        <xdr:cNvSpPr/>
      </xdr:nvSpPr>
      <xdr:spPr>
        <a:xfrm>
          <a:off x="12446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その他</a:t>
          </a:r>
        </a:p>
      </xdr:txBody>
    </xdr:sp>
    <xdr:clientData/>
  </xdr:twoCellAnchor>
  <xdr:twoCellAnchor>
    <xdr:from>
      <xdr:col>85</xdr:col>
      <xdr:colOff>79375</xdr:colOff>
      <xdr:row>47</xdr:row>
      <xdr:rowOff>133350</xdr:rowOff>
    </xdr:from>
    <xdr:to>
      <xdr:col>93</xdr:col>
      <xdr:colOff>3175</xdr:colOff>
      <xdr:row>49</xdr:row>
      <xdr:rowOff>44450</xdr:rowOff>
    </xdr:to>
    <xdr:sp macro="" textlink="">
      <xdr:nvSpPr>
        <xdr:cNvPr id="212" name="正方形/長方形 211">
          <a:extLst>
            <a:ext uri="{FF2B5EF4-FFF2-40B4-BE49-F238E27FC236}">
              <a16:creationId xmlns:a16="http://schemas.microsoft.com/office/drawing/2014/main" id="{00000000-0008-0000-0400-0000D4000000}"/>
            </a:ext>
          </a:extLst>
        </xdr:cNvPr>
        <xdr:cNvSpPr/>
      </xdr:nvSpPr>
      <xdr:spPr>
        <a:xfrm>
          <a:off x="17081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48</xdr:row>
      <xdr:rowOff>152400</xdr:rowOff>
    </xdr:from>
    <xdr:to>
      <xdr:col>93</xdr:col>
      <xdr:colOff>3175</xdr:colOff>
      <xdr:row>50</xdr:row>
      <xdr:rowOff>63500</xdr:rowOff>
    </xdr:to>
    <xdr:sp macro="" textlink="">
      <xdr:nvSpPr>
        <xdr:cNvPr id="213" name="正方形/長方形 212">
          <a:extLst>
            <a:ext uri="{FF2B5EF4-FFF2-40B4-BE49-F238E27FC236}">
              <a16:creationId xmlns:a16="http://schemas.microsoft.com/office/drawing/2014/main" id="{00000000-0008-0000-0400-0000D5000000}"/>
            </a:ext>
          </a:extLst>
        </xdr:cNvPr>
        <xdr:cNvSpPr/>
      </xdr:nvSpPr>
      <xdr:spPr>
        <a:xfrm>
          <a:off x="17081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33/55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47</xdr:row>
      <xdr:rowOff>133350</xdr:rowOff>
    </xdr:from>
    <xdr:to>
      <xdr:col>100</xdr:col>
      <xdr:colOff>165100</xdr:colOff>
      <xdr:row>49</xdr:row>
      <xdr:rowOff>44450</xdr:rowOff>
    </xdr:to>
    <xdr:sp macro="" textlink="">
      <xdr:nvSpPr>
        <xdr:cNvPr id="214" name="正方形/長方形 213">
          <a:extLst>
            <a:ext uri="{FF2B5EF4-FFF2-40B4-BE49-F238E27FC236}">
              <a16:creationId xmlns:a16="http://schemas.microsoft.com/office/drawing/2014/main" id="{00000000-0008-0000-0400-0000D6000000}"/>
            </a:ext>
          </a:extLst>
        </xdr:cNvPr>
        <xdr:cNvSpPr/>
      </xdr:nvSpPr>
      <xdr:spPr>
        <a:xfrm>
          <a:off x="18770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48</xdr:row>
      <xdr:rowOff>152400</xdr:rowOff>
    </xdr:from>
    <xdr:to>
      <xdr:col>100</xdr:col>
      <xdr:colOff>165100</xdr:colOff>
      <xdr:row>50</xdr:row>
      <xdr:rowOff>63500</xdr:rowOff>
    </xdr:to>
    <xdr:sp macro="" textlink="">
      <xdr:nvSpPr>
        <xdr:cNvPr id="215" name="正方形/長方形 214">
          <a:extLst>
            <a:ext uri="{FF2B5EF4-FFF2-40B4-BE49-F238E27FC236}">
              <a16:creationId xmlns:a16="http://schemas.microsoft.com/office/drawing/2014/main" id="{00000000-0008-0000-0400-0000D7000000}"/>
            </a:ext>
          </a:extLst>
        </xdr:cNvPr>
        <xdr:cNvSpPr/>
      </xdr:nvSpPr>
      <xdr:spPr>
        <a:xfrm>
          <a:off x="18770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47</xdr:row>
      <xdr:rowOff>133350</xdr:rowOff>
    </xdr:from>
    <xdr:to>
      <xdr:col>109</xdr:col>
      <xdr:colOff>104775</xdr:colOff>
      <xdr:row>49</xdr:row>
      <xdr:rowOff>44450</xdr:rowOff>
    </xdr:to>
    <xdr:sp macro="" textlink="">
      <xdr:nvSpPr>
        <xdr:cNvPr id="216" name="正方形/長方形 215">
          <a:extLst>
            <a:ext uri="{FF2B5EF4-FFF2-40B4-BE49-F238E27FC236}">
              <a16:creationId xmlns:a16="http://schemas.microsoft.com/office/drawing/2014/main" id="{00000000-0008-0000-0400-0000D8000000}"/>
            </a:ext>
          </a:extLst>
        </xdr:cNvPr>
        <xdr:cNvSpPr/>
      </xdr:nvSpPr>
      <xdr:spPr>
        <a:xfrm>
          <a:off x="20383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和歌山県平均</a:t>
          </a:r>
        </a:p>
      </xdr:txBody>
    </xdr:sp>
    <xdr:clientData/>
  </xdr:twoCellAnchor>
  <xdr:twoCellAnchor>
    <xdr:from>
      <xdr:col>101</xdr:col>
      <xdr:colOff>180975</xdr:colOff>
      <xdr:row>48</xdr:row>
      <xdr:rowOff>152400</xdr:rowOff>
    </xdr:from>
    <xdr:to>
      <xdr:col>109</xdr:col>
      <xdr:colOff>104775</xdr:colOff>
      <xdr:row>50</xdr:row>
      <xdr:rowOff>63500</xdr:rowOff>
    </xdr:to>
    <xdr:sp macro="" textlink="">
      <xdr:nvSpPr>
        <xdr:cNvPr id="217" name="正方形/長方形 216">
          <a:extLst>
            <a:ext uri="{FF2B5EF4-FFF2-40B4-BE49-F238E27FC236}">
              <a16:creationId xmlns:a16="http://schemas.microsoft.com/office/drawing/2014/main" id="{00000000-0008-0000-0400-0000D9000000}"/>
            </a:ext>
          </a:extLst>
        </xdr:cNvPr>
        <xdr:cNvSpPr/>
      </xdr:nvSpPr>
      <xdr:spPr>
        <a:xfrm>
          <a:off x="20383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50</xdr:row>
      <xdr:rowOff>127000</xdr:rowOff>
    </xdr:from>
    <xdr:to>
      <xdr:col>85</xdr:col>
      <xdr:colOff>66675</xdr:colOff>
      <xdr:row>64</xdr:row>
      <xdr:rowOff>12700</xdr:rowOff>
    </xdr:to>
    <xdr:sp macro="" textlink="">
      <xdr:nvSpPr>
        <xdr:cNvPr id="218" name="正方形/長方形 217">
          <a:extLst>
            <a:ext uri="{FF2B5EF4-FFF2-40B4-BE49-F238E27FC236}">
              <a16:creationId xmlns:a16="http://schemas.microsoft.com/office/drawing/2014/main" id="{00000000-0008-0000-0400-0000DA000000}"/>
            </a:ext>
          </a:extLst>
        </xdr:cNvPr>
        <xdr:cNvSpPr/>
      </xdr:nvSpPr>
      <xdr:spPr>
        <a:xfrm>
          <a:off x="12446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50</xdr:row>
      <xdr:rowOff>127000</xdr:rowOff>
    </xdr:from>
    <xdr:to>
      <xdr:col>113</xdr:col>
      <xdr:colOff>130175</xdr:colOff>
      <xdr:row>64</xdr:row>
      <xdr:rowOff>12700</xdr:rowOff>
    </xdr:to>
    <xdr:sp macro="" textlink="">
      <xdr:nvSpPr>
        <xdr:cNvPr id="219" name="正方形/長方形 218">
          <a:extLst>
            <a:ext uri="{FF2B5EF4-FFF2-40B4-BE49-F238E27FC236}">
              <a16:creationId xmlns:a16="http://schemas.microsoft.com/office/drawing/2014/main" id="{00000000-0008-0000-0400-0000DB000000}"/>
            </a:ext>
          </a:extLst>
        </xdr:cNvPr>
        <xdr:cNvSpPr/>
      </xdr:nvSpPr>
      <xdr:spPr>
        <a:xfrm>
          <a:off x="17399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50</xdr:row>
      <xdr:rowOff>127000</xdr:rowOff>
    </xdr:from>
    <xdr:to>
      <xdr:col>106</xdr:col>
      <xdr:colOff>69850</xdr:colOff>
      <xdr:row>52</xdr:row>
      <xdr:rowOff>38100</xdr:rowOff>
    </xdr:to>
    <xdr:sp macro="" textlink="">
      <xdr:nvSpPr>
        <xdr:cNvPr id="220" name="正方形/長方形 219">
          <a:extLst>
            <a:ext uri="{FF2B5EF4-FFF2-40B4-BE49-F238E27FC236}">
              <a16:creationId xmlns:a16="http://schemas.microsoft.com/office/drawing/2014/main" id="{00000000-0008-0000-0400-0000DC000000}"/>
            </a:ext>
          </a:extLst>
        </xdr:cNvPr>
        <xdr:cNvSpPr/>
      </xdr:nvSpPr>
      <xdr:spPr>
        <a:xfrm>
          <a:off x="17462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その他の分析欄</a:t>
          </a:r>
        </a:p>
      </xdr:txBody>
    </xdr:sp>
    <xdr:clientData/>
  </xdr:twoCellAnchor>
  <xdr:twoCellAnchor>
    <xdr:from>
      <xdr:col>87</xdr:col>
      <xdr:colOff>98425</xdr:colOff>
      <xdr:row>52</xdr:row>
      <xdr:rowOff>101600</xdr:rowOff>
    </xdr:from>
    <xdr:to>
      <xdr:col>112</xdr:col>
      <xdr:colOff>177800</xdr:colOff>
      <xdr:row>63</xdr:row>
      <xdr:rowOff>120650</xdr:rowOff>
    </xdr:to>
    <xdr:sp macro="" textlink="" fLocksText="0">
      <xdr:nvSpPr>
        <xdr:cNvPr id="221" name="テキスト ボックス 220">
          <a:extLst>
            <a:ext uri="{FF2B5EF4-FFF2-40B4-BE49-F238E27FC236}">
              <a16:creationId xmlns:a16="http://schemas.microsoft.com/office/drawing/2014/main" id="{00000000-0008-0000-0400-0000DD000000}"/>
            </a:ext>
          </a:extLst>
        </xdr:cNvPr>
        <xdr:cNvSpPr txBox="1"/>
      </xdr:nvSpPr>
      <xdr:spPr>
        <a:xfrm>
          <a:off x="17500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前年度より０．４ポイント改善しているものの、類似団体内平均値が大きく改善しているため、類似団体内平均値を上回る状況にある。</a:t>
          </a:r>
        </a:p>
        <a:p>
          <a:r>
            <a:rPr kumimoji="1" lang="ja-JP" altLang="en-US" sz="1300">
              <a:latin typeface="ＭＳ Ｐゴシック" panose="020B0600070205080204" pitchFamily="50" charset="-128"/>
              <a:ea typeface="ＭＳ Ｐゴシック" panose="020B0600070205080204" pitchFamily="50" charset="-128"/>
            </a:rPr>
            <a:t>　今後は、施設の老朽化等により維持補修費が増加していくことが想定されるため、公共施設等総合管理計画や個別施設計画等に基づいて施設の統廃合等を検討し、経常経費の抑制に努める。</a:t>
          </a: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62</xdr:col>
      <xdr:colOff>6350</xdr:colOff>
      <xdr:row>49</xdr:row>
      <xdr:rowOff>107950</xdr:rowOff>
    </xdr:from>
    <xdr:ext cx="298543" cy="225703"/>
    <xdr:sp macro="" textlink="">
      <xdr:nvSpPr>
        <xdr:cNvPr id="222" name="テキスト ボックス 221">
          <a:extLst>
            <a:ext uri="{FF2B5EF4-FFF2-40B4-BE49-F238E27FC236}">
              <a16:creationId xmlns:a16="http://schemas.microsoft.com/office/drawing/2014/main" id="{00000000-0008-0000-0400-0000DE000000}"/>
            </a:ext>
          </a:extLst>
        </xdr:cNvPr>
        <xdr:cNvSpPr txBox="1"/>
      </xdr:nvSpPr>
      <xdr:spPr>
        <a:xfrm>
          <a:off x="12407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64</xdr:row>
      <xdr:rowOff>12700</xdr:rowOff>
    </xdr:from>
    <xdr:to>
      <xdr:col>85</xdr:col>
      <xdr:colOff>66675</xdr:colOff>
      <xdr:row>64</xdr:row>
      <xdr:rowOff>12700</xdr:rowOff>
    </xdr:to>
    <xdr:cxnSp macro="">
      <xdr:nvCxnSpPr>
        <xdr:cNvPr id="223" name="直線コネクタ 222">
          <a:extLst>
            <a:ext uri="{FF2B5EF4-FFF2-40B4-BE49-F238E27FC236}">
              <a16:creationId xmlns:a16="http://schemas.microsoft.com/office/drawing/2014/main" id="{00000000-0008-0000-0400-0000DF000000}"/>
            </a:ext>
          </a:extLst>
        </xdr:cNvPr>
        <xdr:cNvCxnSpPr/>
      </xdr:nvCxnSpPr>
      <xdr:spPr>
        <a:xfrm>
          <a:off x="12446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63</xdr:row>
      <xdr:rowOff>41927</xdr:rowOff>
    </xdr:from>
    <xdr:ext cx="508000" cy="259045"/>
    <xdr:sp macro="" textlink="">
      <xdr:nvSpPr>
        <xdr:cNvPr id="224" name="テキスト ボックス 223">
          <a:extLst>
            <a:ext uri="{FF2B5EF4-FFF2-40B4-BE49-F238E27FC236}">
              <a16:creationId xmlns:a16="http://schemas.microsoft.com/office/drawing/2014/main" id="{00000000-0008-0000-0400-0000E0000000}"/>
            </a:ext>
          </a:extLst>
        </xdr:cNvPr>
        <xdr:cNvSpPr txBox="1"/>
      </xdr:nvSpPr>
      <xdr:spPr>
        <a:xfrm>
          <a:off x="11938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61</xdr:row>
      <xdr:rowOff>146050</xdr:rowOff>
    </xdr:from>
    <xdr:to>
      <xdr:col>85</xdr:col>
      <xdr:colOff>66675</xdr:colOff>
      <xdr:row>61</xdr:row>
      <xdr:rowOff>146050</xdr:rowOff>
    </xdr:to>
    <xdr:cxnSp macro="">
      <xdr:nvCxnSpPr>
        <xdr:cNvPr id="225" name="直線コネクタ 224">
          <a:extLst>
            <a:ext uri="{FF2B5EF4-FFF2-40B4-BE49-F238E27FC236}">
              <a16:creationId xmlns:a16="http://schemas.microsoft.com/office/drawing/2014/main" id="{00000000-0008-0000-0400-0000E1000000}"/>
            </a:ext>
          </a:extLst>
        </xdr:cNvPr>
        <xdr:cNvCxnSpPr/>
      </xdr:nvCxnSpPr>
      <xdr:spPr>
        <a:xfrm>
          <a:off x="12446000" y="1060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61</xdr:row>
      <xdr:rowOff>3827</xdr:rowOff>
    </xdr:from>
    <xdr:ext cx="508000" cy="259045"/>
    <xdr:sp macro="" textlink="">
      <xdr:nvSpPr>
        <xdr:cNvPr id="226" name="テキスト ボックス 225">
          <a:extLst>
            <a:ext uri="{FF2B5EF4-FFF2-40B4-BE49-F238E27FC236}">
              <a16:creationId xmlns:a16="http://schemas.microsoft.com/office/drawing/2014/main" id="{00000000-0008-0000-0400-0000E2000000}"/>
            </a:ext>
          </a:extLst>
        </xdr:cNvPr>
        <xdr:cNvSpPr txBox="1"/>
      </xdr:nvSpPr>
      <xdr:spPr>
        <a:xfrm>
          <a:off x="11938000" y="1046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59</xdr:row>
      <xdr:rowOff>107950</xdr:rowOff>
    </xdr:from>
    <xdr:to>
      <xdr:col>85</xdr:col>
      <xdr:colOff>66675</xdr:colOff>
      <xdr:row>59</xdr:row>
      <xdr:rowOff>107950</xdr:rowOff>
    </xdr:to>
    <xdr:cxnSp macro="">
      <xdr:nvCxnSpPr>
        <xdr:cNvPr id="227" name="直線コネクタ 226">
          <a:extLst>
            <a:ext uri="{FF2B5EF4-FFF2-40B4-BE49-F238E27FC236}">
              <a16:creationId xmlns:a16="http://schemas.microsoft.com/office/drawing/2014/main" id="{00000000-0008-0000-0400-0000E3000000}"/>
            </a:ext>
          </a:extLst>
        </xdr:cNvPr>
        <xdr:cNvCxnSpPr/>
      </xdr:nvCxnSpPr>
      <xdr:spPr>
        <a:xfrm>
          <a:off x="12446000" y="1022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58</xdr:row>
      <xdr:rowOff>137177</xdr:rowOff>
    </xdr:from>
    <xdr:ext cx="508000" cy="259045"/>
    <xdr:sp macro="" textlink="">
      <xdr:nvSpPr>
        <xdr:cNvPr id="228" name="テキスト ボックス 227">
          <a:extLst>
            <a:ext uri="{FF2B5EF4-FFF2-40B4-BE49-F238E27FC236}">
              <a16:creationId xmlns:a16="http://schemas.microsoft.com/office/drawing/2014/main" id="{00000000-0008-0000-0400-0000E4000000}"/>
            </a:ext>
          </a:extLst>
        </xdr:cNvPr>
        <xdr:cNvSpPr txBox="1"/>
      </xdr:nvSpPr>
      <xdr:spPr>
        <a:xfrm>
          <a:off x="11938000" y="1008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57</xdr:row>
      <xdr:rowOff>69850</xdr:rowOff>
    </xdr:from>
    <xdr:to>
      <xdr:col>85</xdr:col>
      <xdr:colOff>66675</xdr:colOff>
      <xdr:row>57</xdr:row>
      <xdr:rowOff>69850</xdr:rowOff>
    </xdr:to>
    <xdr:cxnSp macro="">
      <xdr:nvCxnSpPr>
        <xdr:cNvPr id="229" name="直線コネクタ 228">
          <a:extLst>
            <a:ext uri="{FF2B5EF4-FFF2-40B4-BE49-F238E27FC236}">
              <a16:creationId xmlns:a16="http://schemas.microsoft.com/office/drawing/2014/main" id="{00000000-0008-0000-0400-0000E5000000}"/>
            </a:ext>
          </a:extLst>
        </xdr:cNvPr>
        <xdr:cNvCxnSpPr/>
      </xdr:nvCxnSpPr>
      <xdr:spPr>
        <a:xfrm>
          <a:off x="12446000" y="984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56</xdr:row>
      <xdr:rowOff>99077</xdr:rowOff>
    </xdr:from>
    <xdr:ext cx="508000" cy="259045"/>
    <xdr:sp macro="" textlink="">
      <xdr:nvSpPr>
        <xdr:cNvPr id="230" name="テキスト ボックス 229">
          <a:extLst>
            <a:ext uri="{FF2B5EF4-FFF2-40B4-BE49-F238E27FC236}">
              <a16:creationId xmlns:a16="http://schemas.microsoft.com/office/drawing/2014/main" id="{00000000-0008-0000-0400-0000E6000000}"/>
            </a:ext>
          </a:extLst>
        </xdr:cNvPr>
        <xdr:cNvSpPr txBox="1"/>
      </xdr:nvSpPr>
      <xdr:spPr>
        <a:xfrm>
          <a:off x="11938000" y="970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55</xdr:row>
      <xdr:rowOff>31750</xdr:rowOff>
    </xdr:from>
    <xdr:to>
      <xdr:col>85</xdr:col>
      <xdr:colOff>66675</xdr:colOff>
      <xdr:row>55</xdr:row>
      <xdr:rowOff>31750</xdr:rowOff>
    </xdr:to>
    <xdr:cxnSp macro="">
      <xdr:nvCxnSpPr>
        <xdr:cNvPr id="231" name="直線コネクタ 230">
          <a:extLst>
            <a:ext uri="{FF2B5EF4-FFF2-40B4-BE49-F238E27FC236}">
              <a16:creationId xmlns:a16="http://schemas.microsoft.com/office/drawing/2014/main" id="{00000000-0008-0000-0400-0000E7000000}"/>
            </a:ext>
          </a:extLst>
        </xdr:cNvPr>
        <xdr:cNvCxnSpPr/>
      </xdr:nvCxnSpPr>
      <xdr:spPr>
        <a:xfrm>
          <a:off x="12446000" y="946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54</xdr:row>
      <xdr:rowOff>60977</xdr:rowOff>
    </xdr:from>
    <xdr:ext cx="508000" cy="259045"/>
    <xdr:sp macro="" textlink="">
      <xdr:nvSpPr>
        <xdr:cNvPr id="232" name="テキスト ボックス 231">
          <a:extLst>
            <a:ext uri="{FF2B5EF4-FFF2-40B4-BE49-F238E27FC236}">
              <a16:creationId xmlns:a16="http://schemas.microsoft.com/office/drawing/2014/main" id="{00000000-0008-0000-0400-0000E8000000}"/>
            </a:ext>
          </a:extLst>
        </xdr:cNvPr>
        <xdr:cNvSpPr txBox="1"/>
      </xdr:nvSpPr>
      <xdr:spPr>
        <a:xfrm>
          <a:off x="11938000" y="931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52</xdr:row>
      <xdr:rowOff>165100</xdr:rowOff>
    </xdr:from>
    <xdr:to>
      <xdr:col>85</xdr:col>
      <xdr:colOff>66675</xdr:colOff>
      <xdr:row>52</xdr:row>
      <xdr:rowOff>165100</xdr:rowOff>
    </xdr:to>
    <xdr:cxnSp macro="">
      <xdr:nvCxnSpPr>
        <xdr:cNvPr id="233" name="直線コネクタ 232">
          <a:extLst>
            <a:ext uri="{FF2B5EF4-FFF2-40B4-BE49-F238E27FC236}">
              <a16:creationId xmlns:a16="http://schemas.microsoft.com/office/drawing/2014/main" id="{00000000-0008-0000-0400-0000E9000000}"/>
            </a:ext>
          </a:extLst>
        </xdr:cNvPr>
        <xdr:cNvCxnSpPr/>
      </xdr:nvCxnSpPr>
      <xdr:spPr>
        <a:xfrm>
          <a:off x="12446000" y="908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52</xdr:row>
      <xdr:rowOff>22877</xdr:rowOff>
    </xdr:from>
    <xdr:ext cx="508000" cy="259045"/>
    <xdr:sp macro="" textlink="">
      <xdr:nvSpPr>
        <xdr:cNvPr id="234" name="テキスト ボックス 233">
          <a:extLst>
            <a:ext uri="{FF2B5EF4-FFF2-40B4-BE49-F238E27FC236}">
              <a16:creationId xmlns:a16="http://schemas.microsoft.com/office/drawing/2014/main" id="{00000000-0008-0000-0400-0000EA000000}"/>
            </a:ext>
          </a:extLst>
        </xdr:cNvPr>
        <xdr:cNvSpPr txBox="1"/>
      </xdr:nvSpPr>
      <xdr:spPr>
        <a:xfrm>
          <a:off x="11938000" y="893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50</xdr:row>
      <xdr:rowOff>127000</xdr:rowOff>
    </xdr:to>
    <xdr:cxnSp macro="">
      <xdr:nvCxnSpPr>
        <xdr:cNvPr id="235" name="直線コネクタ 234">
          <a:extLst>
            <a:ext uri="{FF2B5EF4-FFF2-40B4-BE49-F238E27FC236}">
              <a16:creationId xmlns:a16="http://schemas.microsoft.com/office/drawing/2014/main" id="{00000000-0008-0000-0400-0000EB000000}"/>
            </a:ext>
          </a:extLst>
        </xdr:cNvPr>
        <xdr:cNvCxnSpPr/>
      </xdr:nvCxnSpPr>
      <xdr:spPr>
        <a:xfrm>
          <a:off x="12446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49</xdr:row>
      <xdr:rowOff>156227</xdr:rowOff>
    </xdr:from>
    <xdr:ext cx="508000" cy="259045"/>
    <xdr:sp macro="" textlink="">
      <xdr:nvSpPr>
        <xdr:cNvPr id="236" name="テキスト ボックス 235">
          <a:extLst>
            <a:ext uri="{FF2B5EF4-FFF2-40B4-BE49-F238E27FC236}">
              <a16:creationId xmlns:a16="http://schemas.microsoft.com/office/drawing/2014/main" id="{00000000-0008-0000-0400-0000EC000000}"/>
            </a:ext>
          </a:extLst>
        </xdr:cNvPr>
        <xdr:cNvSpPr txBox="1"/>
      </xdr:nvSpPr>
      <xdr:spPr>
        <a:xfrm>
          <a:off x="11938000"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64</xdr:row>
      <xdr:rowOff>12700</xdr:rowOff>
    </xdr:to>
    <xdr:sp macro="" textlink="">
      <xdr:nvSpPr>
        <xdr:cNvPr id="237" name="その他グラフ枠">
          <a:extLst>
            <a:ext uri="{FF2B5EF4-FFF2-40B4-BE49-F238E27FC236}">
              <a16:creationId xmlns:a16="http://schemas.microsoft.com/office/drawing/2014/main" id="{00000000-0008-0000-0400-0000ED000000}"/>
            </a:ext>
          </a:extLst>
        </xdr:cNvPr>
        <xdr:cNvSpPr/>
      </xdr:nvSpPr>
      <xdr:spPr>
        <a:xfrm>
          <a:off x="12446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52</xdr:row>
      <xdr:rowOff>127000</xdr:rowOff>
    </xdr:from>
    <xdr:to>
      <xdr:col>82</xdr:col>
      <xdr:colOff>107950</xdr:colOff>
      <xdr:row>62</xdr:row>
      <xdr:rowOff>50800</xdr:rowOff>
    </xdr:to>
    <xdr:cxnSp macro="">
      <xdr:nvCxnSpPr>
        <xdr:cNvPr id="238" name="直線コネクタ 237">
          <a:extLst>
            <a:ext uri="{FF2B5EF4-FFF2-40B4-BE49-F238E27FC236}">
              <a16:creationId xmlns:a16="http://schemas.microsoft.com/office/drawing/2014/main" id="{00000000-0008-0000-0400-0000EE000000}"/>
            </a:ext>
          </a:extLst>
        </xdr:cNvPr>
        <xdr:cNvCxnSpPr/>
      </xdr:nvCxnSpPr>
      <xdr:spPr>
        <a:xfrm flipV="1">
          <a:off x="16510000" y="9042400"/>
          <a:ext cx="0" cy="16383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62</xdr:row>
      <xdr:rowOff>22877</xdr:rowOff>
    </xdr:from>
    <xdr:ext cx="762000" cy="259045"/>
    <xdr:sp macro="" textlink="">
      <xdr:nvSpPr>
        <xdr:cNvPr id="239" name="その他最小値テキスト">
          <a:extLst>
            <a:ext uri="{FF2B5EF4-FFF2-40B4-BE49-F238E27FC236}">
              <a16:creationId xmlns:a16="http://schemas.microsoft.com/office/drawing/2014/main" id="{00000000-0008-0000-0400-0000EF000000}"/>
            </a:ext>
          </a:extLst>
        </xdr:cNvPr>
        <xdr:cNvSpPr txBox="1"/>
      </xdr:nvSpPr>
      <xdr:spPr>
        <a:xfrm>
          <a:off x="16598900" y="1065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62</xdr:row>
      <xdr:rowOff>50800</xdr:rowOff>
    </xdr:from>
    <xdr:to>
      <xdr:col>82</xdr:col>
      <xdr:colOff>196850</xdr:colOff>
      <xdr:row>62</xdr:row>
      <xdr:rowOff>50800</xdr:rowOff>
    </xdr:to>
    <xdr:cxnSp macro="">
      <xdr:nvCxnSpPr>
        <xdr:cNvPr id="240" name="直線コネクタ 239">
          <a:extLst>
            <a:ext uri="{FF2B5EF4-FFF2-40B4-BE49-F238E27FC236}">
              <a16:creationId xmlns:a16="http://schemas.microsoft.com/office/drawing/2014/main" id="{00000000-0008-0000-0400-0000F0000000}"/>
            </a:ext>
          </a:extLst>
        </xdr:cNvPr>
        <xdr:cNvCxnSpPr/>
      </xdr:nvCxnSpPr>
      <xdr:spPr>
        <a:xfrm>
          <a:off x="16421100" y="106807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51</xdr:row>
      <xdr:rowOff>41927</xdr:rowOff>
    </xdr:from>
    <xdr:ext cx="762000" cy="259045"/>
    <xdr:sp macro="" textlink="">
      <xdr:nvSpPr>
        <xdr:cNvPr id="241" name="その他最大値テキスト">
          <a:extLst>
            <a:ext uri="{FF2B5EF4-FFF2-40B4-BE49-F238E27FC236}">
              <a16:creationId xmlns:a16="http://schemas.microsoft.com/office/drawing/2014/main" id="{00000000-0008-0000-0400-0000F1000000}"/>
            </a:ext>
          </a:extLst>
        </xdr:cNvPr>
        <xdr:cNvSpPr txBox="1"/>
      </xdr:nvSpPr>
      <xdr:spPr>
        <a:xfrm>
          <a:off x="16598900" y="8785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52</xdr:row>
      <xdr:rowOff>127000</xdr:rowOff>
    </xdr:from>
    <xdr:to>
      <xdr:col>82</xdr:col>
      <xdr:colOff>196850</xdr:colOff>
      <xdr:row>52</xdr:row>
      <xdr:rowOff>127000</xdr:rowOff>
    </xdr:to>
    <xdr:cxnSp macro="">
      <xdr:nvCxnSpPr>
        <xdr:cNvPr id="242" name="直線コネクタ 241">
          <a:extLst>
            <a:ext uri="{FF2B5EF4-FFF2-40B4-BE49-F238E27FC236}">
              <a16:creationId xmlns:a16="http://schemas.microsoft.com/office/drawing/2014/main" id="{00000000-0008-0000-0400-0000F2000000}"/>
            </a:ext>
          </a:extLst>
        </xdr:cNvPr>
        <xdr:cNvCxnSpPr/>
      </xdr:nvCxnSpPr>
      <xdr:spPr>
        <a:xfrm>
          <a:off x="16421100" y="90424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57</xdr:row>
      <xdr:rowOff>69850</xdr:rowOff>
    </xdr:from>
    <xdr:to>
      <xdr:col>82</xdr:col>
      <xdr:colOff>107950</xdr:colOff>
      <xdr:row>57</xdr:row>
      <xdr:rowOff>120650</xdr:rowOff>
    </xdr:to>
    <xdr:cxnSp macro="">
      <xdr:nvCxnSpPr>
        <xdr:cNvPr id="243" name="直線コネクタ 242">
          <a:extLst>
            <a:ext uri="{FF2B5EF4-FFF2-40B4-BE49-F238E27FC236}">
              <a16:creationId xmlns:a16="http://schemas.microsoft.com/office/drawing/2014/main" id="{00000000-0008-0000-0400-0000F3000000}"/>
            </a:ext>
          </a:extLst>
        </xdr:cNvPr>
        <xdr:cNvCxnSpPr/>
      </xdr:nvCxnSpPr>
      <xdr:spPr>
        <a:xfrm flipV="1">
          <a:off x="15671800" y="9842500"/>
          <a:ext cx="838200" cy="508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55</xdr:row>
      <xdr:rowOff>92727</xdr:rowOff>
    </xdr:from>
    <xdr:ext cx="762000" cy="259045"/>
    <xdr:sp macro="" textlink="">
      <xdr:nvSpPr>
        <xdr:cNvPr id="244" name="その他平均値テキスト">
          <a:extLst>
            <a:ext uri="{FF2B5EF4-FFF2-40B4-BE49-F238E27FC236}">
              <a16:creationId xmlns:a16="http://schemas.microsoft.com/office/drawing/2014/main" id="{00000000-0008-0000-0400-0000F4000000}"/>
            </a:ext>
          </a:extLst>
        </xdr:cNvPr>
        <xdr:cNvSpPr txBox="1"/>
      </xdr:nvSpPr>
      <xdr:spPr>
        <a:xfrm>
          <a:off x="16598900" y="95224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56</xdr:row>
      <xdr:rowOff>76200</xdr:rowOff>
    </xdr:from>
    <xdr:to>
      <xdr:col>82</xdr:col>
      <xdr:colOff>158750</xdr:colOff>
      <xdr:row>57</xdr:row>
      <xdr:rowOff>6350</xdr:rowOff>
    </xdr:to>
    <xdr:sp macro="" textlink="">
      <xdr:nvSpPr>
        <xdr:cNvPr id="245" name="フローチャート: 判断 244">
          <a:extLst>
            <a:ext uri="{FF2B5EF4-FFF2-40B4-BE49-F238E27FC236}">
              <a16:creationId xmlns:a16="http://schemas.microsoft.com/office/drawing/2014/main" id="{00000000-0008-0000-0400-0000F5000000}"/>
            </a:ext>
          </a:extLst>
        </xdr:cNvPr>
        <xdr:cNvSpPr/>
      </xdr:nvSpPr>
      <xdr:spPr>
        <a:xfrm>
          <a:off x="16459200" y="96774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57</xdr:row>
      <xdr:rowOff>120650</xdr:rowOff>
    </xdr:from>
    <xdr:to>
      <xdr:col>78</xdr:col>
      <xdr:colOff>69850</xdr:colOff>
      <xdr:row>58</xdr:row>
      <xdr:rowOff>38100</xdr:rowOff>
    </xdr:to>
    <xdr:cxnSp macro="">
      <xdr:nvCxnSpPr>
        <xdr:cNvPr id="246" name="直線コネクタ 245">
          <a:extLst>
            <a:ext uri="{FF2B5EF4-FFF2-40B4-BE49-F238E27FC236}">
              <a16:creationId xmlns:a16="http://schemas.microsoft.com/office/drawing/2014/main" id="{00000000-0008-0000-0400-0000F6000000}"/>
            </a:ext>
          </a:extLst>
        </xdr:cNvPr>
        <xdr:cNvCxnSpPr/>
      </xdr:nvCxnSpPr>
      <xdr:spPr>
        <a:xfrm flipV="1">
          <a:off x="14782800" y="9893300"/>
          <a:ext cx="889000" cy="889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57</xdr:row>
      <xdr:rowOff>107950</xdr:rowOff>
    </xdr:from>
    <xdr:to>
      <xdr:col>78</xdr:col>
      <xdr:colOff>120650</xdr:colOff>
      <xdr:row>58</xdr:row>
      <xdr:rowOff>38100</xdr:rowOff>
    </xdr:to>
    <xdr:sp macro="" textlink="">
      <xdr:nvSpPr>
        <xdr:cNvPr id="247" name="フローチャート: 判断 246">
          <a:extLst>
            <a:ext uri="{FF2B5EF4-FFF2-40B4-BE49-F238E27FC236}">
              <a16:creationId xmlns:a16="http://schemas.microsoft.com/office/drawing/2014/main" id="{00000000-0008-0000-0400-0000F7000000}"/>
            </a:ext>
          </a:extLst>
        </xdr:cNvPr>
        <xdr:cNvSpPr/>
      </xdr:nvSpPr>
      <xdr:spPr>
        <a:xfrm>
          <a:off x="15621000" y="98806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58</xdr:row>
      <xdr:rowOff>22877</xdr:rowOff>
    </xdr:from>
    <xdr:ext cx="736600" cy="259045"/>
    <xdr:sp macro="" textlink="">
      <xdr:nvSpPr>
        <xdr:cNvPr id="248" name="テキスト ボックス 247">
          <a:extLst>
            <a:ext uri="{FF2B5EF4-FFF2-40B4-BE49-F238E27FC236}">
              <a16:creationId xmlns:a16="http://schemas.microsoft.com/office/drawing/2014/main" id="{00000000-0008-0000-0400-0000F8000000}"/>
            </a:ext>
          </a:extLst>
        </xdr:cNvPr>
        <xdr:cNvSpPr txBox="1"/>
      </xdr:nvSpPr>
      <xdr:spPr>
        <a:xfrm>
          <a:off x="15290800" y="99669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57</xdr:row>
      <xdr:rowOff>107950</xdr:rowOff>
    </xdr:from>
    <xdr:to>
      <xdr:col>73</xdr:col>
      <xdr:colOff>180975</xdr:colOff>
      <xdr:row>58</xdr:row>
      <xdr:rowOff>38100</xdr:rowOff>
    </xdr:to>
    <xdr:cxnSp macro="">
      <xdr:nvCxnSpPr>
        <xdr:cNvPr id="249" name="直線コネクタ 248">
          <a:extLst>
            <a:ext uri="{FF2B5EF4-FFF2-40B4-BE49-F238E27FC236}">
              <a16:creationId xmlns:a16="http://schemas.microsoft.com/office/drawing/2014/main" id="{00000000-0008-0000-0400-0000F9000000}"/>
            </a:ext>
          </a:extLst>
        </xdr:cNvPr>
        <xdr:cNvCxnSpPr/>
      </xdr:nvCxnSpPr>
      <xdr:spPr>
        <a:xfrm>
          <a:off x="13893800" y="9880600"/>
          <a:ext cx="889000" cy="1016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58</xdr:row>
      <xdr:rowOff>63500</xdr:rowOff>
    </xdr:from>
    <xdr:to>
      <xdr:col>74</xdr:col>
      <xdr:colOff>31750</xdr:colOff>
      <xdr:row>58</xdr:row>
      <xdr:rowOff>165100</xdr:rowOff>
    </xdr:to>
    <xdr:sp macro="" textlink="">
      <xdr:nvSpPr>
        <xdr:cNvPr id="250" name="フローチャート: 判断 249">
          <a:extLst>
            <a:ext uri="{FF2B5EF4-FFF2-40B4-BE49-F238E27FC236}">
              <a16:creationId xmlns:a16="http://schemas.microsoft.com/office/drawing/2014/main" id="{00000000-0008-0000-0400-0000FA000000}"/>
            </a:ext>
          </a:extLst>
        </xdr:cNvPr>
        <xdr:cNvSpPr/>
      </xdr:nvSpPr>
      <xdr:spPr>
        <a:xfrm>
          <a:off x="14732000" y="100076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58</xdr:row>
      <xdr:rowOff>149877</xdr:rowOff>
    </xdr:from>
    <xdr:ext cx="762000" cy="259045"/>
    <xdr:sp macro="" textlink="">
      <xdr:nvSpPr>
        <xdr:cNvPr id="251" name="テキスト ボックス 250">
          <a:extLst>
            <a:ext uri="{FF2B5EF4-FFF2-40B4-BE49-F238E27FC236}">
              <a16:creationId xmlns:a16="http://schemas.microsoft.com/office/drawing/2014/main" id="{00000000-0008-0000-0400-0000FB000000}"/>
            </a:ext>
          </a:extLst>
        </xdr:cNvPr>
        <xdr:cNvSpPr txBox="1"/>
      </xdr:nvSpPr>
      <xdr:spPr>
        <a:xfrm>
          <a:off x="14401800" y="1009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57</xdr:row>
      <xdr:rowOff>57150</xdr:rowOff>
    </xdr:from>
    <xdr:to>
      <xdr:col>69</xdr:col>
      <xdr:colOff>92075</xdr:colOff>
      <xdr:row>57</xdr:row>
      <xdr:rowOff>107950</xdr:rowOff>
    </xdr:to>
    <xdr:cxnSp macro="">
      <xdr:nvCxnSpPr>
        <xdr:cNvPr id="252" name="直線コネクタ 251">
          <a:extLst>
            <a:ext uri="{FF2B5EF4-FFF2-40B4-BE49-F238E27FC236}">
              <a16:creationId xmlns:a16="http://schemas.microsoft.com/office/drawing/2014/main" id="{00000000-0008-0000-0400-0000FC000000}"/>
            </a:ext>
          </a:extLst>
        </xdr:cNvPr>
        <xdr:cNvCxnSpPr/>
      </xdr:nvCxnSpPr>
      <xdr:spPr>
        <a:xfrm>
          <a:off x="13004800" y="9829800"/>
          <a:ext cx="889000" cy="508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58</xdr:row>
      <xdr:rowOff>25400</xdr:rowOff>
    </xdr:from>
    <xdr:to>
      <xdr:col>69</xdr:col>
      <xdr:colOff>142875</xdr:colOff>
      <xdr:row>58</xdr:row>
      <xdr:rowOff>127000</xdr:rowOff>
    </xdr:to>
    <xdr:sp macro="" textlink="">
      <xdr:nvSpPr>
        <xdr:cNvPr id="253" name="フローチャート: 判断 252">
          <a:extLst>
            <a:ext uri="{FF2B5EF4-FFF2-40B4-BE49-F238E27FC236}">
              <a16:creationId xmlns:a16="http://schemas.microsoft.com/office/drawing/2014/main" id="{00000000-0008-0000-0400-0000FD000000}"/>
            </a:ext>
          </a:extLst>
        </xdr:cNvPr>
        <xdr:cNvSpPr/>
      </xdr:nvSpPr>
      <xdr:spPr>
        <a:xfrm>
          <a:off x="13843000" y="9969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58</xdr:row>
      <xdr:rowOff>111777</xdr:rowOff>
    </xdr:from>
    <xdr:ext cx="762000" cy="259045"/>
    <xdr:sp macro="" textlink="">
      <xdr:nvSpPr>
        <xdr:cNvPr id="254" name="テキスト ボックス 253">
          <a:extLst>
            <a:ext uri="{FF2B5EF4-FFF2-40B4-BE49-F238E27FC236}">
              <a16:creationId xmlns:a16="http://schemas.microsoft.com/office/drawing/2014/main" id="{00000000-0008-0000-0400-0000FE000000}"/>
            </a:ext>
          </a:extLst>
        </xdr:cNvPr>
        <xdr:cNvSpPr txBox="1"/>
      </xdr:nvSpPr>
      <xdr:spPr>
        <a:xfrm>
          <a:off x="13512800" y="10055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58</xdr:row>
      <xdr:rowOff>25400</xdr:rowOff>
    </xdr:from>
    <xdr:to>
      <xdr:col>65</xdr:col>
      <xdr:colOff>53975</xdr:colOff>
      <xdr:row>58</xdr:row>
      <xdr:rowOff>127000</xdr:rowOff>
    </xdr:to>
    <xdr:sp macro="" textlink="">
      <xdr:nvSpPr>
        <xdr:cNvPr id="255" name="フローチャート: 判断 254">
          <a:extLst>
            <a:ext uri="{FF2B5EF4-FFF2-40B4-BE49-F238E27FC236}">
              <a16:creationId xmlns:a16="http://schemas.microsoft.com/office/drawing/2014/main" id="{00000000-0008-0000-0400-0000FF000000}"/>
            </a:ext>
          </a:extLst>
        </xdr:cNvPr>
        <xdr:cNvSpPr/>
      </xdr:nvSpPr>
      <xdr:spPr>
        <a:xfrm>
          <a:off x="12954000" y="9969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58</xdr:row>
      <xdr:rowOff>111777</xdr:rowOff>
    </xdr:from>
    <xdr:ext cx="762000" cy="259045"/>
    <xdr:sp macro="" textlink="">
      <xdr:nvSpPr>
        <xdr:cNvPr id="256" name="テキスト ボックス 255">
          <a:extLst>
            <a:ext uri="{FF2B5EF4-FFF2-40B4-BE49-F238E27FC236}">
              <a16:creationId xmlns:a16="http://schemas.microsoft.com/office/drawing/2014/main" id="{00000000-0008-0000-0400-000000010000}"/>
            </a:ext>
          </a:extLst>
        </xdr:cNvPr>
        <xdr:cNvSpPr txBox="1"/>
      </xdr:nvSpPr>
      <xdr:spPr>
        <a:xfrm>
          <a:off x="12623800" y="10055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64</xdr:row>
      <xdr:rowOff>10177</xdr:rowOff>
    </xdr:from>
    <xdr:ext cx="762000" cy="259045"/>
    <xdr:sp macro="" textlink="">
      <xdr:nvSpPr>
        <xdr:cNvPr id="257" name="テキスト ボックス 256">
          <a:extLst>
            <a:ext uri="{FF2B5EF4-FFF2-40B4-BE49-F238E27FC236}">
              <a16:creationId xmlns:a16="http://schemas.microsoft.com/office/drawing/2014/main" id="{00000000-0008-0000-0400-000001010000}"/>
            </a:ext>
          </a:extLst>
        </xdr:cNvPr>
        <xdr:cNvSpPr txBox="1"/>
      </xdr:nvSpPr>
      <xdr:spPr>
        <a:xfrm>
          <a:off x="16294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64</xdr:row>
      <xdr:rowOff>10177</xdr:rowOff>
    </xdr:from>
    <xdr:ext cx="762000" cy="259045"/>
    <xdr:sp macro="" textlink="">
      <xdr:nvSpPr>
        <xdr:cNvPr id="258" name="テキスト ボックス 257">
          <a:extLst>
            <a:ext uri="{FF2B5EF4-FFF2-40B4-BE49-F238E27FC236}">
              <a16:creationId xmlns:a16="http://schemas.microsoft.com/office/drawing/2014/main" id="{00000000-0008-0000-0400-000002010000}"/>
            </a:ext>
          </a:extLst>
        </xdr:cNvPr>
        <xdr:cNvSpPr txBox="1"/>
      </xdr:nvSpPr>
      <xdr:spPr>
        <a:xfrm>
          <a:off x="15455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64</xdr:row>
      <xdr:rowOff>10177</xdr:rowOff>
    </xdr:from>
    <xdr:ext cx="762000" cy="259045"/>
    <xdr:sp macro="" textlink="">
      <xdr:nvSpPr>
        <xdr:cNvPr id="259" name="テキスト ボックス 258">
          <a:extLst>
            <a:ext uri="{FF2B5EF4-FFF2-40B4-BE49-F238E27FC236}">
              <a16:creationId xmlns:a16="http://schemas.microsoft.com/office/drawing/2014/main" id="{00000000-0008-0000-0400-000003010000}"/>
            </a:ext>
          </a:extLst>
        </xdr:cNvPr>
        <xdr:cNvSpPr txBox="1"/>
      </xdr:nvSpPr>
      <xdr:spPr>
        <a:xfrm>
          <a:off x="14566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64</xdr:row>
      <xdr:rowOff>10177</xdr:rowOff>
    </xdr:from>
    <xdr:ext cx="762000" cy="259045"/>
    <xdr:sp macro="" textlink="">
      <xdr:nvSpPr>
        <xdr:cNvPr id="260" name="テキスト ボックス 259">
          <a:extLst>
            <a:ext uri="{FF2B5EF4-FFF2-40B4-BE49-F238E27FC236}">
              <a16:creationId xmlns:a16="http://schemas.microsoft.com/office/drawing/2014/main" id="{00000000-0008-0000-0400-000004010000}"/>
            </a:ext>
          </a:extLst>
        </xdr:cNvPr>
        <xdr:cNvSpPr txBox="1"/>
      </xdr:nvSpPr>
      <xdr:spPr>
        <a:xfrm>
          <a:off x="13677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64</xdr:row>
      <xdr:rowOff>10177</xdr:rowOff>
    </xdr:from>
    <xdr:ext cx="762000" cy="259045"/>
    <xdr:sp macro="" textlink="">
      <xdr:nvSpPr>
        <xdr:cNvPr id="261" name="テキスト ボックス 260">
          <a:extLst>
            <a:ext uri="{FF2B5EF4-FFF2-40B4-BE49-F238E27FC236}">
              <a16:creationId xmlns:a16="http://schemas.microsoft.com/office/drawing/2014/main" id="{00000000-0008-0000-0400-000005010000}"/>
            </a:ext>
          </a:extLst>
        </xdr:cNvPr>
        <xdr:cNvSpPr txBox="1"/>
      </xdr:nvSpPr>
      <xdr:spPr>
        <a:xfrm>
          <a:off x="12788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57</xdr:row>
      <xdr:rowOff>19050</xdr:rowOff>
    </xdr:from>
    <xdr:to>
      <xdr:col>82</xdr:col>
      <xdr:colOff>158750</xdr:colOff>
      <xdr:row>57</xdr:row>
      <xdr:rowOff>120650</xdr:rowOff>
    </xdr:to>
    <xdr:sp macro="" textlink="">
      <xdr:nvSpPr>
        <xdr:cNvPr id="262" name="楕円 261">
          <a:extLst>
            <a:ext uri="{FF2B5EF4-FFF2-40B4-BE49-F238E27FC236}">
              <a16:creationId xmlns:a16="http://schemas.microsoft.com/office/drawing/2014/main" id="{00000000-0008-0000-0400-000006010000}"/>
            </a:ext>
          </a:extLst>
        </xdr:cNvPr>
        <xdr:cNvSpPr/>
      </xdr:nvSpPr>
      <xdr:spPr>
        <a:xfrm>
          <a:off x="16459200" y="9791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56</xdr:row>
      <xdr:rowOff>162577</xdr:rowOff>
    </xdr:from>
    <xdr:ext cx="762000" cy="259045"/>
    <xdr:sp macro="" textlink="">
      <xdr:nvSpPr>
        <xdr:cNvPr id="263" name="その他該当値テキスト">
          <a:extLst>
            <a:ext uri="{FF2B5EF4-FFF2-40B4-BE49-F238E27FC236}">
              <a16:creationId xmlns:a16="http://schemas.microsoft.com/office/drawing/2014/main" id="{00000000-0008-0000-0400-000007010000}"/>
            </a:ext>
          </a:extLst>
        </xdr:cNvPr>
        <xdr:cNvSpPr txBox="1"/>
      </xdr:nvSpPr>
      <xdr:spPr>
        <a:xfrm>
          <a:off x="16598900" y="9763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57</xdr:row>
      <xdr:rowOff>69850</xdr:rowOff>
    </xdr:from>
    <xdr:to>
      <xdr:col>78</xdr:col>
      <xdr:colOff>120650</xdr:colOff>
      <xdr:row>58</xdr:row>
      <xdr:rowOff>0</xdr:rowOff>
    </xdr:to>
    <xdr:sp macro="" textlink="">
      <xdr:nvSpPr>
        <xdr:cNvPr id="264" name="楕円 263">
          <a:extLst>
            <a:ext uri="{FF2B5EF4-FFF2-40B4-BE49-F238E27FC236}">
              <a16:creationId xmlns:a16="http://schemas.microsoft.com/office/drawing/2014/main" id="{00000000-0008-0000-0400-000008010000}"/>
            </a:ext>
          </a:extLst>
        </xdr:cNvPr>
        <xdr:cNvSpPr/>
      </xdr:nvSpPr>
      <xdr:spPr>
        <a:xfrm>
          <a:off x="15621000" y="9842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56</xdr:row>
      <xdr:rowOff>10177</xdr:rowOff>
    </xdr:from>
    <xdr:ext cx="736600" cy="259045"/>
    <xdr:sp macro="" textlink="">
      <xdr:nvSpPr>
        <xdr:cNvPr id="265" name="テキスト ボックス 264">
          <a:extLst>
            <a:ext uri="{FF2B5EF4-FFF2-40B4-BE49-F238E27FC236}">
              <a16:creationId xmlns:a16="http://schemas.microsoft.com/office/drawing/2014/main" id="{00000000-0008-0000-0400-000009010000}"/>
            </a:ext>
          </a:extLst>
        </xdr:cNvPr>
        <xdr:cNvSpPr txBox="1"/>
      </xdr:nvSpPr>
      <xdr:spPr>
        <a:xfrm>
          <a:off x="15290800" y="96113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57</xdr:row>
      <xdr:rowOff>158750</xdr:rowOff>
    </xdr:from>
    <xdr:to>
      <xdr:col>74</xdr:col>
      <xdr:colOff>31750</xdr:colOff>
      <xdr:row>58</xdr:row>
      <xdr:rowOff>88900</xdr:rowOff>
    </xdr:to>
    <xdr:sp macro="" textlink="">
      <xdr:nvSpPr>
        <xdr:cNvPr id="266" name="楕円 265">
          <a:extLst>
            <a:ext uri="{FF2B5EF4-FFF2-40B4-BE49-F238E27FC236}">
              <a16:creationId xmlns:a16="http://schemas.microsoft.com/office/drawing/2014/main" id="{00000000-0008-0000-0400-00000A010000}"/>
            </a:ext>
          </a:extLst>
        </xdr:cNvPr>
        <xdr:cNvSpPr/>
      </xdr:nvSpPr>
      <xdr:spPr>
        <a:xfrm>
          <a:off x="14732000" y="99314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56</xdr:row>
      <xdr:rowOff>99077</xdr:rowOff>
    </xdr:from>
    <xdr:ext cx="762000" cy="259045"/>
    <xdr:sp macro="" textlink="">
      <xdr:nvSpPr>
        <xdr:cNvPr id="267" name="テキスト ボックス 266">
          <a:extLst>
            <a:ext uri="{FF2B5EF4-FFF2-40B4-BE49-F238E27FC236}">
              <a16:creationId xmlns:a16="http://schemas.microsoft.com/office/drawing/2014/main" id="{00000000-0008-0000-0400-00000B010000}"/>
            </a:ext>
          </a:extLst>
        </xdr:cNvPr>
        <xdr:cNvSpPr txBox="1"/>
      </xdr:nvSpPr>
      <xdr:spPr>
        <a:xfrm>
          <a:off x="14401800" y="9700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57</xdr:row>
      <xdr:rowOff>57150</xdr:rowOff>
    </xdr:from>
    <xdr:to>
      <xdr:col>69</xdr:col>
      <xdr:colOff>142875</xdr:colOff>
      <xdr:row>57</xdr:row>
      <xdr:rowOff>158750</xdr:rowOff>
    </xdr:to>
    <xdr:sp macro="" textlink="">
      <xdr:nvSpPr>
        <xdr:cNvPr id="268" name="楕円 267">
          <a:extLst>
            <a:ext uri="{FF2B5EF4-FFF2-40B4-BE49-F238E27FC236}">
              <a16:creationId xmlns:a16="http://schemas.microsoft.com/office/drawing/2014/main" id="{00000000-0008-0000-0400-00000C010000}"/>
            </a:ext>
          </a:extLst>
        </xdr:cNvPr>
        <xdr:cNvSpPr/>
      </xdr:nvSpPr>
      <xdr:spPr>
        <a:xfrm>
          <a:off x="13843000" y="9829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55</xdr:row>
      <xdr:rowOff>168927</xdr:rowOff>
    </xdr:from>
    <xdr:ext cx="762000" cy="259045"/>
    <xdr:sp macro="" textlink="">
      <xdr:nvSpPr>
        <xdr:cNvPr id="269" name="テキスト ボックス 268">
          <a:extLst>
            <a:ext uri="{FF2B5EF4-FFF2-40B4-BE49-F238E27FC236}">
              <a16:creationId xmlns:a16="http://schemas.microsoft.com/office/drawing/2014/main" id="{00000000-0008-0000-0400-00000D010000}"/>
            </a:ext>
          </a:extLst>
        </xdr:cNvPr>
        <xdr:cNvSpPr txBox="1"/>
      </xdr:nvSpPr>
      <xdr:spPr>
        <a:xfrm>
          <a:off x="13512800" y="9598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57</xdr:row>
      <xdr:rowOff>6350</xdr:rowOff>
    </xdr:from>
    <xdr:to>
      <xdr:col>65</xdr:col>
      <xdr:colOff>53975</xdr:colOff>
      <xdr:row>57</xdr:row>
      <xdr:rowOff>107950</xdr:rowOff>
    </xdr:to>
    <xdr:sp macro="" textlink="">
      <xdr:nvSpPr>
        <xdr:cNvPr id="270" name="楕円 269">
          <a:extLst>
            <a:ext uri="{FF2B5EF4-FFF2-40B4-BE49-F238E27FC236}">
              <a16:creationId xmlns:a16="http://schemas.microsoft.com/office/drawing/2014/main" id="{00000000-0008-0000-0400-00000E010000}"/>
            </a:ext>
          </a:extLst>
        </xdr:cNvPr>
        <xdr:cNvSpPr/>
      </xdr:nvSpPr>
      <xdr:spPr>
        <a:xfrm>
          <a:off x="12954000" y="9779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55</xdr:row>
      <xdr:rowOff>118127</xdr:rowOff>
    </xdr:from>
    <xdr:ext cx="762000" cy="259045"/>
    <xdr:sp macro="" textlink="">
      <xdr:nvSpPr>
        <xdr:cNvPr id="271" name="テキスト ボックス 270">
          <a:extLst>
            <a:ext uri="{FF2B5EF4-FFF2-40B4-BE49-F238E27FC236}">
              <a16:creationId xmlns:a16="http://schemas.microsoft.com/office/drawing/2014/main" id="{00000000-0008-0000-0400-00000F010000}"/>
            </a:ext>
          </a:extLst>
        </xdr:cNvPr>
        <xdr:cNvSpPr txBox="1"/>
      </xdr:nvSpPr>
      <xdr:spPr>
        <a:xfrm>
          <a:off x="12623800" y="9547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27</xdr:row>
      <xdr:rowOff>69850</xdr:rowOff>
    </xdr:from>
    <xdr:to>
      <xdr:col>85</xdr:col>
      <xdr:colOff>66675</xdr:colOff>
      <xdr:row>29</xdr:row>
      <xdr:rowOff>44450</xdr:rowOff>
    </xdr:to>
    <xdr:sp macro="" textlink="">
      <xdr:nvSpPr>
        <xdr:cNvPr id="272" name="正方形/長方形 271">
          <a:extLst>
            <a:ext uri="{FF2B5EF4-FFF2-40B4-BE49-F238E27FC236}">
              <a16:creationId xmlns:a16="http://schemas.microsoft.com/office/drawing/2014/main" id="{00000000-0008-0000-0400-000010010000}"/>
            </a:ext>
          </a:extLst>
        </xdr:cNvPr>
        <xdr:cNvSpPr/>
      </xdr:nvSpPr>
      <xdr:spPr>
        <a:xfrm>
          <a:off x="12446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85</xdr:col>
      <xdr:colOff>79375</xdr:colOff>
      <xdr:row>27</xdr:row>
      <xdr:rowOff>133350</xdr:rowOff>
    </xdr:from>
    <xdr:to>
      <xdr:col>93</xdr:col>
      <xdr:colOff>3175</xdr:colOff>
      <xdr:row>29</xdr:row>
      <xdr:rowOff>44450</xdr:rowOff>
    </xdr:to>
    <xdr:sp macro="" textlink="">
      <xdr:nvSpPr>
        <xdr:cNvPr id="273" name="正方形/長方形 272">
          <a:extLst>
            <a:ext uri="{FF2B5EF4-FFF2-40B4-BE49-F238E27FC236}">
              <a16:creationId xmlns:a16="http://schemas.microsoft.com/office/drawing/2014/main" id="{00000000-0008-0000-0400-000011010000}"/>
            </a:ext>
          </a:extLst>
        </xdr:cNvPr>
        <xdr:cNvSpPr/>
      </xdr:nvSpPr>
      <xdr:spPr>
        <a:xfrm>
          <a:off x="17081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28</xdr:row>
      <xdr:rowOff>152400</xdr:rowOff>
    </xdr:from>
    <xdr:to>
      <xdr:col>93</xdr:col>
      <xdr:colOff>3175</xdr:colOff>
      <xdr:row>30</xdr:row>
      <xdr:rowOff>63500</xdr:rowOff>
    </xdr:to>
    <xdr:sp macro="" textlink="">
      <xdr:nvSpPr>
        <xdr:cNvPr id="274" name="正方形/長方形 273">
          <a:extLst>
            <a:ext uri="{FF2B5EF4-FFF2-40B4-BE49-F238E27FC236}">
              <a16:creationId xmlns:a16="http://schemas.microsoft.com/office/drawing/2014/main" id="{00000000-0008-0000-0400-000012010000}"/>
            </a:ext>
          </a:extLst>
        </xdr:cNvPr>
        <xdr:cNvSpPr/>
      </xdr:nvSpPr>
      <xdr:spPr>
        <a:xfrm>
          <a:off x="17081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28/55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27</xdr:row>
      <xdr:rowOff>133350</xdr:rowOff>
    </xdr:from>
    <xdr:to>
      <xdr:col>100</xdr:col>
      <xdr:colOff>165100</xdr:colOff>
      <xdr:row>29</xdr:row>
      <xdr:rowOff>44450</xdr:rowOff>
    </xdr:to>
    <xdr:sp macro="" textlink="">
      <xdr:nvSpPr>
        <xdr:cNvPr id="275" name="正方形/長方形 274">
          <a:extLst>
            <a:ext uri="{FF2B5EF4-FFF2-40B4-BE49-F238E27FC236}">
              <a16:creationId xmlns:a16="http://schemas.microsoft.com/office/drawing/2014/main" id="{00000000-0008-0000-0400-000013010000}"/>
            </a:ext>
          </a:extLst>
        </xdr:cNvPr>
        <xdr:cNvSpPr/>
      </xdr:nvSpPr>
      <xdr:spPr>
        <a:xfrm>
          <a:off x="18770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28</xdr:row>
      <xdr:rowOff>152400</xdr:rowOff>
    </xdr:from>
    <xdr:to>
      <xdr:col>100</xdr:col>
      <xdr:colOff>165100</xdr:colOff>
      <xdr:row>30</xdr:row>
      <xdr:rowOff>63500</xdr:rowOff>
    </xdr:to>
    <xdr:sp macro="" textlink="">
      <xdr:nvSpPr>
        <xdr:cNvPr id="276" name="正方形/長方形 275">
          <a:extLst>
            <a:ext uri="{FF2B5EF4-FFF2-40B4-BE49-F238E27FC236}">
              <a16:creationId xmlns:a16="http://schemas.microsoft.com/office/drawing/2014/main" id="{00000000-0008-0000-0400-000014010000}"/>
            </a:ext>
          </a:extLst>
        </xdr:cNvPr>
        <xdr:cNvSpPr/>
      </xdr:nvSpPr>
      <xdr:spPr>
        <a:xfrm>
          <a:off x="18770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27</xdr:row>
      <xdr:rowOff>133350</xdr:rowOff>
    </xdr:from>
    <xdr:to>
      <xdr:col>109</xdr:col>
      <xdr:colOff>104775</xdr:colOff>
      <xdr:row>29</xdr:row>
      <xdr:rowOff>44450</xdr:rowOff>
    </xdr:to>
    <xdr:sp macro="" textlink="">
      <xdr:nvSpPr>
        <xdr:cNvPr id="277" name="正方形/長方形 276">
          <a:extLst>
            <a:ext uri="{FF2B5EF4-FFF2-40B4-BE49-F238E27FC236}">
              <a16:creationId xmlns:a16="http://schemas.microsoft.com/office/drawing/2014/main" id="{00000000-0008-0000-0400-000015010000}"/>
            </a:ext>
          </a:extLst>
        </xdr:cNvPr>
        <xdr:cNvSpPr/>
      </xdr:nvSpPr>
      <xdr:spPr>
        <a:xfrm>
          <a:off x="20383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和歌山県平均</a:t>
          </a:r>
        </a:p>
      </xdr:txBody>
    </xdr:sp>
    <xdr:clientData/>
  </xdr:twoCellAnchor>
  <xdr:twoCellAnchor>
    <xdr:from>
      <xdr:col>101</xdr:col>
      <xdr:colOff>180975</xdr:colOff>
      <xdr:row>28</xdr:row>
      <xdr:rowOff>152400</xdr:rowOff>
    </xdr:from>
    <xdr:to>
      <xdr:col>109</xdr:col>
      <xdr:colOff>104775</xdr:colOff>
      <xdr:row>30</xdr:row>
      <xdr:rowOff>63500</xdr:rowOff>
    </xdr:to>
    <xdr:sp macro="" textlink="">
      <xdr:nvSpPr>
        <xdr:cNvPr id="278" name="正方形/長方形 277">
          <a:extLst>
            <a:ext uri="{FF2B5EF4-FFF2-40B4-BE49-F238E27FC236}">
              <a16:creationId xmlns:a16="http://schemas.microsoft.com/office/drawing/2014/main" id="{00000000-0008-0000-0400-000016010000}"/>
            </a:ext>
          </a:extLst>
        </xdr:cNvPr>
        <xdr:cNvSpPr/>
      </xdr:nvSpPr>
      <xdr:spPr>
        <a:xfrm>
          <a:off x="20383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30</xdr:row>
      <xdr:rowOff>127000</xdr:rowOff>
    </xdr:from>
    <xdr:to>
      <xdr:col>85</xdr:col>
      <xdr:colOff>66675</xdr:colOff>
      <xdr:row>44</xdr:row>
      <xdr:rowOff>12700</xdr:rowOff>
    </xdr:to>
    <xdr:sp macro="" textlink="">
      <xdr:nvSpPr>
        <xdr:cNvPr id="279" name="正方形/長方形 278">
          <a:extLst>
            <a:ext uri="{FF2B5EF4-FFF2-40B4-BE49-F238E27FC236}">
              <a16:creationId xmlns:a16="http://schemas.microsoft.com/office/drawing/2014/main" id="{00000000-0008-0000-0400-000017010000}"/>
            </a:ext>
          </a:extLst>
        </xdr:cNvPr>
        <xdr:cNvSpPr/>
      </xdr:nvSpPr>
      <xdr:spPr>
        <a:xfrm>
          <a:off x="12446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30</xdr:row>
      <xdr:rowOff>127000</xdr:rowOff>
    </xdr:from>
    <xdr:to>
      <xdr:col>113</xdr:col>
      <xdr:colOff>130175</xdr:colOff>
      <xdr:row>44</xdr:row>
      <xdr:rowOff>12700</xdr:rowOff>
    </xdr:to>
    <xdr:sp macro="" textlink="">
      <xdr:nvSpPr>
        <xdr:cNvPr id="280" name="正方形/長方形 279">
          <a:extLst>
            <a:ext uri="{FF2B5EF4-FFF2-40B4-BE49-F238E27FC236}">
              <a16:creationId xmlns:a16="http://schemas.microsoft.com/office/drawing/2014/main" id="{00000000-0008-0000-0400-000018010000}"/>
            </a:ext>
          </a:extLst>
        </xdr:cNvPr>
        <xdr:cNvSpPr/>
      </xdr:nvSpPr>
      <xdr:spPr>
        <a:xfrm>
          <a:off x="17399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30</xdr:row>
      <xdr:rowOff>127000</xdr:rowOff>
    </xdr:from>
    <xdr:to>
      <xdr:col>106</xdr:col>
      <xdr:colOff>69850</xdr:colOff>
      <xdr:row>32</xdr:row>
      <xdr:rowOff>38100</xdr:rowOff>
    </xdr:to>
    <xdr:sp macro="" textlink="">
      <xdr:nvSpPr>
        <xdr:cNvPr id="281" name="正方形/長方形 280">
          <a:extLst>
            <a:ext uri="{FF2B5EF4-FFF2-40B4-BE49-F238E27FC236}">
              <a16:creationId xmlns:a16="http://schemas.microsoft.com/office/drawing/2014/main" id="{00000000-0008-0000-0400-000019010000}"/>
            </a:ext>
          </a:extLst>
        </xdr:cNvPr>
        <xdr:cNvSpPr/>
      </xdr:nvSpPr>
      <xdr:spPr>
        <a:xfrm>
          <a:off x="17462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補助費等の分析欄</a:t>
          </a:r>
        </a:p>
      </xdr:txBody>
    </xdr:sp>
    <xdr:clientData/>
  </xdr:twoCellAnchor>
  <xdr:twoCellAnchor>
    <xdr:from>
      <xdr:col>87</xdr:col>
      <xdr:colOff>98425</xdr:colOff>
      <xdr:row>32</xdr:row>
      <xdr:rowOff>101600</xdr:rowOff>
    </xdr:from>
    <xdr:to>
      <xdr:col>112</xdr:col>
      <xdr:colOff>177800</xdr:colOff>
      <xdr:row>43</xdr:row>
      <xdr:rowOff>120650</xdr:rowOff>
    </xdr:to>
    <xdr:sp macro="" textlink="" fLocksText="0">
      <xdr:nvSpPr>
        <xdr:cNvPr id="282" name="テキスト ボックス 281">
          <a:extLst>
            <a:ext uri="{FF2B5EF4-FFF2-40B4-BE49-F238E27FC236}">
              <a16:creationId xmlns:a16="http://schemas.microsoft.com/office/drawing/2014/main" id="{00000000-0008-0000-0400-00001A010000}"/>
            </a:ext>
          </a:extLst>
        </xdr:cNvPr>
        <xdr:cNvSpPr txBox="1"/>
      </xdr:nvSpPr>
      <xdr:spPr>
        <a:xfrm>
          <a:off x="17500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全体の補助費等としては昨年度より減額となっているものの、経常一般財源が昨年度より増額となったため、０．５ポイントの上昇となった。要因としては、有田衛生施設事務組合に対する負担金の経常一般財源が増額していることが挙げられる。</a:t>
          </a:r>
        </a:p>
        <a:p>
          <a:r>
            <a:rPr kumimoji="1" lang="ja-JP" altLang="en-US" sz="1300">
              <a:latin typeface="ＭＳ Ｐゴシック" panose="020B0600070205080204" pitchFamily="50" charset="-128"/>
              <a:ea typeface="ＭＳ Ｐゴシック" panose="020B0600070205080204" pitchFamily="50" charset="-128"/>
            </a:rPr>
            <a:t>　今後も引き続き、財政援助団体への補助金の廃止・減額の検討や、精査の徹底を推し進めていく必要がある。</a:t>
          </a: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62</xdr:col>
      <xdr:colOff>6350</xdr:colOff>
      <xdr:row>29</xdr:row>
      <xdr:rowOff>107950</xdr:rowOff>
    </xdr:from>
    <xdr:ext cx="298543" cy="225703"/>
    <xdr:sp macro="" textlink="">
      <xdr:nvSpPr>
        <xdr:cNvPr id="283" name="テキスト ボックス 282">
          <a:extLst>
            <a:ext uri="{FF2B5EF4-FFF2-40B4-BE49-F238E27FC236}">
              <a16:creationId xmlns:a16="http://schemas.microsoft.com/office/drawing/2014/main" id="{00000000-0008-0000-0400-00001B010000}"/>
            </a:ext>
          </a:extLst>
        </xdr:cNvPr>
        <xdr:cNvSpPr txBox="1"/>
      </xdr:nvSpPr>
      <xdr:spPr>
        <a:xfrm>
          <a:off x="12407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44</xdr:row>
      <xdr:rowOff>12700</xdr:rowOff>
    </xdr:from>
    <xdr:to>
      <xdr:col>85</xdr:col>
      <xdr:colOff>66675</xdr:colOff>
      <xdr:row>44</xdr:row>
      <xdr:rowOff>12700</xdr:rowOff>
    </xdr:to>
    <xdr:cxnSp macro="">
      <xdr:nvCxnSpPr>
        <xdr:cNvPr id="284" name="直線コネクタ 283">
          <a:extLst>
            <a:ext uri="{FF2B5EF4-FFF2-40B4-BE49-F238E27FC236}">
              <a16:creationId xmlns:a16="http://schemas.microsoft.com/office/drawing/2014/main" id="{00000000-0008-0000-0400-00001C010000}"/>
            </a:ext>
          </a:extLst>
        </xdr:cNvPr>
        <xdr:cNvCxnSpPr/>
      </xdr:nvCxnSpPr>
      <xdr:spPr>
        <a:xfrm>
          <a:off x="12446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43</xdr:row>
      <xdr:rowOff>41927</xdr:rowOff>
    </xdr:from>
    <xdr:ext cx="508000" cy="259045"/>
    <xdr:sp macro="" textlink="">
      <xdr:nvSpPr>
        <xdr:cNvPr id="285" name="テキスト ボックス 284">
          <a:extLst>
            <a:ext uri="{FF2B5EF4-FFF2-40B4-BE49-F238E27FC236}">
              <a16:creationId xmlns:a16="http://schemas.microsoft.com/office/drawing/2014/main" id="{00000000-0008-0000-0400-00001D010000}"/>
            </a:ext>
          </a:extLst>
        </xdr:cNvPr>
        <xdr:cNvSpPr txBox="1"/>
      </xdr:nvSpPr>
      <xdr:spPr>
        <a:xfrm>
          <a:off x="11938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41</xdr:row>
      <xdr:rowOff>146050</xdr:rowOff>
    </xdr:from>
    <xdr:to>
      <xdr:col>85</xdr:col>
      <xdr:colOff>66675</xdr:colOff>
      <xdr:row>41</xdr:row>
      <xdr:rowOff>146050</xdr:rowOff>
    </xdr:to>
    <xdr:cxnSp macro="">
      <xdr:nvCxnSpPr>
        <xdr:cNvPr id="286" name="直線コネクタ 285">
          <a:extLst>
            <a:ext uri="{FF2B5EF4-FFF2-40B4-BE49-F238E27FC236}">
              <a16:creationId xmlns:a16="http://schemas.microsoft.com/office/drawing/2014/main" id="{00000000-0008-0000-0400-00001E010000}"/>
            </a:ext>
          </a:extLst>
        </xdr:cNvPr>
        <xdr:cNvCxnSpPr/>
      </xdr:nvCxnSpPr>
      <xdr:spPr>
        <a:xfrm>
          <a:off x="12446000" y="717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41</xdr:row>
      <xdr:rowOff>3827</xdr:rowOff>
    </xdr:from>
    <xdr:ext cx="508000" cy="259045"/>
    <xdr:sp macro="" textlink="">
      <xdr:nvSpPr>
        <xdr:cNvPr id="287" name="テキスト ボックス 286">
          <a:extLst>
            <a:ext uri="{FF2B5EF4-FFF2-40B4-BE49-F238E27FC236}">
              <a16:creationId xmlns:a16="http://schemas.microsoft.com/office/drawing/2014/main" id="{00000000-0008-0000-0400-00001F010000}"/>
            </a:ext>
          </a:extLst>
        </xdr:cNvPr>
        <xdr:cNvSpPr txBox="1"/>
      </xdr:nvSpPr>
      <xdr:spPr>
        <a:xfrm>
          <a:off x="11938000" y="703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39</xdr:row>
      <xdr:rowOff>107950</xdr:rowOff>
    </xdr:from>
    <xdr:to>
      <xdr:col>85</xdr:col>
      <xdr:colOff>66675</xdr:colOff>
      <xdr:row>39</xdr:row>
      <xdr:rowOff>107950</xdr:rowOff>
    </xdr:to>
    <xdr:cxnSp macro="">
      <xdr:nvCxnSpPr>
        <xdr:cNvPr id="288" name="直線コネクタ 287">
          <a:extLst>
            <a:ext uri="{FF2B5EF4-FFF2-40B4-BE49-F238E27FC236}">
              <a16:creationId xmlns:a16="http://schemas.microsoft.com/office/drawing/2014/main" id="{00000000-0008-0000-0400-000020010000}"/>
            </a:ext>
          </a:extLst>
        </xdr:cNvPr>
        <xdr:cNvCxnSpPr/>
      </xdr:nvCxnSpPr>
      <xdr:spPr>
        <a:xfrm>
          <a:off x="12446000" y="679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38</xdr:row>
      <xdr:rowOff>137177</xdr:rowOff>
    </xdr:from>
    <xdr:ext cx="508000" cy="259045"/>
    <xdr:sp macro="" textlink="">
      <xdr:nvSpPr>
        <xdr:cNvPr id="289" name="テキスト ボックス 288">
          <a:extLst>
            <a:ext uri="{FF2B5EF4-FFF2-40B4-BE49-F238E27FC236}">
              <a16:creationId xmlns:a16="http://schemas.microsoft.com/office/drawing/2014/main" id="{00000000-0008-0000-0400-000021010000}"/>
            </a:ext>
          </a:extLst>
        </xdr:cNvPr>
        <xdr:cNvSpPr txBox="1"/>
      </xdr:nvSpPr>
      <xdr:spPr>
        <a:xfrm>
          <a:off x="11938000" y="665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37</xdr:row>
      <xdr:rowOff>69850</xdr:rowOff>
    </xdr:from>
    <xdr:to>
      <xdr:col>85</xdr:col>
      <xdr:colOff>66675</xdr:colOff>
      <xdr:row>37</xdr:row>
      <xdr:rowOff>69850</xdr:rowOff>
    </xdr:to>
    <xdr:cxnSp macro="">
      <xdr:nvCxnSpPr>
        <xdr:cNvPr id="290" name="直線コネクタ 289">
          <a:extLst>
            <a:ext uri="{FF2B5EF4-FFF2-40B4-BE49-F238E27FC236}">
              <a16:creationId xmlns:a16="http://schemas.microsoft.com/office/drawing/2014/main" id="{00000000-0008-0000-0400-000022010000}"/>
            </a:ext>
          </a:extLst>
        </xdr:cNvPr>
        <xdr:cNvCxnSpPr/>
      </xdr:nvCxnSpPr>
      <xdr:spPr>
        <a:xfrm>
          <a:off x="12446000" y="641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36</xdr:row>
      <xdr:rowOff>99077</xdr:rowOff>
    </xdr:from>
    <xdr:ext cx="508000" cy="259045"/>
    <xdr:sp macro="" textlink="">
      <xdr:nvSpPr>
        <xdr:cNvPr id="291" name="テキスト ボックス 290">
          <a:extLst>
            <a:ext uri="{FF2B5EF4-FFF2-40B4-BE49-F238E27FC236}">
              <a16:creationId xmlns:a16="http://schemas.microsoft.com/office/drawing/2014/main" id="{00000000-0008-0000-0400-000023010000}"/>
            </a:ext>
          </a:extLst>
        </xdr:cNvPr>
        <xdr:cNvSpPr txBox="1"/>
      </xdr:nvSpPr>
      <xdr:spPr>
        <a:xfrm>
          <a:off x="11938000" y="627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35</xdr:row>
      <xdr:rowOff>31750</xdr:rowOff>
    </xdr:from>
    <xdr:to>
      <xdr:col>85</xdr:col>
      <xdr:colOff>66675</xdr:colOff>
      <xdr:row>35</xdr:row>
      <xdr:rowOff>31750</xdr:rowOff>
    </xdr:to>
    <xdr:cxnSp macro="">
      <xdr:nvCxnSpPr>
        <xdr:cNvPr id="292" name="直線コネクタ 291">
          <a:extLst>
            <a:ext uri="{FF2B5EF4-FFF2-40B4-BE49-F238E27FC236}">
              <a16:creationId xmlns:a16="http://schemas.microsoft.com/office/drawing/2014/main" id="{00000000-0008-0000-0400-000024010000}"/>
            </a:ext>
          </a:extLst>
        </xdr:cNvPr>
        <xdr:cNvCxnSpPr/>
      </xdr:nvCxnSpPr>
      <xdr:spPr>
        <a:xfrm>
          <a:off x="12446000" y="603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34</xdr:row>
      <xdr:rowOff>60977</xdr:rowOff>
    </xdr:from>
    <xdr:ext cx="508000" cy="259045"/>
    <xdr:sp macro="" textlink="">
      <xdr:nvSpPr>
        <xdr:cNvPr id="293" name="テキスト ボックス 292">
          <a:extLst>
            <a:ext uri="{FF2B5EF4-FFF2-40B4-BE49-F238E27FC236}">
              <a16:creationId xmlns:a16="http://schemas.microsoft.com/office/drawing/2014/main" id="{00000000-0008-0000-0400-000025010000}"/>
            </a:ext>
          </a:extLst>
        </xdr:cNvPr>
        <xdr:cNvSpPr txBox="1"/>
      </xdr:nvSpPr>
      <xdr:spPr>
        <a:xfrm>
          <a:off x="11938000" y="589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32</xdr:row>
      <xdr:rowOff>165100</xdr:rowOff>
    </xdr:from>
    <xdr:to>
      <xdr:col>85</xdr:col>
      <xdr:colOff>66675</xdr:colOff>
      <xdr:row>32</xdr:row>
      <xdr:rowOff>165100</xdr:rowOff>
    </xdr:to>
    <xdr:cxnSp macro="">
      <xdr:nvCxnSpPr>
        <xdr:cNvPr id="294" name="直線コネクタ 293">
          <a:extLst>
            <a:ext uri="{FF2B5EF4-FFF2-40B4-BE49-F238E27FC236}">
              <a16:creationId xmlns:a16="http://schemas.microsoft.com/office/drawing/2014/main" id="{00000000-0008-0000-0400-000026010000}"/>
            </a:ext>
          </a:extLst>
        </xdr:cNvPr>
        <xdr:cNvCxnSpPr/>
      </xdr:nvCxnSpPr>
      <xdr:spPr>
        <a:xfrm>
          <a:off x="12446000" y="565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32</xdr:row>
      <xdr:rowOff>22877</xdr:rowOff>
    </xdr:from>
    <xdr:ext cx="508000" cy="259045"/>
    <xdr:sp macro="" textlink="">
      <xdr:nvSpPr>
        <xdr:cNvPr id="295" name="テキスト ボックス 294">
          <a:extLst>
            <a:ext uri="{FF2B5EF4-FFF2-40B4-BE49-F238E27FC236}">
              <a16:creationId xmlns:a16="http://schemas.microsoft.com/office/drawing/2014/main" id="{00000000-0008-0000-0400-000027010000}"/>
            </a:ext>
          </a:extLst>
        </xdr:cNvPr>
        <xdr:cNvSpPr txBox="1"/>
      </xdr:nvSpPr>
      <xdr:spPr>
        <a:xfrm>
          <a:off x="11938000" y="550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30</xdr:row>
      <xdr:rowOff>127000</xdr:rowOff>
    </xdr:from>
    <xdr:to>
      <xdr:col>85</xdr:col>
      <xdr:colOff>66675</xdr:colOff>
      <xdr:row>30</xdr:row>
      <xdr:rowOff>127000</xdr:rowOff>
    </xdr:to>
    <xdr:cxnSp macro="">
      <xdr:nvCxnSpPr>
        <xdr:cNvPr id="296" name="直線コネクタ 295">
          <a:extLst>
            <a:ext uri="{FF2B5EF4-FFF2-40B4-BE49-F238E27FC236}">
              <a16:creationId xmlns:a16="http://schemas.microsoft.com/office/drawing/2014/main" id="{00000000-0008-0000-0400-000028010000}"/>
            </a:ext>
          </a:extLst>
        </xdr:cNvPr>
        <xdr:cNvCxnSpPr/>
      </xdr:nvCxnSpPr>
      <xdr:spPr>
        <a:xfrm>
          <a:off x="12446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29</xdr:row>
      <xdr:rowOff>156227</xdr:rowOff>
    </xdr:from>
    <xdr:ext cx="508000" cy="259045"/>
    <xdr:sp macro="" textlink="">
      <xdr:nvSpPr>
        <xdr:cNvPr id="297" name="テキスト ボックス 296">
          <a:extLst>
            <a:ext uri="{FF2B5EF4-FFF2-40B4-BE49-F238E27FC236}">
              <a16:creationId xmlns:a16="http://schemas.microsoft.com/office/drawing/2014/main" id="{00000000-0008-0000-0400-000029010000}"/>
            </a:ext>
          </a:extLst>
        </xdr:cNvPr>
        <xdr:cNvSpPr txBox="1"/>
      </xdr:nvSpPr>
      <xdr:spPr>
        <a:xfrm>
          <a:off x="11938000" y="512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30</xdr:row>
      <xdr:rowOff>127000</xdr:rowOff>
    </xdr:from>
    <xdr:to>
      <xdr:col>85</xdr:col>
      <xdr:colOff>66675</xdr:colOff>
      <xdr:row>44</xdr:row>
      <xdr:rowOff>12700</xdr:rowOff>
    </xdr:to>
    <xdr:sp macro="" textlink="">
      <xdr:nvSpPr>
        <xdr:cNvPr id="298" name="補助費等グラフ枠">
          <a:extLst>
            <a:ext uri="{FF2B5EF4-FFF2-40B4-BE49-F238E27FC236}">
              <a16:creationId xmlns:a16="http://schemas.microsoft.com/office/drawing/2014/main" id="{00000000-0008-0000-0400-00002A010000}"/>
            </a:ext>
          </a:extLst>
        </xdr:cNvPr>
        <xdr:cNvSpPr/>
      </xdr:nvSpPr>
      <xdr:spPr>
        <a:xfrm>
          <a:off x="12446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33</xdr:row>
      <xdr:rowOff>85090</xdr:rowOff>
    </xdr:from>
    <xdr:to>
      <xdr:col>82</xdr:col>
      <xdr:colOff>107950</xdr:colOff>
      <xdr:row>42</xdr:row>
      <xdr:rowOff>43180</xdr:rowOff>
    </xdr:to>
    <xdr:cxnSp macro="">
      <xdr:nvCxnSpPr>
        <xdr:cNvPr id="299" name="直線コネクタ 298">
          <a:extLst>
            <a:ext uri="{FF2B5EF4-FFF2-40B4-BE49-F238E27FC236}">
              <a16:creationId xmlns:a16="http://schemas.microsoft.com/office/drawing/2014/main" id="{00000000-0008-0000-0400-00002B010000}"/>
            </a:ext>
          </a:extLst>
        </xdr:cNvPr>
        <xdr:cNvCxnSpPr/>
      </xdr:nvCxnSpPr>
      <xdr:spPr>
        <a:xfrm flipV="1">
          <a:off x="16510000" y="5742940"/>
          <a:ext cx="0" cy="150114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42</xdr:row>
      <xdr:rowOff>15257</xdr:rowOff>
    </xdr:from>
    <xdr:ext cx="762000" cy="259045"/>
    <xdr:sp macro="" textlink="">
      <xdr:nvSpPr>
        <xdr:cNvPr id="300" name="補助費等最小値テキスト">
          <a:extLst>
            <a:ext uri="{FF2B5EF4-FFF2-40B4-BE49-F238E27FC236}">
              <a16:creationId xmlns:a16="http://schemas.microsoft.com/office/drawing/2014/main" id="{00000000-0008-0000-0400-00002C010000}"/>
            </a:ext>
          </a:extLst>
        </xdr:cNvPr>
        <xdr:cNvSpPr txBox="1"/>
      </xdr:nvSpPr>
      <xdr:spPr>
        <a:xfrm>
          <a:off x="16598900" y="72161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30.9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42</xdr:row>
      <xdr:rowOff>43180</xdr:rowOff>
    </xdr:from>
    <xdr:to>
      <xdr:col>82</xdr:col>
      <xdr:colOff>196850</xdr:colOff>
      <xdr:row>42</xdr:row>
      <xdr:rowOff>43180</xdr:rowOff>
    </xdr:to>
    <xdr:cxnSp macro="">
      <xdr:nvCxnSpPr>
        <xdr:cNvPr id="301" name="直線コネクタ 300">
          <a:extLst>
            <a:ext uri="{FF2B5EF4-FFF2-40B4-BE49-F238E27FC236}">
              <a16:creationId xmlns:a16="http://schemas.microsoft.com/office/drawing/2014/main" id="{00000000-0008-0000-0400-00002D010000}"/>
            </a:ext>
          </a:extLst>
        </xdr:cNvPr>
        <xdr:cNvCxnSpPr/>
      </xdr:nvCxnSpPr>
      <xdr:spPr>
        <a:xfrm>
          <a:off x="16421100" y="72440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32</xdr:row>
      <xdr:rowOff>17</xdr:rowOff>
    </xdr:from>
    <xdr:ext cx="762000" cy="259045"/>
    <xdr:sp macro="" textlink="">
      <xdr:nvSpPr>
        <xdr:cNvPr id="302" name="補助費等最大値テキスト">
          <a:extLst>
            <a:ext uri="{FF2B5EF4-FFF2-40B4-BE49-F238E27FC236}">
              <a16:creationId xmlns:a16="http://schemas.microsoft.com/office/drawing/2014/main" id="{00000000-0008-0000-0400-00002E010000}"/>
            </a:ext>
          </a:extLst>
        </xdr:cNvPr>
        <xdr:cNvSpPr txBox="1"/>
      </xdr:nvSpPr>
      <xdr:spPr>
        <a:xfrm>
          <a:off x="16598900" y="54864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33</xdr:row>
      <xdr:rowOff>85090</xdr:rowOff>
    </xdr:from>
    <xdr:to>
      <xdr:col>82</xdr:col>
      <xdr:colOff>196850</xdr:colOff>
      <xdr:row>33</xdr:row>
      <xdr:rowOff>85090</xdr:rowOff>
    </xdr:to>
    <xdr:cxnSp macro="">
      <xdr:nvCxnSpPr>
        <xdr:cNvPr id="303" name="直線コネクタ 302">
          <a:extLst>
            <a:ext uri="{FF2B5EF4-FFF2-40B4-BE49-F238E27FC236}">
              <a16:creationId xmlns:a16="http://schemas.microsoft.com/office/drawing/2014/main" id="{00000000-0008-0000-0400-00002F010000}"/>
            </a:ext>
          </a:extLst>
        </xdr:cNvPr>
        <xdr:cNvCxnSpPr/>
      </xdr:nvCxnSpPr>
      <xdr:spPr>
        <a:xfrm>
          <a:off x="16421100" y="57429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36</xdr:row>
      <xdr:rowOff>88900</xdr:rowOff>
    </xdr:from>
    <xdr:to>
      <xdr:col>82</xdr:col>
      <xdr:colOff>107950</xdr:colOff>
      <xdr:row>36</xdr:row>
      <xdr:rowOff>127000</xdr:rowOff>
    </xdr:to>
    <xdr:cxnSp macro="">
      <xdr:nvCxnSpPr>
        <xdr:cNvPr id="304" name="直線コネクタ 303">
          <a:extLst>
            <a:ext uri="{FF2B5EF4-FFF2-40B4-BE49-F238E27FC236}">
              <a16:creationId xmlns:a16="http://schemas.microsoft.com/office/drawing/2014/main" id="{00000000-0008-0000-0400-000030010000}"/>
            </a:ext>
          </a:extLst>
        </xdr:cNvPr>
        <xdr:cNvCxnSpPr/>
      </xdr:nvCxnSpPr>
      <xdr:spPr>
        <a:xfrm>
          <a:off x="15671800" y="6261100"/>
          <a:ext cx="8382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36</xdr:row>
      <xdr:rowOff>63517</xdr:rowOff>
    </xdr:from>
    <xdr:ext cx="762000" cy="259045"/>
    <xdr:sp macro="" textlink="">
      <xdr:nvSpPr>
        <xdr:cNvPr id="305" name="補助費等平均値テキスト">
          <a:extLst>
            <a:ext uri="{FF2B5EF4-FFF2-40B4-BE49-F238E27FC236}">
              <a16:creationId xmlns:a16="http://schemas.microsoft.com/office/drawing/2014/main" id="{00000000-0008-0000-0400-000031010000}"/>
            </a:ext>
          </a:extLst>
        </xdr:cNvPr>
        <xdr:cNvSpPr txBox="1"/>
      </xdr:nvSpPr>
      <xdr:spPr>
        <a:xfrm>
          <a:off x="16598900" y="623571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36</xdr:row>
      <xdr:rowOff>91440</xdr:rowOff>
    </xdr:from>
    <xdr:to>
      <xdr:col>82</xdr:col>
      <xdr:colOff>158750</xdr:colOff>
      <xdr:row>37</xdr:row>
      <xdr:rowOff>21590</xdr:rowOff>
    </xdr:to>
    <xdr:sp macro="" textlink="">
      <xdr:nvSpPr>
        <xdr:cNvPr id="306" name="フローチャート: 判断 305">
          <a:extLst>
            <a:ext uri="{FF2B5EF4-FFF2-40B4-BE49-F238E27FC236}">
              <a16:creationId xmlns:a16="http://schemas.microsoft.com/office/drawing/2014/main" id="{00000000-0008-0000-0400-000032010000}"/>
            </a:ext>
          </a:extLst>
        </xdr:cNvPr>
        <xdr:cNvSpPr/>
      </xdr:nvSpPr>
      <xdr:spPr>
        <a:xfrm>
          <a:off x="16459200" y="62636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36</xdr:row>
      <xdr:rowOff>88900</xdr:rowOff>
    </xdr:from>
    <xdr:to>
      <xdr:col>78</xdr:col>
      <xdr:colOff>69850</xdr:colOff>
      <xdr:row>36</xdr:row>
      <xdr:rowOff>127000</xdr:rowOff>
    </xdr:to>
    <xdr:cxnSp macro="">
      <xdr:nvCxnSpPr>
        <xdr:cNvPr id="307" name="直線コネクタ 306">
          <a:extLst>
            <a:ext uri="{FF2B5EF4-FFF2-40B4-BE49-F238E27FC236}">
              <a16:creationId xmlns:a16="http://schemas.microsoft.com/office/drawing/2014/main" id="{00000000-0008-0000-0400-000033010000}"/>
            </a:ext>
          </a:extLst>
        </xdr:cNvPr>
        <xdr:cNvCxnSpPr/>
      </xdr:nvCxnSpPr>
      <xdr:spPr>
        <a:xfrm flipV="1">
          <a:off x="14782800" y="6261100"/>
          <a:ext cx="8890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35</xdr:row>
      <xdr:rowOff>118110</xdr:rowOff>
    </xdr:from>
    <xdr:to>
      <xdr:col>78</xdr:col>
      <xdr:colOff>120650</xdr:colOff>
      <xdr:row>36</xdr:row>
      <xdr:rowOff>48260</xdr:rowOff>
    </xdr:to>
    <xdr:sp macro="" textlink="">
      <xdr:nvSpPr>
        <xdr:cNvPr id="308" name="フローチャート: 判断 307">
          <a:extLst>
            <a:ext uri="{FF2B5EF4-FFF2-40B4-BE49-F238E27FC236}">
              <a16:creationId xmlns:a16="http://schemas.microsoft.com/office/drawing/2014/main" id="{00000000-0008-0000-0400-000034010000}"/>
            </a:ext>
          </a:extLst>
        </xdr:cNvPr>
        <xdr:cNvSpPr/>
      </xdr:nvSpPr>
      <xdr:spPr>
        <a:xfrm>
          <a:off x="15621000" y="61188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34</xdr:row>
      <xdr:rowOff>58437</xdr:rowOff>
    </xdr:from>
    <xdr:ext cx="736600" cy="259045"/>
    <xdr:sp macro="" textlink="">
      <xdr:nvSpPr>
        <xdr:cNvPr id="309" name="テキスト ボックス 308">
          <a:extLst>
            <a:ext uri="{FF2B5EF4-FFF2-40B4-BE49-F238E27FC236}">
              <a16:creationId xmlns:a16="http://schemas.microsoft.com/office/drawing/2014/main" id="{00000000-0008-0000-0400-000035010000}"/>
            </a:ext>
          </a:extLst>
        </xdr:cNvPr>
        <xdr:cNvSpPr txBox="1"/>
      </xdr:nvSpPr>
      <xdr:spPr>
        <a:xfrm>
          <a:off x="15290800" y="588773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36</xdr:row>
      <xdr:rowOff>111760</xdr:rowOff>
    </xdr:from>
    <xdr:to>
      <xdr:col>73</xdr:col>
      <xdr:colOff>180975</xdr:colOff>
      <xdr:row>36</xdr:row>
      <xdr:rowOff>127000</xdr:rowOff>
    </xdr:to>
    <xdr:cxnSp macro="">
      <xdr:nvCxnSpPr>
        <xdr:cNvPr id="310" name="直線コネクタ 309">
          <a:extLst>
            <a:ext uri="{FF2B5EF4-FFF2-40B4-BE49-F238E27FC236}">
              <a16:creationId xmlns:a16="http://schemas.microsoft.com/office/drawing/2014/main" id="{00000000-0008-0000-0400-000036010000}"/>
            </a:ext>
          </a:extLst>
        </xdr:cNvPr>
        <xdr:cNvCxnSpPr/>
      </xdr:nvCxnSpPr>
      <xdr:spPr>
        <a:xfrm>
          <a:off x="13893800" y="6283960"/>
          <a:ext cx="889000" cy="152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35</xdr:row>
      <xdr:rowOff>26670</xdr:rowOff>
    </xdr:from>
    <xdr:to>
      <xdr:col>74</xdr:col>
      <xdr:colOff>31750</xdr:colOff>
      <xdr:row>35</xdr:row>
      <xdr:rowOff>128270</xdr:rowOff>
    </xdr:to>
    <xdr:sp macro="" textlink="">
      <xdr:nvSpPr>
        <xdr:cNvPr id="311" name="フローチャート: 判断 310">
          <a:extLst>
            <a:ext uri="{FF2B5EF4-FFF2-40B4-BE49-F238E27FC236}">
              <a16:creationId xmlns:a16="http://schemas.microsoft.com/office/drawing/2014/main" id="{00000000-0008-0000-0400-000037010000}"/>
            </a:ext>
          </a:extLst>
        </xdr:cNvPr>
        <xdr:cNvSpPr/>
      </xdr:nvSpPr>
      <xdr:spPr>
        <a:xfrm>
          <a:off x="14732000" y="60274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33</xdr:row>
      <xdr:rowOff>138447</xdr:rowOff>
    </xdr:from>
    <xdr:ext cx="762000" cy="259045"/>
    <xdr:sp macro="" textlink="">
      <xdr:nvSpPr>
        <xdr:cNvPr id="312" name="テキスト ボックス 311">
          <a:extLst>
            <a:ext uri="{FF2B5EF4-FFF2-40B4-BE49-F238E27FC236}">
              <a16:creationId xmlns:a16="http://schemas.microsoft.com/office/drawing/2014/main" id="{00000000-0008-0000-0400-000038010000}"/>
            </a:ext>
          </a:extLst>
        </xdr:cNvPr>
        <xdr:cNvSpPr txBox="1"/>
      </xdr:nvSpPr>
      <xdr:spPr>
        <a:xfrm>
          <a:off x="14401800" y="57962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36</xdr:row>
      <xdr:rowOff>111760</xdr:rowOff>
    </xdr:from>
    <xdr:to>
      <xdr:col>69</xdr:col>
      <xdr:colOff>92075</xdr:colOff>
      <xdr:row>37</xdr:row>
      <xdr:rowOff>1270</xdr:rowOff>
    </xdr:to>
    <xdr:cxnSp macro="">
      <xdr:nvCxnSpPr>
        <xdr:cNvPr id="313" name="直線コネクタ 312">
          <a:extLst>
            <a:ext uri="{FF2B5EF4-FFF2-40B4-BE49-F238E27FC236}">
              <a16:creationId xmlns:a16="http://schemas.microsoft.com/office/drawing/2014/main" id="{00000000-0008-0000-0400-000039010000}"/>
            </a:ext>
          </a:extLst>
        </xdr:cNvPr>
        <xdr:cNvCxnSpPr/>
      </xdr:nvCxnSpPr>
      <xdr:spPr>
        <a:xfrm flipV="1">
          <a:off x="13004800" y="6283960"/>
          <a:ext cx="889000" cy="609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34</xdr:row>
      <xdr:rowOff>144780</xdr:rowOff>
    </xdr:from>
    <xdr:to>
      <xdr:col>69</xdr:col>
      <xdr:colOff>142875</xdr:colOff>
      <xdr:row>35</xdr:row>
      <xdr:rowOff>74930</xdr:rowOff>
    </xdr:to>
    <xdr:sp macro="" textlink="">
      <xdr:nvSpPr>
        <xdr:cNvPr id="314" name="フローチャート: 判断 313">
          <a:extLst>
            <a:ext uri="{FF2B5EF4-FFF2-40B4-BE49-F238E27FC236}">
              <a16:creationId xmlns:a16="http://schemas.microsoft.com/office/drawing/2014/main" id="{00000000-0008-0000-0400-00003A010000}"/>
            </a:ext>
          </a:extLst>
        </xdr:cNvPr>
        <xdr:cNvSpPr/>
      </xdr:nvSpPr>
      <xdr:spPr>
        <a:xfrm>
          <a:off x="13843000" y="59740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33</xdr:row>
      <xdr:rowOff>85107</xdr:rowOff>
    </xdr:from>
    <xdr:ext cx="762000" cy="259045"/>
    <xdr:sp macro="" textlink="">
      <xdr:nvSpPr>
        <xdr:cNvPr id="315" name="テキスト ボックス 314">
          <a:extLst>
            <a:ext uri="{FF2B5EF4-FFF2-40B4-BE49-F238E27FC236}">
              <a16:creationId xmlns:a16="http://schemas.microsoft.com/office/drawing/2014/main" id="{00000000-0008-0000-0400-00003B010000}"/>
            </a:ext>
          </a:extLst>
        </xdr:cNvPr>
        <xdr:cNvSpPr txBox="1"/>
      </xdr:nvSpPr>
      <xdr:spPr>
        <a:xfrm>
          <a:off x="13512800" y="57429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35</xdr:row>
      <xdr:rowOff>26670</xdr:rowOff>
    </xdr:from>
    <xdr:to>
      <xdr:col>65</xdr:col>
      <xdr:colOff>53975</xdr:colOff>
      <xdr:row>35</xdr:row>
      <xdr:rowOff>128270</xdr:rowOff>
    </xdr:to>
    <xdr:sp macro="" textlink="">
      <xdr:nvSpPr>
        <xdr:cNvPr id="316" name="フローチャート: 判断 315">
          <a:extLst>
            <a:ext uri="{FF2B5EF4-FFF2-40B4-BE49-F238E27FC236}">
              <a16:creationId xmlns:a16="http://schemas.microsoft.com/office/drawing/2014/main" id="{00000000-0008-0000-0400-00003C010000}"/>
            </a:ext>
          </a:extLst>
        </xdr:cNvPr>
        <xdr:cNvSpPr/>
      </xdr:nvSpPr>
      <xdr:spPr>
        <a:xfrm>
          <a:off x="12954000" y="60274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33</xdr:row>
      <xdr:rowOff>138447</xdr:rowOff>
    </xdr:from>
    <xdr:ext cx="762000" cy="259045"/>
    <xdr:sp macro="" textlink="">
      <xdr:nvSpPr>
        <xdr:cNvPr id="317" name="テキスト ボックス 316">
          <a:extLst>
            <a:ext uri="{FF2B5EF4-FFF2-40B4-BE49-F238E27FC236}">
              <a16:creationId xmlns:a16="http://schemas.microsoft.com/office/drawing/2014/main" id="{00000000-0008-0000-0400-00003D010000}"/>
            </a:ext>
          </a:extLst>
        </xdr:cNvPr>
        <xdr:cNvSpPr txBox="1"/>
      </xdr:nvSpPr>
      <xdr:spPr>
        <a:xfrm>
          <a:off x="12623800" y="57962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44</xdr:row>
      <xdr:rowOff>10177</xdr:rowOff>
    </xdr:from>
    <xdr:ext cx="762000" cy="259045"/>
    <xdr:sp macro="" textlink="">
      <xdr:nvSpPr>
        <xdr:cNvPr id="318" name="テキスト ボックス 317">
          <a:extLst>
            <a:ext uri="{FF2B5EF4-FFF2-40B4-BE49-F238E27FC236}">
              <a16:creationId xmlns:a16="http://schemas.microsoft.com/office/drawing/2014/main" id="{00000000-0008-0000-0400-00003E010000}"/>
            </a:ext>
          </a:extLst>
        </xdr:cNvPr>
        <xdr:cNvSpPr txBox="1"/>
      </xdr:nvSpPr>
      <xdr:spPr>
        <a:xfrm>
          <a:off x="16294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44</xdr:row>
      <xdr:rowOff>10177</xdr:rowOff>
    </xdr:from>
    <xdr:ext cx="762000" cy="259045"/>
    <xdr:sp macro="" textlink="">
      <xdr:nvSpPr>
        <xdr:cNvPr id="319" name="テキスト ボックス 318">
          <a:extLst>
            <a:ext uri="{FF2B5EF4-FFF2-40B4-BE49-F238E27FC236}">
              <a16:creationId xmlns:a16="http://schemas.microsoft.com/office/drawing/2014/main" id="{00000000-0008-0000-0400-00003F010000}"/>
            </a:ext>
          </a:extLst>
        </xdr:cNvPr>
        <xdr:cNvSpPr txBox="1"/>
      </xdr:nvSpPr>
      <xdr:spPr>
        <a:xfrm>
          <a:off x="15455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44</xdr:row>
      <xdr:rowOff>10177</xdr:rowOff>
    </xdr:from>
    <xdr:ext cx="762000" cy="259045"/>
    <xdr:sp macro="" textlink="">
      <xdr:nvSpPr>
        <xdr:cNvPr id="320" name="テキスト ボックス 319">
          <a:extLst>
            <a:ext uri="{FF2B5EF4-FFF2-40B4-BE49-F238E27FC236}">
              <a16:creationId xmlns:a16="http://schemas.microsoft.com/office/drawing/2014/main" id="{00000000-0008-0000-0400-000040010000}"/>
            </a:ext>
          </a:extLst>
        </xdr:cNvPr>
        <xdr:cNvSpPr txBox="1"/>
      </xdr:nvSpPr>
      <xdr:spPr>
        <a:xfrm>
          <a:off x="14566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44</xdr:row>
      <xdr:rowOff>10177</xdr:rowOff>
    </xdr:from>
    <xdr:ext cx="762000" cy="259045"/>
    <xdr:sp macro="" textlink="">
      <xdr:nvSpPr>
        <xdr:cNvPr id="321" name="テキスト ボックス 320">
          <a:extLst>
            <a:ext uri="{FF2B5EF4-FFF2-40B4-BE49-F238E27FC236}">
              <a16:creationId xmlns:a16="http://schemas.microsoft.com/office/drawing/2014/main" id="{00000000-0008-0000-0400-000041010000}"/>
            </a:ext>
          </a:extLst>
        </xdr:cNvPr>
        <xdr:cNvSpPr txBox="1"/>
      </xdr:nvSpPr>
      <xdr:spPr>
        <a:xfrm>
          <a:off x="13677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44</xdr:row>
      <xdr:rowOff>10177</xdr:rowOff>
    </xdr:from>
    <xdr:ext cx="762000" cy="259045"/>
    <xdr:sp macro="" textlink="">
      <xdr:nvSpPr>
        <xdr:cNvPr id="322" name="テキスト ボックス 321">
          <a:extLst>
            <a:ext uri="{FF2B5EF4-FFF2-40B4-BE49-F238E27FC236}">
              <a16:creationId xmlns:a16="http://schemas.microsoft.com/office/drawing/2014/main" id="{00000000-0008-0000-0400-000042010000}"/>
            </a:ext>
          </a:extLst>
        </xdr:cNvPr>
        <xdr:cNvSpPr txBox="1"/>
      </xdr:nvSpPr>
      <xdr:spPr>
        <a:xfrm>
          <a:off x="12788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36</xdr:row>
      <xdr:rowOff>76200</xdr:rowOff>
    </xdr:from>
    <xdr:to>
      <xdr:col>82</xdr:col>
      <xdr:colOff>158750</xdr:colOff>
      <xdr:row>37</xdr:row>
      <xdr:rowOff>6350</xdr:rowOff>
    </xdr:to>
    <xdr:sp macro="" textlink="">
      <xdr:nvSpPr>
        <xdr:cNvPr id="323" name="楕円 322">
          <a:extLst>
            <a:ext uri="{FF2B5EF4-FFF2-40B4-BE49-F238E27FC236}">
              <a16:creationId xmlns:a16="http://schemas.microsoft.com/office/drawing/2014/main" id="{00000000-0008-0000-0400-000043010000}"/>
            </a:ext>
          </a:extLst>
        </xdr:cNvPr>
        <xdr:cNvSpPr/>
      </xdr:nvSpPr>
      <xdr:spPr>
        <a:xfrm>
          <a:off x="16459200" y="62484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35</xdr:row>
      <xdr:rowOff>92727</xdr:rowOff>
    </xdr:from>
    <xdr:ext cx="762000" cy="259045"/>
    <xdr:sp macro="" textlink="">
      <xdr:nvSpPr>
        <xdr:cNvPr id="324" name="補助費等該当値テキスト">
          <a:extLst>
            <a:ext uri="{FF2B5EF4-FFF2-40B4-BE49-F238E27FC236}">
              <a16:creationId xmlns:a16="http://schemas.microsoft.com/office/drawing/2014/main" id="{00000000-0008-0000-0400-000044010000}"/>
            </a:ext>
          </a:extLst>
        </xdr:cNvPr>
        <xdr:cNvSpPr txBox="1"/>
      </xdr:nvSpPr>
      <xdr:spPr>
        <a:xfrm>
          <a:off x="16598900" y="6093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36</xdr:row>
      <xdr:rowOff>38100</xdr:rowOff>
    </xdr:from>
    <xdr:to>
      <xdr:col>78</xdr:col>
      <xdr:colOff>120650</xdr:colOff>
      <xdr:row>36</xdr:row>
      <xdr:rowOff>139700</xdr:rowOff>
    </xdr:to>
    <xdr:sp macro="" textlink="">
      <xdr:nvSpPr>
        <xdr:cNvPr id="325" name="楕円 324">
          <a:extLst>
            <a:ext uri="{FF2B5EF4-FFF2-40B4-BE49-F238E27FC236}">
              <a16:creationId xmlns:a16="http://schemas.microsoft.com/office/drawing/2014/main" id="{00000000-0008-0000-0400-000045010000}"/>
            </a:ext>
          </a:extLst>
        </xdr:cNvPr>
        <xdr:cNvSpPr/>
      </xdr:nvSpPr>
      <xdr:spPr>
        <a:xfrm>
          <a:off x="15621000" y="6210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36</xdr:row>
      <xdr:rowOff>124477</xdr:rowOff>
    </xdr:from>
    <xdr:ext cx="736600" cy="259045"/>
    <xdr:sp macro="" textlink="">
      <xdr:nvSpPr>
        <xdr:cNvPr id="326" name="テキスト ボックス 325">
          <a:extLst>
            <a:ext uri="{FF2B5EF4-FFF2-40B4-BE49-F238E27FC236}">
              <a16:creationId xmlns:a16="http://schemas.microsoft.com/office/drawing/2014/main" id="{00000000-0008-0000-0400-000046010000}"/>
            </a:ext>
          </a:extLst>
        </xdr:cNvPr>
        <xdr:cNvSpPr txBox="1"/>
      </xdr:nvSpPr>
      <xdr:spPr>
        <a:xfrm>
          <a:off x="15290800" y="62966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36</xdr:row>
      <xdr:rowOff>76200</xdr:rowOff>
    </xdr:from>
    <xdr:to>
      <xdr:col>74</xdr:col>
      <xdr:colOff>31750</xdr:colOff>
      <xdr:row>37</xdr:row>
      <xdr:rowOff>6350</xdr:rowOff>
    </xdr:to>
    <xdr:sp macro="" textlink="">
      <xdr:nvSpPr>
        <xdr:cNvPr id="327" name="楕円 326">
          <a:extLst>
            <a:ext uri="{FF2B5EF4-FFF2-40B4-BE49-F238E27FC236}">
              <a16:creationId xmlns:a16="http://schemas.microsoft.com/office/drawing/2014/main" id="{00000000-0008-0000-0400-000047010000}"/>
            </a:ext>
          </a:extLst>
        </xdr:cNvPr>
        <xdr:cNvSpPr/>
      </xdr:nvSpPr>
      <xdr:spPr>
        <a:xfrm>
          <a:off x="14732000" y="62484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36</xdr:row>
      <xdr:rowOff>162577</xdr:rowOff>
    </xdr:from>
    <xdr:ext cx="762000" cy="259045"/>
    <xdr:sp macro="" textlink="">
      <xdr:nvSpPr>
        <xdr:cNvPr id="328" name="テキスト ボックス 327">
          <a:extLst>
            <a:ext uri="{FF2B5EF4-FFF2-40B4-BE49-F238E27FC236}">
              <a16:creationId xmlns:a16="http://schemas.microsoft.com/office/drawing/2014/main" id="{00000000-0008-0000-0400-000048010000}"/>
            </a:ext>
          </a:extLst>
        </xdr:cNvPr>
        <xdr:cNvSpPr txBox="1"/>
      </xdr:nvSpPr>
      <xdr:spPr>
        <a:xfrm>
          <a:off x="14401800" y="6334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36</xdr:row>
      <xdr:rowOff>60960</xdr:rowOff>
    </xdr:from>
    <xdr:to>
      <xdr:col>69</xdr:col>
      <xdr:colOff>142875</xdr:colOff>
      <xdr:row>36</xdr:row>
      <xdr:rowOff>162560</xdr:rowOff>
    </xdr:to>
    <xdr:sp macro="" textlink="">
      <xdr:nvSpPr>
        <xdr:cNvPr id="329" name="楕円 328">
          <a:extLst>
            <a:ext uri="{FF2B5EF4-FFF2-40B4-BE49-F238E27FC236}">
              <a16:creationId xmlns:a16="http://schemas.microsoft.com/office/drawing/2014/main" id="{00000000-0008-0000-0400-000049010000}"/>
            </a:ext>
          </a:extLst>
        </xdr:cNvPr>
        <xdr:cNvSpPr/>
      </xdr:nvSpPr>
      <xdr:spPr>
        <a:xfrm>
          <a:off x="13843000" y="62331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36</xdr:row>
      <xdr:rowOff>147337</xdr:rowOff>
    </xdr:from>
    <xdr:ext cx="762000" cy="259045"/>
    <xdr:sp macro="" textlink="">
      <xdr:nvSpPr>
        <xdr:cNvPr id="330" name="テキスト ボックス 329">
          <a:extLst>
            <a:ext uri="{FF2B5EF4-FFF2-40B4-BE49-F238E27FC236}">
              <a16:creationId xmlns:a16="http://schemas.microsoft.com/office/drawing/2014/main" id="{00000000-0008-0000-0400-00004A010000}"/>
            </a:ext>
          </a:extLst>
        </xdr:cNvPr>
        <xdr:cNvSpPr txBox="1"/>
      </xdr:nvSpPr>
      <xdr:spPr>
        <a:xfrm>
          <a:off x="13512800" y="63195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36</xdr:row>
      <xdr:rowOff>121920</xdr:rowOff>
    </xdr:from>
    <xdr:to>
      <xdr:col>65</xdr:col>
      <xdr:colOff>53975</xdr:colOff>
      <xdr:row>37</xdr:row>
      <xdr:rowOff>52070</xdr:rowOff>
    </xdr:to>
    <xdr:sp macro="" textlink="">
      <xdr:nvSpPr>
        <xdr:cNvPr id="331" name="楕円 330">
          <a:extLst>
            <a:ext uri="{FF2B5EF4-FFF2-40B4-BE49-F238E27FC236}">
              <a16:creationId xmlns:a16="http://schemas.microsoft.com/office/drawing/2014/main" id="{00000000-0008-0000-0400-00004B010000}"/>
            </a:ext>
          </a:extLst>
        </xdr:cNvPr>
        <xdr:cNvSpPr/>
      </xdr:nvSpPr>
      <xdr:spPr>
        <a:xfrm>
          <a:off x="12954000" y="62941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37</xdr:row>
      <xdr:rowOff>36847</xdr:rowOff>
    </xdr:from>
    <xdr:ext cx="762000" cy="259045"/>
    <xdr:sp macro="" textlink="">
      <xdr:nvSpPr>
        <xdr:cNvPr id="332" name="テキスト ボックス 331">
          <a:extLst>
            <a:ext uri="{FF2B5EF4-FFF2-40B4-BE49-F238E27FC236}">
              <a16:creationId xmlns:a16="http://schemas.microsoft.com/office/drawing/2014/main" id="{00000000-0008-0000-0400-00004C010000}"/>
            </a:ext>
          </a:extLst>
        </xdr:cNvPr>
        <xdr:cNvSpPr txBox="1"/>
      </xdr:nvSpPr>
      <xdr:spPr>
        <a:xfrm>
          <a:off x="12623800" y="63804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67</xdr:row>
      <xdr:rowOff>69850</xdr:rowOff>
    </xdr:from>
    <xdr:to>
      <xdr:col>26</xdr:col>
      <xdr:colOff>184150</xdr:colOff>
      <xdr:row>69</xdr:row>
      <xdr:rowOff>44450</xdr:rowOff>
    </xdr:to>
    <xdr:sp macro="" textlink="">
      <xdr:nvSpPr>
        <xdr:cNvPr id="333" name="正方形/長方形 332">
          <a:extLst>
            <a:ext uri="{FF2B5EF4-FFF2-40B4-BE49-F238E27FC236}">
              <a16:creationId xmlns:a16="http://schemas.microsoft.com/office/drawing/2014/main" id="{00000000-0008-0000-0400-00004D010000}"/>
            </a:ext>
          </a:extLst>
        </xdr:cNvPr>
        <xdr:cNvSpPr/>
      </xdr:nvSpPr>
      <xdr:spPr>
        <a:xfrm>
          <a:off x="762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26</xdr:col>
      <xdr:colOff>196850</xdr:colOff>
      <xdr:row>67</xdr:row>
      <xdr:rowOff>133350</xdr:rowOff>
    </xdr:from>
    <xdr:to>
      <xdr:col>34</xdr:col>
      <xdr:colOff>120650</xdr:colOff>
      <xdr:row>69</xdr:row>
      <xdr:rowOff>44450</xdr:rowOff>
    </xdr:to>
    <xdr:sp macro="" textlink="">
      <xdr:nvSpPr>
        <xdr:cNvPr id="334" name="正方形/長方形 333">
          <a:extLst>
            <a:ext uri="{FF2B5EF4-FFF2-40B4-BE49-F238E27FC236}">
              <a16:creationId xmlns:a16="http://schemas.microsoft.com/office/drawing/2014/main" id="{00000000-0008-0000-0400-00004E010000}"/>
            </a:ext>
          </a:extLst>
        </xdr:cNvPr>
        <xdr:cNvSpPr/>
      </xdr:nvSpPr>
      <xdr:spPr>
        <a:xfrm>
          <a:off x="5397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68</xdr:row>
      <xdr:rowOff>152400</xdr:rowOff>
    </xdr:from>
    <xdr:to>
      <xdr:col>34</xdr:col>
      <xdr:colOff>120650</xdr:colOff>
      <xdr:row>70</xdr:row>
      <xdr:rowOff>63500</xdr:rowOff>
    </xdr:to>
    <xdr:sp macro="" textlink="">
      <xdr:nvSpPr>
        <xdr:cNvPr id="335" name="正方形/長方形 334">
          <a:extLst>
            <a:ext uri="{FF2B5EF4-FFF2-40B4-BE49-F238E27FC236}">
              <a16:creationId xmlns:a16="http://schemas.microsoft.com/office/drawing/2014/main" id="{00000000-0008-0000-0400-00004F010000}"/>
            </a:ext>
          </a:extLst>
        </xdr:cNvPr>
        <xdr:cNvSpPr/>
      </xdr:nvSpPr>
      <xdr:spPr>
        <a:xfrm>
          <a:off x="5397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67</xdr:row>
      <xdr:rowOff>133350</xdr:rowOff>
    </xdr:from>
    <xdr:to>
      <xdr:col>42</xdr:col>
      <xdr:colOff>82550</xdr:colOff>
      <xdr:row>69</xdr:row>
      <xdr:rowOff>44450</xdr:rowOff>
    </xdr:to>
    <xdr:sp macro="" textlink="">
      <xdr:nvSpPr>
        <xdr:cNvPr id="336" name="正方形/長方形 335">
          <a:extLst>
            <a:ext uri="{FF2B5EF4-FFF2-40B4-BE49-F238E27FC236}">
              <a16:creationId xmlns:a16="http://schemas.microsoft.com/office/drawing/2014/main" id="{00000000-0008-0000-0400-000050010000}"/>
            </a:ext>
          </a:extLst>
        </xdr:cNvPr>
        <xdr:cNvSpPr/>
      </xdr:nvSpPr>
      <xdr:spPr>
        <a:xfrm>
          <a:off x="7086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68</xdr:row>
      <xdr:rowOff>152400</xdr:rowOff>
    </xdr:from>
    <xdr:to>
      <xdr:col>42</xdr:col>
      <xdr:colOff>82550</xdr:colOff>
      <xdr:row>70</xdr:row>
      <xdr:rowOff>63500</xdr:rowOff>
    </xdr:to>
    <xdr:sp macro="" textlink="">
      <xdr:nvSpPr>
        <xdr:cNvPr id="337" name="正方形/長方形 336">
          <a:extLst>
            <a:ext uri="{FF2B5EF4-FFF2-40B4-BE49-F238E27FC236}">
              <a16:creationId xmlns:a16="http://schemas.microsoft.com/office/drawing/2014/main" id="{00000000-0008-0000-0400-000051010000}"/>
            </a:ext>
          </a:extLst>
        </xdr:cNvPr>
        <xdr:cNvSpPr/>
      </xdr:nvSpPr>
      <xdr:spPr>
        <a:xfrm>
          <a:off x="7086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67</xdr:row>
      <xdr:rowOff>133350</xdr:rowOff>
    </xdr:from>
    <xdr:to>
      <xdr:col>51</xdr:col>
      <xdr:colOff>22225</xdr:colOff>
      <xdr:row>69</xdr:row>
      <xdr:rowOff>44450</xdr:rowOff>
    </xdr:to>
    <xdr:sp macro="" textlink="">
      <xdr:nvSpPr>
        <xdr:cNvPr id="338" name="正方形/長方形 337">
          <a:extLst>
            <a:ext uri="{FF2B5EF4-FFF2-40B4-BE49-F238E27FC236}">
              <a16:creationId xmlns:a16="http://schemas.microsoft.com/office/drawing/2014/main" id="{00000000-0008-0000-0400-000052010000}"/>
            </a:ext>
          </a:extLst>
        </xdr:cNvPr>
        <xdr:cNvSpPr/>
      </xdr:nvSpPr>
      <xdr:spPr>
        <a:xfrm>
          <a:off x="8699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和歌山県平均</a:t>
          </a:r>
        </a:p>
      </xdr:txBody>
    </xdr:sp>
    <xdr:clientData/>
  </xdr:twoCellAnchor>
  <xdr:twoCellAnchor>
    <xdr:from>
      <xdr:col>43</xdr:col>
      <xdr:colOff>98425</xdr:colOff>
      <xdr:row>68</xdr:row>
      <xdr:rowOff>152400</xdr:rowOff>
    </xdr:from>
    <xdr:to>
      <xdr:col>51</xdr:col>
      <xdr:colOff>22225</xdr:colOff>
      <xdr:row>70</xdr:row>
      <xdr:rowOff>63500</xdr:rowOff>
    </xdr:to>
    <xdr:sp macro="" textlink="">
      <xdr:nvSpPr>
        <xdr:cNvPr id="339" name="正方形/長方形 338">
          <a:extLst>
            <a:ext uri="{FF2B5EF4-FFF2-40B4-BE49-F238E27FC236}">
              <a16:creationId xmlns:a16="http://schemas.microsoft.com/office/drawing/2014/main" id="{00000000-0008-0000-0400-000053010000}"/>
            </a:ext>
          </a:extLst>
        </xdr:cNvPr>
        <xdr:cNvSpPr/>
      </xdr:nvSpPr>
      <xdr:spPr>
        <a:xfrm>
          <a:off x="8699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40" name="正方形/長方形 339">
          <a:extLst>
            <a:ext uri="{FF2B5EF4-FFF2-40B4-BE49-F238E27FC236}">
              <a16:creationId xmlns:a16="http://schemas.microsoft.com/office/drawing/2014/main" id="{00000000-0008-0000-0400-000054010000}"/>
            </a:ext>
          </a:extLst>
        </xdr:cNvPr>
        <xdr:cNvSpPr/>
      </xdr:nvSpPr>
      <xdr:spPr>
        <a:xfrm>
          <a:off x="762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70</xdr:row>
      <xdr:rowOff>127000</xdr:rowOff>
    </xdr:from>
    <xdr:to>
      <xdr:col>55</xdr:col>
      <xdr:colOff>47625</xdr:colOff>
      <xdr:row>84</xdr:row>
      <xdr:rowOff>12700</xdr:rowOff>
    </xdr:to>
    <xdr:sp macro="" textlink="">
      <xdr:nvSpPr>
        <xdr:cNvPr id="341" name="正方形/長方形 340">
          <a:extLst>
            <a:ext uri="{FF2B5EF4-FFF2-40B4-BE49-F238E27FC236}">
              <a16:creationId xmlns:a16="http://schemas.microsoft.com/office/drawing/2014/main" id="{00000000-0008-0000-0400-000055010000}"/>
            </a:ext>
          </a:extLst>
        </xdr:cNvPr>
        <xdr:cNvSpPr/>
      </xdr:nvSpPr>
      <xdr:spPr>
        <a:xfrm>
          <a:off x="5715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70</xdr:row>
      <xdr:rowOff>127000</xdr:rowOff>
    </xdr:from>
    <xdr:to>
      <xdr:col>47</xdr:col>
      <xdr:colOff>187325</xdr:colOff>
      <xdr:row>72</xdr:row>
      <xdr:rowOff>38100</xdr:rowOff>
    </xdr:to>
    <xdr:sp macro="" textlink="">
      <xdr:nvSpPr>
        <xdr:cNvPr id="342" name="正方形/長方形 341">
          <a:extLst>
            <a:ext uri="{FF2B5EF4-FFF2-40B4-BE49-F238E27FC236}">
              <a16:creationId xmlns:a16="http://schemas.microsoft.com/office/drawing/2014/main" id="{00000000-0008-0000-0400-000056010000}"/>
            </a:ext>
          </a:extLst>
        </xdr:cNvPr>
        <xdr:cNvSpPr/>
      </xdr:nvSpPr>
      <xdr:spPr>
        <a:xfrm>
          <a:off x="5778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公債費の分析欄</a:t>
          </a:r>
        </a:p>
      </xdr:txBody>
    </xdr:sp>
    <xdr:clientData/>
  </xdr:twoCellAnchor>
  <xdr:twoCellAnchor>
    <xdr:from>
      <xdr:col>29</xdr:col>
      <xdr:colOff>15875</xdr:colOff>
      <xdr:row>72</xdr:row>
      <xdr:rowOff>101600</xdr:rowOff>
    </xdr:from>
    <xdr:to>
      <xdr:col>54</xdr:col>
      <xdr:colOff>95250</xdr:colOff>
      <xdr:row>83</xdr:row>
      <xdr:rowOff>120650</xdr:rowOff>
    </xdr:to>
    <xdr:sp macro="" textlink="" fLocksText="0">
      <xdr:nvSpPr>
        <xdr:cNvPr id="343" name="テキスト ボックス 342">
          <a:extLst>
            <a:ext uri="{FF2B5EF4-FFF2-40B4-BE49-F238E27FC236}">
              <a16:creationId xmlns:a16="http://schemas.microsoft.com/office/drawing/2014/main" id="{00000000-0008-0000-0400-000057010000}"/>
            </a:ext>
          </a:extLst>
        </xdr:cNvPr>
        <xdr:cNvSpPr txBox="1"/>
      </xdr:nvSpPr>
      <xdr:spPr>
        <a:xfrm>
          <a:off x="5816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令和２年度に借り入れた（新）緊急防災・減災事業債の元金償還が開始されたことが影響し、前年度より０．２ポイントの上昇となり、類似団体内平均値を上回る状況にある。</a:t>
          </a:r>
        </a:p>
        <a:p>
          <a:r>
            <a:rPr kumimoji="1" lang="ja-JP" altLang="en-US" sz="1300">
              <a:latin typeface="ＭＳ Ｐゴシック" panose="020B0600070205080204" pitchFamily="50" charset="-128"/>
              <a:ea typeface="ＭＳ Ｐゴシック" panose="020B0600070205080204" pitchFamily="50" charset="-128"/>
            </a:rPr>
            <a:t>　今後も、更なる公債費の増加が見込まれるため、事業計画の精査や、交付税算入の少ない起債借入の抑制、償還額の平準化などにより、実質公債費比率の抑制に努める。</a:t>
          </a: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3</xdr:col>
      <xdr:colOff>123825</xdr:colOff>
      <xdr:row>69</xdr:row>
      <xdr:rowOff>107950</xdr:rowOff>
    </xdr:from>
    <xdr:ext cx="298543" cy="225703"/>
    <xdr:sp macro="" textlink="">
      <xdr:nvSpPr>
        <xdr:cNvPr id="344" name="テキスト ボックス 343">
          <a:extLst>
            <a:ext uri="{FF2B5EF4-FFF2-40B4-BE49-F238E27FC236}">
              <a16:creationId xmlns:a16="http://schemas.microsoft.com/office/drawing/2014/main" id="{00000000-0008-0000-0400-000058010000}"/>
            </a:ext>
          </a:extLst>
        </xdr:cNvPr>
        <xdr:cNvSpPr txBox="1"/>
      </xdr:nvSpPr>
      <xdr:spPr>
        <a:xfrm>
          <a:off x="723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84</xdr:row>
      <xdr:rowOff>12700</xdr:rowOff>
    </xdr:from>
    <xdr:to>
      <xdr:col>26</xdr:col>
      <xdr:colOff>184150</xdr:colOff>
      <xdr:row>84</xdr:row>
      <xdr:rowOff>12700</xdr:rowOff>
    </xdr:to>
    <xdr:cxnSp macro="">
      <xdr:nvCxnSpPr>
        <xdr:cNvPr id="345" name="直線コネクタ 344">
          <a:extLst>
            <a:ext uri="{FF2B5EF4-FFF2-40B4-BE49-F238E27FC236}">
              <a16:creationId xmlns:a16="http://schemas.microsoft.com/office/drawing/2014/main" id="{00000000-0008-0000-0400-000059010000}"/>
            </a:ext>
          </a:extLst>
        </xdr:cNvPr>
        <xdr:cNvCxnSpPr/>
      </xdr:nvCxnSpPr>
      <xdr:spPr>
        <a:xfrm>
          <a:off x="762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83</xdr:row>
      <xdr:rowOff>41927</xdr:rowOff>
    </xdr:from>
    <xdr:ext cx="508000" cy="259045"/>
    <xdr:sp macro="" textlink="">
      <xdr:nvSpPr>
        <xdr:cNvPr id="346" name="テキスト ボックス 345">
          <a:extLst>
            <a:ext uri="{FF2B5EF4-FFF2-40B4-BE49-F238E27FC236}">
              <a16:creationId xmlns:a16="http://schemas.microsoft.com/office/drawing/2014/main" id="{00000000-0008-0000-0400-00005A010000}"/>
            </a:ext>
          </a:extLst>
        </xdr:cNvPr>
        <xdr:cNvSpPr txBox="1"/>
      </xdr:nvSpPr>
      <xdr:spPr>
        <a:xfrm>
          <a:off x="254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81</xdr:row>
      <xdr:rowOff>69850</xdr:rowOff>
    </xdr:from>
    <xdr:to>
      <xdr:col>26</xdr:col>
      <xdr:colOff>184150</xdr:colOff>
      <xdr:row>81</xdr:row>
      <xdr:rowOff>69850</xdr:rowOff>
    </xdr:to>
    <xdr:cxnSp macro="">
      <xdr:nvCxnSpPr>
        <xdr:cNvPr id="347" name="直線コネクタ 346">
          <a:extLst>
            <a:ext uri="{FF2B5EF4-FFF2-40B4-BE49-F238E27FC236}">
              <a16:creationId xmlns:a16="http://schemas.microsoft.com/office/drawing/2014/main" id="{00000000-0008-0000-0400-00005B010000}"/>
            </a:ext>
          </a:extLst>
        </xdr:cNvPr>
        <xdr:cNvCxnSpPr/>
      </xdr:nvCxnSpPr>
      <xdr:spPr>
        <a:xfrm>
          <a:off x="762000" y="13957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80</xdr:row>
      <xdr:rowOff>99077</xdr:rowOff>
    </xdr:from>
    <xdr:ext cx="508000" cy="259045"/>
    <xdr:sp macro="" textlink="">
      <xdr:nvSpPr>
        <xdr:cNvPr id="348" name="テキスト ボックス 347">
          <a:extLst>
            <a:ext uri="{FF2B5EF4-FFF2-40B4-BE49-F238E27FC236}">
              <a16:creationId xmlns:a16="http://schemas.microsoft.com/office/drawing/2014/main" id="{00000000-0008-0000-0400-00005C010000}"/>
            </a:ext>
          </a:extLst>
        </xdr:cNvPr>
        <xdr:cNvSpPr txBox="1"/>
      </xdr:nvSpPr>
      <xdr:spPr>
        <a:xfrm>
          <a:off x="254000" y="13815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78</xdr:row>
      <xdr:rowOff>127000</xdr:rowOff>
    </xdr:from>
    <xdr:to>
      <xdr:col>26</xdr:col>
      <xdr:colOff>184150</xdr:colOff>
      <xdr:row>78</xdr:row>
      <xdr:rowOff>127000</xdr:rowOff>
    </xdr:to>
    <xdr:cxnSp macro="">
      <xdr:nvCxnSpPr>
        <xdr:cNvPr id="349" name="直線コネクタ 348">
          <a:extLst>
            <a:ext uri="{FF2B5EF4-FFF2-40B4-BE49-F238E27FC236}">
              <a16:creationId xmlns:a16="http://schemas.microsoft.com/office/drawing/2014/main" id="{00000000-0008-0000-0400-00005D010000}"/>
            </a:ext>
          </a:extLst>
        </xdr:cNvPr>
        <xdr:cNvCxnSpPr/>
      </xdr:nvCxnSpPr>
      <xdr:spPr>
        <a:xfrm>
          <a:off x="762000" y="13500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77</xdr:row>
      <xdr:rowOff>156227</xdr:rowOff>
    </xdr:from>
    <xdr:ext cx="508000" cy="259045"/>
    <xdr:sp macro="" textlink="">
      <xdr:nvSpPr>
        <xdr:cNvPr id="350" name="テキスト ボックス 349">
          <a:extLst>
            <a:ext uri="{FF2B5EF4-FFF2-40B4-BE49-F238E27FC236}">
              <a16:creationId xmlns:a16="http://schemas.microsoft.com/office/drawing/2014/main" id="{00000000-0008-0000-0400-00005E010000}"/>
            </a:ext>
          </a:extLst>
        </xdr:cNvPr>
        <xdr:cNvSpPr txBox="1"/>
      </xdr:nvSpPr>
      <xdr:spPr>
        <a:xfrm>
          <a:off x="254000" y="13357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76</xdr:row>
      <xdr:rowOff>12700</xdr:rowOff>
    </xdr:from>
    <xdr:to>
      <xdr:col>26</xdr:col>
      <xdr:colOff>184150</xdr:colOff>
      <xdr:row>76</xdr:row>
      <xdr:rowOff>12700</xdr:rowOff>
    </xdr:to>
    <xdr:cxnSp macro="">
      <xdr:nvCxnSpPr>
        <xdr:cNvPr id="351" name="直線コネクタ 350">
          <a:extLst>
            <a:ext uri="{FF2B5EF4-FFF2-40B4-BE49-F238E27FC236}">
              <a16:creationId xmlns:a16="http://schemas.microsoft.com/office/drawing/2014/main" id="{00000000-0008-0000-0400-00005F010000}"/>
            </a:ext>
          </a:extLst>
        </xdr:cNvPr>
        <xdr:cNvCxnSpPr/>
      </xdr:nvCxnSpPr>
      <xdr:spPr>
        <a:xfrm>
          <a:off x="762000" y="13042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75</xdr:row>
      <xdr:rowOff>41927</xdr:rowOff>
    </xdr:from>
    <xdr:ext cx="508000" cy="259045"/>
    <xdr:sp macro="" textlink="">
      <xdr:nvSpPr>
        <xdr:cNvPr id="352" name="テキスト ボックス 351">
          <a:extLst>
            <a:ext uri="{FF2B5EF4-FFF2-40B4-BE49-F238E27FC236}">
              <a16:creationId xmlns:a16="http://schemas.microsoft.com/office/drawing/2014/main" id="{00000000-0008-0000-0400-000060010000}"/>
            </a:ext>
          </a:extLst>
        </xdr:cNvPr>
        <xdr:cNvSpPr txBox="1"/>
      </xdr:nvSpPr>
      <xdr:spPr>
        <a:xfrm>
          <a:off x="254000" y="12900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73</xdr:row>
      <xdr:rowOff>69850</xdr:rowOff>
    </xdr:from>
    <xdr:to>
      <xdr:col>26</xdr:col>
      <xdr:colOff>184150</xdr:colOff>
      <xdr:row>73</xdr:row>
      <xdr:rowOff>69850</xdr:rowOff>
    </xdr:to>
    <xdr:cxnSp macro="">
      <xdr:nvCxnSpPr>
        <xdr:cNvPr id="353" name="直線コネクタ 352">
          <a:extLst>
            <a:ext uri="{FF2B5EF4-FFF2-40B4-BE49-F238E27FC236}">
              <a16:creationId xmlns:a16="http://schemas.microsoft.com/office/drawing/2014/main" id="{00000000-0008-0000-0400-000061010000}"/>
            </a:ext>
          </a:extLst>
        </xdr:cNvPr>
        <xdr:cNvCxnSpPr/>
      </xdr:nvCxnSpPr>
      <xdr:spPr>
        <a:xfrm>
          <a:off x="762000" y="12585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72</xdr:row>
      <xdr:rowOff>99077</xdr:rowOff>
    </xdr:from>
    <xdr:ext cx="508000" cy="259045"/>
    <xdr:sp macro="" textlink="">
      <xdr:nvSpPr>
        <xdr:cNvPr id="354" name="テキスト ボックス 353">
          <a:extLst>
            <a:ext uri="{FF2B5EF4-FFF2-40B4-BE49-F238E27FC236}">
              <a16:creationId xmlns:a16="http://schemas.microsoft.com/office/drawing/2014/main" id="{00000000-0008-0000-0400-000062010000}"/>
            </a:ext>
          </a:extLst>
        </xdr:cNvPr>
        <xdr:cNvSpPr txBox="1"/>
      </xdr:nvSpPr>
      <xdr:spPr>
        <a:xfrm>
          <a:off x="254000" y="12443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70</xdr:row>
      <xdr:rowOff>127000</xdr:rowOff>
    </xdr:from>
    <xdr:to>
      <xdr:col>26</xdr:col>
      <xdr:colOff>184150</xdr:colOff>
      <xdr:row>70</xdr:row>
      <xdr:rowOff>127000</xdr:rowOff>
    </xdr:to>
    <xdr:cxnSp macro="">
      <xdr:nvCxnSpPr>
        <xdr:cNvPr id="355" name="直線コネクタ 354">
          <a:extLst>
            <a:ext uri="{FF2B5EF4-FFF2-40B4-BE49-F238E27FC236}">
              <a16:creationId xmlns:a16="http://schemas.microsoft.com/office/drawing/2014/main" id="{00000000-0008-0000-0400-000063010000}"/>
            </a:ext>
          </a:extLst>
        </xdr:cNvPr>
        <xdr:cNvCxnSpPr/>
      </xdr:nvCxnSpPr>
      <xdr:spPr>
        <a:xfrm>
          <a:off x="762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56" name="公債費グラフ枠">
          <a:extLst>
            <a:ext uri="{FF2B5EF4-FFF2-40B4-BE49-F238E27FC236}">
              <a16:creationId xmlns:a16="http://schemas.microsoft.com/office/drawing/2014/main" id="{00000000-0008-0000-0400-000064010000}"/>
            </a:ext>
          </a:extLst>
        </xdr:cNvPr>
        <xdr:cNvSpPr/>
      </xdr:nvSpPr>
      <xdr:spPr>
        <a:xfrm>
          <a:off x="762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74</xdr:row>
      <xdr:rowOff>49276</xdr:rowOff>
    </xdr:from>
    <xdr:to>
      <xdr:col>24</xdr:col>
      <xdr:colOff>25400</xdr:colOff>
      <xdr:row>79</xdr:row>
      <xdr:rowOff>161289</xdr:rowOff>
    </xdr:to>
    <xdr:cxnSp macro="">
      <xdr:nvCxnSpPr>
        <xdr:cNvPr id="357" name="直線コネクタ 356">
          <a:extLst>
            <a:ext uri="{FF2B5EF4-FFF2-40B4-BE49-F238E27FC236}">
              <a16:creationId xmlns:a16="http://schemas.microsoft.com/office/drawing/2014/main" id="{00000000-0008-0000-0400-000065010000}"/>
            </a:ext>
          </a:extLst>
        </xdr:cNvPr>
        <xdr:cNvCxnSpPr/>
      </xdr:nvCxnSpPr>
      <xdr:spPr>
        <a:xfrm flipV="1">
          <a:off x="4826000" y="12736576"/>
          <a:ext cx="0" cy="96926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79</xdr:row>
      <xdr:rowOff>133366</xdr:rowOff>
    </xdr:from>
    <xdr:ext cx="762000" cy="259045"/>
    <xdr:sp macro="" textlink="">
      <xdr:nvSpPr>
        <xdr:cNvPr id="358" name="公債費最小値テキスト">
          <a:extLst>
            <a:ext uri="{FF2B5EF4-FFF2-40B4-BE49-F238E27FC236}">
              <a16:creationId xmlns:a16="http://schemas.microsoft.com/office/drawing/2014/main" id="{00000000-0008-0000-0400-000066010000}"/>
            </a:ext>
          </a:extLst>
        </xdr:cNvPr>
        <xdr:cNvSpPr txBox="1"/>
      </xdr:nvSpPr>
      <xdr:spPr>
        <a:xfrm>
          <a:off x="4914900" y="136779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79</xdr:row>
      <xdr:rowOff>161289</xdr:rowOff>
    </xdr:from>
    <xdr:to>
      <xdr:col>24</xdr:col>
      <xdr:colOff>114300</xdr:colOff>
      <xdr:row>79</xdr:row>
      <xdr:rowOff>161289</xdr:rowOff>
    </xdr:to>
    <xdr:cxnSp macro="">
      <xdr:nvCxnSpPr>
        <xdr:cNvPr id="359" name="直線コネクタ 358">
          <a:extLst>
            <a:ext uri="{FF2B5EF4-FFF2-40B4-BE49-F238E27FC236}">
              <a16:creationId xmlns:a16="http://schemas.microsoft.com/office/drawing/2014/main" id="{00000000-0008-0000-0400-000067010000}"/>
            </a:ext>
          </a:extLst>
        </xdr:cNvPr>
        <xdr:cNvCxnSpPr/>
      </xdr:nvCxnSpPr>
      <xdr:spPr>
        <a:xfrm>
          <a:off x="4737100" y="1370583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72</xdr:row>
      <xdr:rowOff>135653</xdr:rowOff>
    </xdr:from>
    <xdr:ext cx="762000" cy="259045"/>
    <xdr:sp macro="" textlink="">
      <xdr:nvSpPr>
        <xdr:cNvPr id="360" name="公債費最大値テキスト">
          <a:extLst>
            <a:ext uri="{FF2B5EF4-FFF2-40B4-BE49-F238E27FC236}">
              <a16:creationId xmlns:a16="http://schemas.microsoft.com/office/drawing/2014/main" id="{00000000-0008-0000-0400-000068010000}"/>
            </a:ext>
          </a:extLst>
        </xdr:cNvPr>
        <xdr:cNvSpPr txBox="1"/>
      </xdr:nvSpPr>
      <xdr:spPr>
        <a:xfrm>
          <a:off x="4914900" y="1248005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74</xdr:row>
      <xdr:rowOff>49276</xdr:rowOff>
    </xdr:from>
    <xdr:to>
      <xdr:col>24</xdr:col>
      <xdr:colOff>114300</xdr:colOff>
      <xdr:row>74</xdr:row>
      <xdr:rowOff>49276</xdr:rowOff>
    </xdr:to>
    <xdr:cxnSp macro="">
      <xdr:nvCxnSpPr>
        <xdr:cNvPr id="361" name="直線コネクタ 360">
          <a:extLst>
            <a:ext uri="{FF2B5EF4-FFF2-40B4-BE49-F238E27FC236}">
              <a16:creationId xmlns:a16="http://schemas.microsoft.com/office/drawing/2014/main" id="{00000000-0008-0000-0400-000069010000}"/>
            </a:ext>
          </a:extLst>
        </xdr:cNvPr>
        <xdr:cNvCxnSpPr/>
      </xdr:nvCxnSpPr>
      <xdr:spPr>
        <a:xfrm>
          <a:off x="4737100" y="1273657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78</xdr:row>
      <xdr:rowOff>67563</xdr:rowOff>
    </xdr:from>
    <xdr:to>
      <xdr:col>24</xdr:col>
      <xdr:colOff>25400</xdr:colOff>
      <xdr:row>78</xdr:row>
      <xdr:rowOff>76708</xdr:rowOff>
    </xdr:to>
    <xdr:cxnSp macro="">
      <xdr:nvCxnSpPr>
        <xdr:cNvPr id="362" name="直線コネクタ 361">
          <a:extLst>
            <a:ext uri="{FF2B5EF4-FFF2-40B4-BE49-F238E27FC236}">
              <a16:creationId xmlns:a16="http://schemas.microsoft.com/office/drawing/2014/main" id="{00000000-0008-0000-0400-00006A010000}"/>
            </a:ext>
          </a:extLst>
        </xdr:cNvPr>
        <xdr:cNvCxnSpPr/>
      </xdr:nvCxnSpPr>
      <xdr:spPr>
        <a:xfrm>
          <a:off x="3987800" y="13440663"/>
          <a:ext cx="838200" cy="91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75</xdr:row>
      <xdr:rowOff>152164</xdr:rowOff>
    </xdr:from>
    <xdr:ext cx="762000" cy="259045"/>
    <xdr:sp macro="" textlink="">
      <xdr:nvSpPr>
        <xdr:cNvPr id="363" name="公債費平均値テキスト">
          <a:extLst>
            <a:ext uri="{FF2B5EF4-FFF2-40B4-BE49-F238E27FC236}">
              <a16:creationId xmlns:a16="http://schemas.microsoft.com/office/drawing/2014/main" id="{00000000-0008-0000-0400-00006B010000}"/>
            </a:ext>
          </a:extLst>
        </xdr:cNvPr>
        <xdr:cNvSpPr txBox="1"/>
      </xdr:nvSpPr>
      <xdr:spPr>
        <a:xfrm>
          <a:off x="4914900" y="13010914"/>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76</xdr:row>
      <xdr:rowOff>135637</xdr:rowOff>
    </xdr:from>
    <xdr:to>
      <xdr:col>24</xdr:col>
      <xdr:colOff>76200</xdr:colOff>
      <xdr:row>77</xdr:row>
      <xdr:rowOff>65787</xdr:rowOff>
    </xdr:to>
    <xdr:sp macro="" textlink="">
      <xdr:nvSpPr>
        <xdr:cNvPr id="364" name="フローチャート: 判断 363">
          <a:extLst>
            <a:ext uri="{FF2B5EF4-FFF2-40B4-BE49-F238E27FC236}">
              <a16:creationId xmlns:a16="http://schemas.microsoft.com/office/drawing/2014/main" id="{00000000-0008-0000-0400-00006C010000}"/>
            </a:ext>
          </a:extLst>
        </xdr:cNvPr>
        <xdr:cNvSpPr/>
      </xdr:nvSpPr>
      <xdr:spPr>
        <a:xfrm>
          <a:off x="4775200" y="131658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78</xdr:row>
      <xdr:rowOff>17272</xdr:rowOff>
    </xdr:from>
    <xdr:to>
      <xdr:col>19</xdr:col>
      <xdr:colOff>187325</xdr:colOff>
      <xdr:row>78</xdr:row>
      <xdr:rowOff>67563</xdr:rowOff>
    </xdr:to>
    <xdr:cxnSp macro="">
      <xdr:nvCxnSpPr>
        <xdr:cNvPr id="365" name="直線コネクタ 364">
          <a:extLst>
            <a:ext uri="{FF2B5EF4-FFF2-40B4-BE49-F238E27FC236}">
              <a16:creationId xmlns:a16="http://schemas.microsoft.com/office/drawing/2014/main" id="{00000000-0008-0000-0400-00006D010000}"/>
            </a:ext>
          </a:extLst>
        </xdr:cNvPr>
        <xdr:cNvCxnSpPr/>
      </xdr:nvCxnSpPr>
      <xdr:spPr>
        <a:xfrm>
          <a:off x="3098800" y="13390372"/>
          <a:ext cx="889000" cy="502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77</xdr:row>
      <xdr:rowOff>19050</xdr:rowOff>
    </xdr:from>
    <xdr:to>
      <xdr:col>20</xdr:col>
      <xdr:colOff>38100</xdr:colOff>
      <xdr:row>77</xdr:row>
      <xdr:rowOff>120650</xdr:rowOff>
    </xdr:to>
    <xdr:sp macro="" textlink="">
      <xdr:nvSpPr>
        <xdr:cNvPr id="366" name="フローチャート: 判断 365">
          <a:extLst>
            <a:ext uri="{FF2B5EF4-FFF2-40B4-BE49-F238E27FC236}">
              <a16:creationId xmlns:a16="http://schemas.microsoft.com/office/drawing/2014/main" id="{00000000-0008-0000-0400-00006E010000}"/>
            </a:ext>
          </a:extLst>
        </xdr:cNvPr>
        <xdr:cNvSpPr/>
      </xdr:nvSpPr>
      <xdr:spPr>
        <a:xfrm>
          <a:off x="3937000" y="13220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75</xdr:row>
      <xdr:rowOff>130827</xdr:rowOff>
    </xdr:from>
    <xdr:ext cx="736600" cy="259045"/>
    <xdr:sp macro="" textlink="">
      <xdr:nvSpPr>
        <xdr:cNvPr id="367" name="テキスト ボックス 366">
          <a:extLst>
            <a:ext uri="{FF2B5EF4-FFF2-40B4-BE49-F238E27FC236}">
              <a16:creationId xmlns:a16="http://schemas.microsoft.com/office/drawing/2014/main" id="{00000000-0008-0000-0400-00006F010000}"/>
            </a:ext>
          </a:extLst>
        </xdr:cNvPr>
        <xdr:cNvSpPr txBox="1"/>
      </xdr:nvSpPr>
      <xdr:spPr>
        <a:xfrm>
          <a:off x="3606800" y="129895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77</xdr:row>
      <xdr:rowOff>106426</xdr:rowOff>
    </xdr:from>
    <xdr:to>
      <xdr:col>15</xdr:col>
      <xdr:colOff>98425</xdr:colOff>
      <xdr:row>78</xdr:row>
      <xdr:rowOff>17272</xdr:rowOff>
    </xdr:to>
    <xdr:cxnSp macro="">
      <xdr:nvCxnSpPr>
        <xdr:cNvPr id="368" name="直線コネクタ 367">
          <a:extLst>
            <a:ext uri="{FF2B5EF4-FFF2-40B4-BE49-F238E27FC236}">
              <a16:creationId xmlns:a16="http://schemas.microsoft.com/office/drawing/2014/main" id="{00000000-0008-0000-0400-000070010000}"/>
            </a:ext>
          </a:extLst>
        </xdr:cNvPr>
        <xdr:cNvCxnSpPr/>
      </xdr:nvCxnSpPr>
      <xdr:spPr>
        <a:xfrm>
          <a:off x="2209800" y="13308076"/>
          <a:ext cx="889000" cy="822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77</xdr:row>
      <xdr:rowOff>23622</xdr:rowOff>
    </xdr:from>
    <xdr:to>
      <xdr:col>15</xdr:col>
      <xdr:colOff>149225</xdr:colOff>
      <xdr:row>77</xdr:row>
      <xdr:rowOff>125222</xdr:rowOff>
    </xdr:to>
    <xdr:sp macro="" textlink="">
      <xdr:nvSpPr>
        <xdr:cNvPr id="369" name="フローチャート: 判断 368">
          <a:extLst>
            <a:ext uri="{FF2B5EF4-FFF2-40B4-BE49-F238E27FC236}">
              <a16:creationId xmlns:a16="http://schemas.microsoft.com/office/drawing/2014/main" id="{00000000-0008-0000-0400-000071010000}"/>
            </a:ext>
          </a:extLst>
        </xdr:cNvPr>
        <xdr:cNvSpPr/>
      </xdr:nvSpPr>
      <xdr:spPr>
        <a:xfrm>
          <a:off x="3048000" y="132252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75</xdr:row>
      <xdr:rowOff>135399</xdr:rowOff>
    </xdr:from>
    <xdr:ext cx="762000" cy="259045"/>
    <xdr:sp macro="" textlink="">
      <xdr:nvSpPr>
        <xdr:cNvPr id="370" name="テキスト ボックス 369">
          <a:extLst>
            <a:ext uri="{FF2B5EF4-FFF2-40B4-BE49-F238E27FC236}">
              <a16:creationId xmlns:a16="http://schemas.microsoft.com/office/drawing/2014/main" id="{00000000-0008-0000-0400-000072010000}"/>
            </a:ext>
          </a:extLst>
        </xdr:cNvPr>
        <xdr:cNvSpPr txBox="1"/>
      </xdr:nvSpPr>
      <xdr:spPr>
        <a:xfrm>
          <a:off x="2717800" y="129941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77</xdr:row>
      <xdr:rowOff>106426</xdr:rowOff>
    </xdr:from>
    <xdr:to>
      <xdr:col>11</xdr:col>
      <xdr:colOff>9525</xdr:colOff>
      <xdr:row>77</xdr:row>
      <xdr:rowOff>165863</xdr:rowOff>
    </xdr:to>
    <xdr:cxnSp macro="">
      <xdr:nvCxnSpPr>
        <xdr:cNvPr id="371" name="直線コネクタ 370">
          <a:extLst>
            <a:ext uri="{FF2B5EF4-FFF2-40B4-BE49-F238E27FC236}">
              <a16:creationId xmlns:a16="http://schemas.microsoft.com/office/drawing/2014/main" id="{00000000-0008-0000-0400-000073010000}"/>
            </a:ext>
          </a:extLst>
        </xdr:cNvPr>
        <xdr:cNvCxnSpPr/>
      </xdr:nvCxnSpPr>
      <xdr:spPr>
        <a:xfrm flipV="1">
          <a:off x="1320800" y="13308076"/>
          <a:ext cx="889000" cy="594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77</xdr:row>
      <xdr:rowOff>5335</xdr:rowOff>
    </xdr:from>
    <xdr:to>
      <xdr:col>11</xdr:col>
      <xdr:colOff>60325</xdr:colOff>
      <xdr:row>77</xdr:row>
      <xdr:rowOff>106935</xdr:rowOff>
    </xdr:to>
    <xdr:sp macro="" textlink="">
      <xdr:nvSpPr>
        <xdr:cNvPr id="372" name="フローチャート: 判断 371">
          <a:extLst>
            <a:ext uri="{FF2B5EF4-FFF2-40B4-BE49-F238E27FC236}">
              <a16:creationId xmlns:a16="http://schemas.microsoft.com/office/drawing/2014/main" id="{00000000-0008-0000-0400-000074010000}"/>
            </a:ext>
          </a:extLst>
        </xdr:cNvPr>
        <xdr:cNvSpPr/>
      </xdr:nvSpPr>
      <xdr:spPr>
        <a:xfrm>
          <a:off x="2159000" y="132069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75</xdr:row>
      <xdr:rowOff>117112</xdr:rowOff>
    </xdr:from>
    <xdr:ext cx="762000" cy="259045"/>
    <xdr:sp macro="" textlink="">
      <xdr:nvSpPr>
        <xdr:cNvPr id="373" name="テキスト ボックス 372">
          <a:extLst>
            <a:ext uri="{FF2B5EF4-FFF2-40B4-BE49-F238E27FC236}">
              <a16:creationId xmlns:a16="http://schemas.microsoft.com/office/drawing/2014/main" id="{00000000-0008-0000-0400-000075010000}"/>
            </a:ext>
          </a:extLst>
        </xdr:cNvPr>
        <xdr:cNvSpPr txBox="1"/>
      </xdr:nvSpPr>
      <xdr:spPr>
        <a:xfrm>
          <a:off x="1828800" y="129758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77</xdr:row>
      <xdr:rowOff>32765</xdr:rowOff>
    </xdr:from>
    <xdr:to>
      <xdr:col>6</xdr:col>
      <xdr:colOff>171450</xdr:colOff>
      <xdr:row>77</xdr:row>
      <xdr:rowOff>134365</xdr:rowOff>
    </xdr:to>
    <xdr:sp macro="" textlink="">
      <xdr:nvSpPr>
        <xdr:cNvPr id="374" name="フローチャート: 判断 373">
          <a:extLst>
            <a:ext uri="{FF2B5EF4-FFF2-40B4-BE49-F238E27FC236}">
              <a16:creationId xmlns:a16="http://schemas.microsoft.com/office/drawing/2014/main" id="{00000000-0008-0000-0400-000076010000}"/>
            </a:ext>
          </a:extLst>
        </xdr:cNvPr>
        <xdr:cNvSpPr/>
      </xdr:nvSpPr>
      <xdr:spPr>
        <a:xfrm>
          <a:off x="1270000" y="132344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75</xdr:row>
      <xdr:rowOff>144542</xdr:rowOff>
    </xdr:from>
    <xdr:ext cx="762000" cy="259045"/>
    <xdr:sp macro="" textlink="">
      <xdr:nvSpPr>
        <xdr:cNvPr id="375" name="テキスト ボックス 374">
          <a:extLst>
            <a:ext uri="{FF2B5EF4-FFF2-40B4-BE49-F238E27FC236}">
              <a16:creationId xmlns:a16="http://schemas.microsoft.com/office/drawing/2014/main" id="{00000000-0008-0000-0400-000077010000}"/>
            </a:ext>
          </a:extLst>
        </xdr:cNvPr>
        <xdr:cNvSpPr txBox="1"/>
      </xdr:nvSpPr>
      <xdr:spPr>
        <a:xfrm>
          <a:off x="939800" y="130032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84</xdr:row>
      <xdr:rowOff>10177</xdr:rowOff>
    </xdr:from>
    <xdr:ext cx="762000" cy="259045"/>
    <xdr:sp macro="" textlink="">
      <xdr:nvSpPr>
        <xdr:cNvPr id="376" name="テキスト ボックス 375">
          <a:extLst>
            <a:ext uri="{FF2B5EF4-FFF2-40B4-BE49-F238E27FC236}">
              <a16:creationId xmlns:a16="http://schemas.microsoft.com/office/drawing/2014/main" id="{00000000-0008-0000-0400-000078010000}"/>
            </a:ext>
          </a:extLst>
        </xdr:cNvPr>
        <xdr:cNvSpPr txBox="1"/>
      </xdr:nvSpPr>
      <xdr:spPr>
        <a:xfrm>
          <a:off x="4610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84</xdr:row>
      <xdr:rowOff>10177</xdr:rowOff>
    </xdr:from>
    <xdr:ext cx="762000" cy="259045"/>
    <xdr:sp macro="" textlink="">
      <xdr:nvSpPr>
        <xdr:cNvPr id="377" name="テキスト ボックス 376">
          <a:extLst>
            <a:ext uri="{FF2B5EF4-FFF2-40B4-BE49-F238E27FC236}">
              <a16:creationId xmlns:a16="http://schemas.microsoft.com/office/drawing/2014/main" id="{00000000-0008-0000-0400-000079010000}"/>
            </a:ext>
          </a:extLst>
        </xdr:cNvPr>
        <xdr:cNvSpPr txBox="1"/>
      </xdr:nvSpPr>
      <xdr:spPr>
        <a:xfrm>
          <a:off x="3771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84</xdr:row>
      <xdr:rowOff>10177</xdr:rowOff>
    </xdr:from>
    <xdr:ext cx="762000" cy="259045"/>
    <xdr:sp macro="" textlink="">
      <xdr:nvSpPr>
        <xdr:cNvPr id="378" name="テキスト ボックス 377">
          <a:extLst>
            <a:ext uri="{FF2B5EF4-FFF2-40B4-BE49-F238E27FC236}">
              <a16:creationId xmlns:a16="http://schemas.microsoft.com/office/drawing/2014/main" id="{00000000-0008-0000-0400-00007A010000}"/>
            </a:ext>
          </a:extLst>
        </xdr:cNvPr>
        <xdr:cNvSpPr txBox="1"/>
      </xdr:nvSpPr>
      <xdr:spPr>
        <a:xfrm>
          <a:off x="2882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84</xdr:row>
      <xdr:rowOff>10177</xdr:rowOff>
    </xdr:from>
    <xdr:ext cx="762000" cy="259045"/>
    <xdr:sp macro="" textlink="">
      <xdr:nvSpPr>
        <xdr:cNvPr id="379" name="テキスト ボックス 378">
          <a:extLst>
            <a:ext uri="{FF2B5EF4-FFF2-40B4-BE49-F238E27FC236}">
              <a16:creationId xmlns:a16="http://schemas.microsoft.com/office/drawing/2014/main" id="{00000000-0008-0000-0400-00007B010000}"/>
            </a:ext>
          </a:extLst>
        </xdr:cNvPr>
        <xdr:cNvSpPr txBox="1"/>
      </xdr:nvSpPr>
      <xdr:spPr>
        <a:xfrm>
          <a:off x="1993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84</xdr:row>
      <xdr:rowOff>10177</xdr:rowOff>
    </xdr:from>
    <xdr:ext cx="762000" cy="259045"/>
    <xdr:sp macro="" textlink="">
      <xdr:nvSpPr>
        <xdr:cNvPr id="380" name="テキスト ボックス 379">
          <a:extLst>
            <a:ext uri="{FF2B5EF4-FFF2-40B4-BE49-F238E27FC236}">
              <a16:creationId xmlns:a16="http://schemas.microsoft.com/office/drawing/2014/main" id="{00000000-0008-0000-0400-00007C010000}"/>
            </a:ext>
          </a:extLst>
        </xdr:cNvPr>
        <xdr:cNvSpPr txBox="1"/>
      </xdr:nvSpPr>
      <xdr:spPr>
        <a:xfrm>
          <a:off x="1104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78</xdr:row>
      <xdr:rowOff>25908</xdr:rowOff>
    </xdr:from>
    <xdr:to>
      <xdr:col>24</xdr:col>
      <xdr:colOff>76200</xdr:colOff>
      <xdr:row>78</xdr:row>
      <xdr:rowOff>127508</xdr:rowOff>
    </xdr:to>
    <xdr:sp macro="" textlink="">
      <xdr:nvSpPr>
        <xdr:cNvPr id="381" name="楕円 380">
          <a:extLst>
            <a:ext uri="{FF2B5EF4-FFF2-40B4-BE49-F238E27FC236}">
              <a16:creationId xmlns:a16="http://schemas.microsoft.com/office/drawing/2014/main" id="{00000000-0008-0000-0400-00007D010000}"/>
            </a:ext>
          </a:extLst>
        </xdr:cNvPr>
        <xdr:cNvSpPr/>
      </xdr:nvSpPr>
      <xdr:spPr>
        <a:xfrm>
          <a:off x="4775200" y="133990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77</xdr:row>
      <xdr:rowOff>169435</xdr:rowOff>
    </xdr:from>
    <xdr:ext cx="762000" cy="259045"/>
    <xdr:sp macro="" textlink="">
      <xdr:nvSpPr>
        <xdr:cNvPr id="382" name="公債費該当値テキスト">
          <a:extLst>
            <a:ext uri="{FF2B5EF4-FFF2-40B4-BE49-F238E27FC236}">
              <a16:creationId xmlns:a16="http://schemas.microsoft.com/office/drawing/2014/main" id="{00000000-0008-0000-0400-00007E010000}"/>
            </a:ext>
          </a:extLst>
        </xdr:cNvPr>
        <xdr:cNvSpPr txBox="1"/>
      </xdr:nvSpPr>
      <xdr:spPr>
        <a:xfrm>
          <a:off x="4914900" y="133710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78</xdr:row>
      <xdr:rowOff>16763</xdr:rowOff>
    </xdr:from>
    <xdr:to>
      <xdr:col>20</xdr:col>
      <xdr:colOff>38100</xdr:colOff>
      <xdr:row>78</xdr:row>
      <xdr:rowOff>118363</xdr:rowOff>
    </xdr:to>
    <xdr:sp macro="" textlink="">
      <xdr:nvSpPr>
        <xdr:cNvPr id="383" name="楕円 382">
          <a:extLst>
            <a:ext uri="{FF2B5EF4-FFF2-40B4-BE49-F238E27FC236}">
              <a16:creationId xmlns:a16="http://schemas.microsoft.com/office/drawing/2014/main" id="{00000000-0008-0000-0400-00007F010000}"/>
            </a:ext>
          </a:extLst>
        </xdr:cNvPr>
        <xdr:cNvSpPr/>
      </xdr:nvSpPr>
      <xdr:spPr>
        <a:xfrm>
          <a:off x="3937000" y="133898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78</xdr:row>
      <xdr:rowOff>103140</xdr:rowOff>
    </xdr:from>
    <xdr:ext cx="736600" cy="259045"/>
    <xdr:sp macro="" textlink="">
      <xdr:nvSpPr>
        <xdr:cNvPr id="384" name="テキスト ボックス 383">
          <a:extLst>
            <a:ext uri="{FF2B5EF4-FFF2-40B4-BE49-F238E27FC236}">
              <a16:creationId xmlns:a16="http://schemas.microsoft.com/office/drawing/2014/main" id="{00000000-0008-0000-0400-000080010000}"/>
            </a:ext>
          </a:extLst>
        </xdr:cNvPr>
        <xdr:cNvSpPr txBox="1"/>
      </xdr:nvSpPr>
      <xdr:spPr>
        <a:xfrm>
          <a:off x="3606800" y="1347624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77</xdr:row>
      <xdr:rowOff>137922</xdr:rowOff>
    </xdr:from>
    <xdr:to>
      <xdr:col>15</xdr:col>
      <xdr:colOff>149225</xdr:colOff>
      <xdr:row>78</xdr:row>
      <xdr:rowOff>68072</xdr:rowOff>
    </xdr:to>
    <xdr:sp macro="" textlink="">
      <xdr:nvSpPr>
        <xdr:cNvPr id="385" name="楕円 384">
          <a:extLst>
            <a:ext uri="{FF2B5EF4-FFF2-40B4-BE49-F238E27FC236}">
              <a16:creationId xmlns:a16="http://schemas.microsoft.com/office/drawing/2014/main" id="{00000000-0008-0000-0400-000081010000}"/>
            </a:ext>
          </a:extLst>
        </xdr:cNvPr>
        <xdr:cNvSpPr/>
      </xdr:nvSpPr>
      <xdr:spPr>
        <a:xfrm>
          <a:off x="3048000" y="133395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78</xdr:row>
      <xdr:rowOff>52849</xdr:rowOff>
    </xdr:from>
    <xdr:ext cx="762000" cy="259045"/>
    <xdr:sp macro="" textlink="">
      <xdr:nvSpPr>
        <xdr:cNvPr id="386" name="テキスト ボックス 385">
          <a:extLst>
            <a:ext uri="{FF2B5EF4-FFF2-40B4-BE49-F238E27FC236}">
              <a16:creationId xmlns:a16="http://schemas.microsoft.com/office/drawing/2014/main" id="{00000000-0008-0000-0400-000082010000}"/>
            </a:ext>
          </a:extLst>
        </xdr:cNvPr>
        <xdr:cNvSpPr txBox="1"/>
      </xdr:nvSpPr>
      <xdr:spPr>
        <a:xfrm>
          <a:off x="2717800" y="134259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77</xdr:row>
      <xdr:rowOff>55626</xdr:rowOff>
    </xdr:from>
    <xdr:to>
      <xdr:col>11</xdr:col>
      <xdr:colOff>60325</xdr:colOff>
      <xdr:row>77</xdr:row>
      <xdr:rowOff>157226</xdr:rowOff>
    </xdr:to>
    <xdr:sp macro="" textlink="">
      <xdr:nvSpPr>
        <xdr:cNvPr id="387" name="楕円 386">
          <a:extLst>
            <a:ext uri="{FF2B5EF4-FFF2-40B4-BE49-F238E27FC236}">
              <a16:creationId xmlns:a16="http://schemas.microsoft.com/office/drawing/2014/main" id="{00000000-0008-0000-0400-000083010000}"/>
            </a:ext>
          </a:extLst>
        </xdr:cNvPr>
        <xdr:cNvSpPr/>
      </xdr:nvSpPr>
      <xdr:spPr>
        <a:xfrm>
          <a:off x="2159000" y="132572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77</xdr:row>
      <xdr:rowOff>142003</xdr:rowOff>
    </xdr:from>
    <xdr:ext cx="762000" cy="259045"/>
    <xdr:sp macro="" textlink="">
      <xdr:nvSpPr>
        <xdr:cNvPr id="388" name="テキスト ボックス 387">
          <a:extLst>
            <a:ext uri="{FF2B5EF4-FFF2-40B4-BE49-F238E27FC236}">
              <a16:creationId xmlns:a16="http://schemas.microsoft.com/office/drawing/2014/main" id="{00000000-0008-0000-0400-000084010000}"/>
            </a:ext>
          </a:extLst>
        </xdr:cNvPr>
        <xdr:cNvSpPr txBox="1"/>
      </xdr:nvSpPr>
      <xdr:spPr>
        <a:xfrm>
          <a:off x="1828800" y="1334365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77</xdr:row>
      <xdr:rowOff>115063</xdr:rowOff>
    </xdr:from>
    <xdr:to>
      <xdr:col>6</xdr:col>
      <xdr:colOff>171450</xdr:colOff>
      <xdr:row>78</xdr:row>
      <xdr:rowOff>45213</xdr:rowOff>
    </xdr:to>
    <xdr:sp macro="" textlink="">
      <xdr:nvSpPr>
        <xdr:cNvPr id="389" name="楕円 388">
          <a:extLst>
            <a:ext uri="{FF2B5EF4-FFF2-40B4-BE49-F238E27FC236}">
              <a16:creationId xmlns:a16="http://schemas.microsoft.com/office/drawing/2014/main" id="{00000000-0008-0000-0400-000085010000}"/>
            </a:ext>
          </a:extLst>
        </xdr:cNvPr>
        <xdr:cNvSpPr/>
      </xdr:nvSpPr>
      <xdr:spPr>
        <a:xfrm>
          <a:off x="1270000" y="133167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78</xdr:row>
      <xdr:rowOff>29990</xdr:rowOff>
    </xdr:from>
    <xdr:ext cx="762000" cy="259045"/>
    <xdr:sp macro="" textlink="">
      <xdr:nvSpPr>
        <xdr:cNvPr id="390" name="テキスト ボックス 389">
          <a:extLst>
            <a:ext uri="{FF2B5EF4-FFF2-40B4-BE49-F238E27FC236}">
              <a16:creationId xmlns:a16="http://schemas.microsoft.com/office/drawing/2014/main" id="{00000000-0008-0000-0400-000086010000}"/>
            </a:ext>
          </a:extLst>
        </xdr:cNvPr>
        <xdr:cNvSpPr txBox="1"/>
      </xdr:nvSpPr>
      <xdr:spPr>
        <a:xfrm>
          <a:off x="939800" y="1340309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67</xdr:row>
      <xdr:rowOff>69850</xdr:rowOff>
    </xdr:from>
    <xdr:to>
      <xdr:col>85</xdr:col>
      <xdr:colOff>66675</xdr:colOff>
      <xdr:row>69</xdr:row>
      <xdr:rowOff>44450</xdr:rowOff>
    </xdr:to>
    <xdr:sp macro="" textlink="">
      <xdr:nvSpPr>
        <xdr:cNvPr id="391" name="正方形/長方形 390">
          <a:extLst>
            <a:ext uri="{FF2B5EF4-FFF2-40B4-BE49-F238E27FC236}">
              <a16:creationId xmlns:a16="http://schemas.microsoft.com/office/drawing/2014/main" id="{00000000-0008-0000-0400-000087010000}"/>
            </a:ext>
          </a:extLst>
        </xdr:cNvPr>
        <xdr:cNvSpPr/>
      </xdr:nvSpPr>
      <xdr:spPr>
        <a:xfrm>
          <a:off x="12446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公債費以外</a:t>
          </a:r>
        </a:p>
      </xdr:txBody>
    </xdr:sp>
    <xdr:clientData/>
  </xdr:twoCellAnchor>
  <xdr:twoCellAnchor>
    <xdr:from>
      <xdr:col>85</xdr:col>
      <xdr:colOff>79375</xdr:colOff>
      <xdr:row>67</xdr:row>
      <xdr:rowOff>133350</xdr:rowOff>
    </xdr:from>
    <xdr:to>
      <xdr:col>93</xdr:col>
      <xdr:colOff>3175</xdr:colOff>
      <xdr:row>69</xdr:row>
      <xdr:rowOff>44450</xdr:rowOff>
    </xdr:to>
    <xdr:sp macro="" textlink="">
      <xdr:nvSpPr>
        <xdr:cNvPr id="392" name="正方形/長方形 391">
          <a:extLst>
            <a:ext uri="{FF2B5EF4-FFF2-40B4-BE49-F238E27FC236}">
              <a16:creationId xmlns:a16="http://schemas.microsoft.com/office/drawing/2014/main" id="{00000000-0008-0000-0400-000088010000}"/>
            </a:ext>
          </a:extLst>
        </xdr:cNvPr>
        <xdr:cNvSpPr/>
      </xdr:nvSpPr>
      <xdr:spPr>
        <a:xfrm>
          <a:off x="17081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68</xdr:row>
      <xdr:rowOff>152400</xdr:rowOff>
    </xdr:from>
    <xdr:to>
      <xdr:col>93</xdr:col>
      <xdr:colOff>3175</xdr:colOff>
      <xdr:row>70</xdr:row>
      <xdr:rowOff>63500</xdr:rowOff>
    </xdr:to>
    <xdr:sp macro="" textlink="">
      <xdr:nvSpPr>
        <xdr:cNvPr id="393" name="正方形/長方形 392">
          <a:extLst>
            <a:ext uri="{FF2B5EF4-FFF2-40B4-BE49-F238E27FC236}">
              <a16:creationId xmlns:a16="http://schemas.microsoft.com/office/drawing/2014/main" id="{00000000-0008-0000-0400-000089010000}"/>
            </a:ext>
          </a:extLst>
        </xdr:cNvPr>
        <xdr:cNvSpPr/>
      </xdr:nvSpPr>
      <xdr:spPr>
        <a:xfrm>
          <a:off x="17081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67</xdr:row>
      <xdr:rowOff>133350</xdr:rowOff>
    </xdr:from>
    <xdr:to>
      <xdr:col>100</xdr:col>
      <xdr:colOff>165100</xdr:colOff>
      <xdr:row>69</xdr:row>
      <xdr:rowOff>44450</xdr:rowOff>
    </xdr:to>
    <xdr:sp macro="" textlink="">
      <xdr:nvSpPr>
        <xdr:cNvPr id="394" name="正方形/長方形 393">
          <a:extLst>
            <a:ext uri="{FF2B5EF4-FFF2-40B4-BE49-F238E27FC236}">
              <a16:creationId xmlns:a16="http://schemas.microsoft.com/office/drawing/2014/main" id="{00000000-0008-0000-0400-00008A010000}"/>
            </a:ext>
          </a:extLst>
        </xdr:cNvPr>
        <xdr:cNvSpPr/>
      </xdr:nvSpPr>
      <xdr:spPr>
        <a:xfrm>
          <a:off x="18770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68</xdr:row>
      <xdr:rowOff>152400</xdr:rowOff>
    </xdr:from>
    <xdr:to>
      <xdr:col>100</xdr:col>
      <xdr:colOff>165100</xdr:colOff>
      <xdr:row>70</xdr:row>
      <xdr:rowOff>63500</xdr:rowOff>
    </xdr:to>
    <xdr:sp macro="" textlink="">
      <xdr:nvSpPr>
        <xdr:cNvPr id="395" name="正方形/長方形 394">
          <a:extLst>
            <a:ext uri="{FF2B5EF4-FFF2-40B4-BE49-F238E27FC236}">
              <a16:creationId xmlns:a16="http://schemas.microsoft.com/office/drawing/2014/main" id="{00000000-0008-0000-0400-00008B010000}"/>
            </a:ext>
          </a:extLst>
        </xdr:cNvPr>
        <xdr:cNvSpPr/>
      </xdr:nvSpPr>
      <xdr:spPr>
        <a:xfrm>
          <a:off x="18770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67</xdr:row>
      <xdr:rowOff>133350</xdr:rowOff>
    </xdr:from>
    <xdr:to>
      <xdr:col>109</xdr:col>
      <xdr:colOff>104775</xdr:colOff>
      <xdr:row>69</xdr:row>
      <xdr:rowOff>44450</xdr:rowOff>
    </xdr:to>
    <xdr:sp macro="" textlink="">
      <xdr:nvSpPr>
        <xdr:cNvPr id="396" name="正方形/長方形 395">
          <a:extLst>
            <a:ext uri="{FF2B5EF4-FFF2-40B4-BE49-F238E27FC236}">
              <a16:creationId xmlns:a16="http://schemas.microsoft.com/office/drawing/2014/main" id="{00000000-0008-0000-0400-00008C010000}"/>
            </a:ext>
          </a:extLst>
        </xdr:cNvPr>
        <xdr:cNvSpPr/>
      </xdr:nvSpPr>
      <xdr:spPr>
        <a:xfrm>
          <a:off x="20383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和歌山県平均</a:t>
          </a:r>
        </a:p>
      </xdr:txBody>
    </xdr:sp>
    <xdr:clientData/>
  </xdr:twoCellAnchor>
  <xdr:twoCellAnchor>
    <xdr:from>
      <xdr:col>101</xdr:col>
      <xdr:colOff>180975</xdr:colOff>
      <xdr:row>68</xdr:row>
      <xdr:rowOff>152400</xdr:rowOff>
    </xdr:from>
    <xdr:to>
      <xdr:col>109</xdr:col>
      <xdr:colOff>104775</xdr:colOff>
      <xdr:row>70</xdr:row>
      <xdr:rowOff>63500</xdr:rowOff>
    </xdr:to>
    <xdr:sp macro="" textlink="">
      <xdr:nvSpPr>
        <xdr:cNvPr id="397" name="正方形/長方形 396">
          <a:extLst>
            <a:ext uri="{FF2B5EF4-FFF2-40B4-BE49-F238E27FC236}">
              <a16:creationId xmlns:a16="http://schemas.microsoft.com/office/drawing/2014/main" id="{00000000-0008-0000-0400-00008D010000}"/>
            </a:ext>
          </a:extLst>
        </xdr:cNvPr>
        <xdr:cNvSpPr/>
      </xdr:nvSpPr>
      <xdr:spPr>
        <a:xfrm>
          <a:off x="20383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77.4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70</xdr:row>
      <xdr:rowOff>127000</xdr:rowOff>
    </xdr:from>
    <xdr:to>
      <xdr:col>85</xdr:col>
      <xdr:colOff>66675</xdr:colOff>
      <xdr:row>84</xdr:row>
      <xdr:rowOff>12700</xdr:rowOff>
    </xdr:to>
    <xdr:sp macro="" textlink="">
      <xdr:nvSpPr>
        <xdr:cNvPr id="398" name="正方形/長方形 397">
          <a:extLst>
            <a:ext uri="{FF2B5EF4-FFF2-40B4-BE49-F238E27FC236}">
              <a16:creationId xmlns:a16="http://schemas.microsoft.com/office/drawing/2014/main" id="{00000000-0008-0000-0400-00008E010000}"/>
            </a:ext>
          </a:extLst>
        </xdr:cNvPr>
        <xdr:cNvSpPr/>
      </xdr:nvSpPr>
      <xdr:spPr>
        <a:xfrm>
          <a:off x="12446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70</xdr:row>
      <xdr:rowOff>127000</xdr:rowOff>
    </xdr:from>
    <xdr:to>
      <xdr:col>113</xdr:col>
      <xdr:colOff>130175</xdr:colOff>
      <xdr:row>84</xdr:row>
      <xdr:rowOff>12700</xdr:rowOff>
    </xdr:to>
    <xdr:sp macro="" textlink="">
      <xdr:nvSpPr>
        <xdr:cNvPr id="399" name="正方形/長方形 398">
          <a:extLst>
            <a:ext uri="{FF2B5EF4-FFF2-40B4-BE49-F238E27FC236}">
              <a16:creationId xmlns:a16="http://schemas.microsoft.com/office/drawing/2014/main" id="{00000000-0008-0000-0400-00008F010000}"/>
            </a:ext>
          </a:extLst>
        </xdr:cNvPr>
        <xdr:cNvSpPr/>
      </xdr:nvSpPr>
      <xdr:spPr>
        <a:xfrm>
          <a:off x="17399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70</xdr:row>
      <xdr:rowOff>127000</xdr:rowOff>
    </xdr:from>
    <xdr:to>
      <xdr:col>106</xdr:col>
      <xdr:colOff>69850</xdr:colOff>
      <xdr:row>72</xdr:row>
      <xdr:rowOff>38100</xdr:rowOff>
    </xdr:to>
    <xdr:sp macro="" textlink="">
      <xdr:nvSpPr>
        <xdr:cNvPr id="400" name="正方形/長方形 399">
          <a:extLst>
            <a:ext uri="{FF2B5EF4-FFF2-40B4-BE49-F238E27FC236}">
              <a16:creationId xmlns:a16="http://schemas.microsoft.com/office/drawing/2014/main" id="{00000000-0008-0000-0400-000090010000}"/>
            </a:ext>
          </a:extLst>
        </xdr:cNvPr>
        <xdr:cNvSpPr/>
      </xdr:nvSpPr>
      <xdr:spPr>
        <a:xfrm>
          <a:off x="17462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公債費以外の分析欄</a:t>
          </a:r>
        </a:p>
      </xdr:txBody>
    </xdr:sp>
    <xdr:clientData/>
  </xdr:twoCellAnchor>
  <xdr:twoCellAnchor>
    <xdr:from>
      <xdr:col>87</xdr:col>
      <xdr:colOff>98425</xdr:colOff>
      <xdr:row>72</xdr:row>
      <xdr:rowOff>101600</xdr:rowOff>
    </xdr:from>
    <xdr:to>
      <xdr:col>112</xdr:col>
      <xdr:colOff>177800</xdr:colOff>
      <xdr:row>83</xdr:row>
      <xdr:rowOff>120650</xdr:rowOff>
    </xdr:to>
    <xdr:sp macro="" textlink="" fLocksText="0">
      <xdr:nvSpPr>
        <xdr:cNvPr id="401" name="テキスト ボックス 400">
          <a:extLst>
            <a:ext uri="{FF2B5EF4-FFF2-40B4-BE49-F238E27FC236}">
              <a16:creationId xmlns:a16="http://schemas.microsoft.com/office/drawing/2014/main" id="{00000000-0008-0000-0400-000091010000}"/>
            </a:ext>
          </a:extLst>
        </xdr:cNvPr>
        <xdr:cNvSpPr txBox="1"/>
      </xdr:nvSpPr>
      <xdr:spPr>
        <a:xfrm>
          <a:off x="17500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前年度より１．４ポイント改善し、かつ類似団体内平均値が１．７ポイント上昇しているため、類似団体内平均値との乖離が大きくなっている。</a:t>
          </a:r>
        </a:p>
        <a:p>
          <a:r>
            <a:rPr kumimoji="1" lang="ja-JP" altLang="en-US" sz="1300">
              <a:latin typeface="ＭＳ Ｐゴシック" panose="020B0600070205080204" pitchFamily="50" charset="-128"/>
              <a:ea typeface="ＭＳ Ｐゴシック" panose="020B0600070205080204" pitchFamily="50" charset="-128"/>
            </a:rPr>
            <a:t>　今後は、各費目の経常経費について、より一層、精査・改善を徹底し、比率の抑制に努める。</a:t>
          </a: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62</xdr:col>
      <xdr:colOff>6350</xdr:colOff>
      <xdr:row>69</xdr:row>
      <xdr:rowOff>107950</xdr:rowOff>
    </xdr:from>
    <xdr:ext cx="298543" cy="225703"/>
    <xdr:sp macro="" textlink="">
      <xdr:nvSpPr>
        <xdr:cNvPr id="402" name="テキスト ボックス 401">
          <a:extLst>
            <a:ext uri="{FF2B5EF4-FFF2-40B4-BE49-F238E27FC236}">
              <a16:creationId xmlns:a16="http://schemas.microsoft.com/office/drawing/2014/main" id="{00000000-0008-0000-0400-000092010000}"/>
            </a:ext>
          </a:extLst>
        </xdr:cNvPr>
        <xdr:cNvSpPr txBox="1"/>
      </xdr:nvSpPr>
      <xdr:spPr>
        <a:xfrm>
          <a:off x="12407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84</xdr:row>
      <xdr:rowOff>12700</xdr:rowOff>
    </xdr:from>
    <xdr:to>
      <xdr:col>85</xdr:col>
      <xdr:colOff>66675</xdr:colOff>
      <xdr:row>84</xdr:row>
      <xdr:rowOff>12700</xdr:rowOff>
    </xdr:to>
    <xdr:cxnSp macro="">
      <xdr:nvCxnSpPr>
        <xdr:cNvPr id="403" name="直線コネクタ 402">
          <a:extLst>
            <a:ext uri="{FF2B5EF4-FFF2-40B4-BE49-F238E27FC236}">
              <a16:creationId xmlns:a16="http://schemas.microsoft.com/office/drawing/2014/main" id="{00000000-0008-0000-0400-000093010000}"/>
            </a:ext>
          </a:extLst>
        </xdr:cNvPr>
        <xdr:cNvCxnSpPr/>
      </xdr:nvCxnSpPr>
      <xdr:spPr>
        <a:xfrm>
          <a:off x="12446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83</xdr:row>
      <xdr:rowOff>41927</xdr:rowOff>
    </xdr:from>
    <xdr:ext cx="508000" cy="259045"/>
    <xdr:sp macro="" textlink="">
      <xdr:nvSpPr>
        <xdr:cNvPr id="404" name="テキスト ボックス 403">
          <a:extLst>
            <a:ext uri="{FF2B5EF4-FFF2-40B4-BE49-F238E27FC236}">
              <a16:creationId xmlns:a16="http://schemas.microsoft.com/office/drawing/2014/main" id="{00000000-0008-0000-0400-000094010000}"/>
            </a:ext>
          </a:extLst>
        </xdr:cNvPr>
        <xdr:cNvSpPr txBox="1"/>
      </xdr:nvSpPr>
      <xdr:spPr>
        <a:xfrm>
          <a:off x="11938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81</xdr:row>
      <xdr:rowOff>69850</xdr:rowOff>
    </xdr:from>
    <xdr:to>
      <xdr:col>85</xdr:col>
      <xdr:colOff>66675</xdr:colOff>
      <xdr:row>81</xdr:row>
      <xdr:rowOff>69850</xdr:rowOff>
    </xdr:to>
    <xdr:cxnSp macro="">
      <xdr:nvCxnSpPr>
        <xdr:cNvPr id="405" name="直線コネクタ 404">
          <a:extLst>
            <a:ext uri="{FF2B5EF4-FFF2-40B4-BE49-F238E27FC236}">
              <a16:creationId xmlns:a16="http://schemas.microsoft.com/office/drawing/2014/main" id="{00000000-0008-0000-0400-000095010000}"/>
            </a:ext>
          </a:extLst>
        </xdr:cNvPr>
        <xdr:cNvCxnSpPr/>
      </xdr:nvCxnSpPr>
      <xdr:spPr>
        <a:xfrm>
          <a:off x="12446000" y="13957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80</xdr:row>
      <xdr:rowOff>99077</xdr:rowOff>
    </xdr:from>
    <xdr:ext cx="508000" cy="259045"/>
    <xdr:sp macro="" textlink="">
      <xdr:nvSpPr>
        <xdr:cNvPr id="406" name="テキスト ボックス 405">
          <a:extLst>
            <a:ext uri="{FF2B5EF4-FFF2-40B4-BE49-F238E27FC236}">
              <a16:creationId xmlns:a16="http://schemas.microsoft.com/office/drawing/2014/main" id="{00000000-0008-0000-0400-000096010000}"/>
            </a:ext>
          </a:extLst>
        </xdr:cNvPr>
        <xdr:cNvSpPr txBox="1"/>
      </xdr:nvSpPr>
      <xdr:spPr>
        <a:xfrm>
          <a:off x="11938000" y="13815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78</xdr:row>
      <xdr:rowOff>127000</xdr:rowOff>
    </xdr:from>
    <xdr:to>
      <xdr:col>85</xdr:col>
      <xdr:colOff>66675</xdr:colOff>
      <xdr:row>78</xdr:row>
      <xdr:rowOff>127000</xdr:rowOff>
    </xdr:to>
    <xdr:cxnSp macro="">
      <xdr:nvCxnSpPr>
        <xdr:cNvPr id="407" name="直線コネクタ 406">
          <a:extLst>
            <a:ext uri="{FF2B5EF4-FFF2-40B4-BE49-F238E27FC236}">
              <a16:creationId xmlns:a16="http://schemas.microsoft.com/office/drawing/2014/main" id="{00000000-0008-0000-0400-000097010000}"/>
            </a:ext>
          </a:extLst>
        </xdr:cNvPr>
        <xdr:cNvCxnSpPr/>
      </xdr:nvCxnSpPr>
      <xdr:spPr>
        <a:xfrm>
          <a:off x="12446000" y="13500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77</xdr:row>
      <xdr:rowOff>156227</xdr:rowOff>
    </xdr:from>
    <xdr:ext cx="508000" cy="259045"/>
    <xdr:sp macro="" textlink="">
      <xdr:nvSpPr>
        <xdr:cNvPr id="408" name="テキスト ボックス 407">
          <a:extLst>
            <a:ext uri="{FF2B5EF4-FFF2-40B4-BE49-F238E27FC236}">
              <a16:creationId xmlns:a16="http://schemas.microsoft.com/office/drawing/2014/main" id="{00000000-0008-0000-0400-000098010000}"/>
            </a:ext>
          </a:extLst>
        </xdr:cNvPr>
        <xdr:cNvSpPr txBox="1"/>
      </xdr:nvSpPr>
      <xdr:spPr>
        <a:xfrm>
          <a:off x="11938000" y="13357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76</xdr:row>
      <xdr:rowOff>12700</xdr:rowOff>
    </xdr:from>
    <xdr:to>
      <xdr:col>85</xdr:col>
      <xdr:colOff>66675</xdr:colOff>
      <xdr:row>76</xdr:row>
      <xdr:rowOff>12700</xdr:rowOff>
    </xdr:to>
    <xdr:cxnSp macro="">
      <xdr:nvCxnSpPr>
        <xdr:cNvPr id="409" name="直線コネクタ 408">
          <a:extLst>
            <a:ext uri="{FF2B5EF4-FFF2-40B4-BE49-F238E27FC236}">
              <a16:creationId xmlns:a16="http://schemas.microsoft.com/office/drawing/2014/main" id="{00000000-0008-0000-0400-000099010000}"/>
            </a:ext>
          </a:extLst>
        </xdr:cNvPr>
        <xdr:cNvCxnSpPr/>
      </xdr:nvCxnSpPr>
      <xdr:spPr>
        <a:xfrm>
          <a:off x="12446000" y="13042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75</xdr:row>
      <xdr:rowOff>41927</xdr:rowOff>
    </xdr:from>
    <xdr:ext cx="508000" cy="259045"/>
    <xdr:sp macro="" textlink="">
      <xdr:nvSpPr>
        <xdr:cNvPr id="410" name="テキスト ボックス 409">
          <a:extLst>
            <a:ext uri="{FF2B5EF4-FFF2-40B4-BE49-F238E27FC236}">
              <a16:creationId xmlns:a16="http://schemas.microsoft.com/office/drawing/2014/main" id="{00000000-0008-0000-0400-00009A010000}"/>
            </a:ext>
          </a:extLst>
        </xdr:cNvPr>
        <xdr:cNvSpPr txBox="1"/>
      </xdr:nvSpPr>
      <xdr:spPr>
        <a:xfrm>
          <a:off x="11938000" y="12900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73</xdr:row>
      <xdr:rowOff>69850</xdr:rowOff>
    </xdr:from>
    <xdr:to>
      <xdr:col>85</xdr:col>
      <xdr:colOff>66675</xdr:colOff>
      <xdr:row>73</xdr:row>
      <xdr:rowOff>69850</xdr:rowOff>
    </xdr:to>
    <xdr:cxnSp macro="">
      <xdr:nvCxnSpPr>
        <xdr:cNvPr id="411" name="直線コネクタ 410">
          <a:extLst>
            <a:ext uri="{FF2B5EF4-FFF2-40B4-BE49-F238E27FC236}">
              <a16:creationId xmlns:a16="http://schemas.microsoft.com/office/drawing/2014/main" id="{00000000-0008-0000-0400-00009B010000}"/>
            </a:ext>
          </a:extLst>
        </xdr:cNvPr>
        <xdr:cNvCxnSpPr/>
      </xdr:nvCxnSpPr>
      <xdr:spPr>
        <a:xfrm>
          <a:off x="12446000" y="12585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72</xdr:row>
      <xdr:rowOff>99077</xdr:rowOff>
    </xdr:from>
    <xdr:ext cx="508000" cy="259045"/>
    <xdr:sp macro="" textlink="">
      <xdr:nvSpPr>
        <xdr:cNvPr id="412" name="テキスト ボックス 411">
          <a:extLst>
            <a:ext uri="{FF2B5EF4-FFF2-40B4-BE49-F238E27FC236}">
              <a16:creationId xmlns:a16="http://schemas.microsoft.com/office/drawing/2014/main" id="{00000000-0008-0000-0400-00009C010000}"/>
            </a:ext>
          </a:extLst>
        </xdr:cNvPr>
        <xdr:cNvSpPr txBox="1"/>
      </xdr:nvSpPr>
      <xdr:spPr>
        <a:xfrm>
          <a:off x="11938000" y="12443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70</xdr:row>
      <xdr:rowOff>127000</xdr:rowOff>
    </xdr:to>
    <xdr:cxnSp macro="">
      <xdr:nvCxnSpPr>
        <xdr:cNvPr id="413" name="直線コネクタ 412">
          <a:extLst>
            <a:ext uri="{FF2B5EF4-FFF2-40B4-BE49-F238E27FC236}">
              <a16:creationId xmlns:a16="http://schemas.microsoft.com/office/drawing/2014/main" id="{00000000-0008-0000-0400-00009D010000}"/>
            </a:ext>
          </a:extLst>
        </xdr:cNvPr>
        <xdr:cNvCxnSpPr/>
      </xdr:nvCxnSpPr>
      <xdr:spPr>
        <a:xfrm>
          <a:off x="12446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69</xdr:row>
      <xdr:rowOff>156227</xdr:rowOff>
    </xdr:from>
    <xdr:ext cx="508000" cy="259045"/>
    <xdr:sp macro="" textlink="">
      <xdr:nvSpPr>
        <xdr:cNvPr id="414" name="テキスト ボックス 413">
          <a:extLst>
            <a:ext uri="{FF2B5EF4-FFF2-40B4-BE49-F238E27FC236}">
              <a16:creationId xmlns:a16="http://schemas.microsoft.com/office/drawing/2014/main" id="{00000000-0008-0000-0400-00009E010000}"/>
            </a:ext>
          </a:extLst>
        </xdr:cNvPr>
        <xdr:cNvSpPr txBox="1"/>
      </xdr:nvSpPr>
      <xdr:spPr>
        <a:xfrm>
          <a:off x="11938000" y="11986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84</xdr:row>
      <xdr:rowOff>12700</xdr:rowOff>
    </xdr:to>
    <xdr:sp macro="" textlink="">
      <xdr:nvSpPr>
        <xdr:cNvPr id="415" name="公債費以外グラフ枠">
          <a:extLst>
            <a:ext uri="{FF2B5EF4-FFF2-40B4-BE49-F238E27FC236}">
              <a16:creationId xmlns:a16="http://schemas.microsoft.com/office/drawing/2014/main" id="{00000000-0008-0000-0400-00009F010000}"/>
            </a:ext>
          </a:extLst>
        </xdr:cNvPr>
        <xdr:cNvSpPr/>
      </xdr:nvSpPr>
      <xdr:spPr>
        <a:xfrm>
          <a:off x="12446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73</xdr:row>
      <xdr:rowOff>140716</xdr:rowOff>
    </xdr:from>
    <xdr:to>
      <xdr:col>82</xdr:col>
      <xdr:colOff>107950</xdr:colOff>
      <xdr:row>81</xdr:row>
      <xdr:rowOff>12700</xdr:rowOff>
    </xdr:to>
    <xdr:cxnSp macro="">
      <xdr:nvCxnSpPr>
        <xdr:cNvPr id="416" name="直線コネクタ 415">
          <a:extLst>
            <a:ext uri="{FF2B5EF4-FFF2-40B4-BE49-F238E27FC236}">
              <a16:creationId xmlns:a16="http://schemas.microsoft.com/office/drawing/2014/main" id="{00000000-0008-0000-0400-0000A0010000}"/>
            </a:ext>
          </a:extLst>
        </xdr:cNvPr>
        <xdr:cNvCxnSpPr/>
      </xdr:nvCxnSpPr>
      <xdr:spPr>
        <a:xfrm flipV="1">
          <a:off x="16510000" y="12656566"/>
          <a:ext cx="0" cy="124358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80</xdr:row>
      <xdr:rowOff>156227</xdr:rowOff>
    </xdr:from>
    <xdr:ext cx="762000" cy="259045"/>
    <xdr:sp macro="" textlink="">
      <xdr:nvSpPr>
        <xdr:cNvPr id="417" name="公債費以外最小値テキスト">
          <a:extLst>
            <a:ext uri="{FF2B5EF4-FFF2-40B4-BE49-F238E27FC236}">
              <a16:creationId xmlns:a16="http://schemas.microsoft.com/office/drawing/2014/main" id="{00000000-0008-0000-0400-0000A1010000}"/>
            </a:ext>
          </a:extLst>
        </xdr:cNvPr>
        <xdr:cNvSpPr txBox="1"/>
      </xdr:nvSpPr>
      <xdr:spPr>
        <a:xfrm>
          <a:off x="16598900" y="13872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117.5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81</xdr:row>
      <xdr:rowOff>12700</xdr:rowOff>
    </xdr:from>
    <xdr:to>
      <xdr:col>82</xdr:col>
      <xdr:colOff>196850</xdr:colOff>
      <xdr:row>81</xdr:row>
      <xdr:rowOff>12700</xdr:rowOff>
    </xdr:to>
    <xdr:cxnSp macro="">
      <xdr:nvCxnSpPr>
        <xdr:cNvPr id="418" name="直線コネクタ 417">
          <a:extLst>
            <a:ext uri="{FF2B5EF4-FFF2-40B4-BE49-F238E27FC236}">
              <a16:creationId xmlns:a16="http://schemas.microsoft.com/office/drawing/2014/main" id="{00000000-0008-0000-0400-0000A2010000}"/>
            </a:ext>
          </a:extLst>
        </xdr:cNvPr>
        <xdr:cNvCxnSpPr/>
      </xdr:nvCxnSpPr>
      <xdr:spPr>
        <a:xfrm>
          <a:off x="16421100" y="139001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72</xdr:row>
      <xdr:rowOff>55643</xdr:rowOff>
    </xdr:from>
    <xdr:ext cx="762000" cy="259045"/>
    <xdr:sp macro="" textlink="">
      <xdr:nvSpPr>
        <xdr:cNvPr id="419" name="公債費以外最大値テキスト">
          <a:extLst>
            <a:ext uri="{FF2B5EF4-FFF2-40B4-BE49-F238E27FC236}">
              <a16:creationId xmlns:a16="http://schemas.microsoft.com/office/drawing/2014/main" id="{00000000-0008-0000-0400-0000A3010000}"/>
            </a:ext>
          </a:extLst>
        </xdr:cNvPr>
        <xdr:cNvSpPr txBox="1"/>
      </xdr:nvSpPr>
      <xdr:spPr>
        <a:xfrm>
          <a:off x="16598900" y="124000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63.1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73</xdr:row>
      <xdr:rowOff>140716</xdr:rowOff>
    </xdr:from>
    <xdr:to>
      <xdr:col>82</xdr:col>
      <xdr:colOff>196850</xdr:colOff>
      <xdr:row>73</xdr:row>
      <xdr:rowOff>140716</xdr:rowOff>
    </xdr:to>
    <xdr:cxnSp macro="">
      <xdr:nvCxnSpPr>
        <xdr:cNvPr id="420" name="直線コネクタ 419">
          <a:extLst>
            <a:ext uri="{FF2B5EF4-FFF2-40B4-BE49-F238E27FC236}">
              <a16:creationId xmlns:a16="http://schemas.microsoft.com/office/drawing/2014/main" id="{00000000-0008-0000-0400-0000A4010000}"/>
            </a:ext>
          </a:extLst>
        </xdr:cNvPr>
        <xdr:cNvCxnSpPr/>
      </xdr:nvCxnSpPr>
      <xdr:spPr>
        <a:xfrm>
          <a:off x="16421100" y="1265656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75</xdr:row>
      <xdr:rowOff>8128</xdr:rowOff>
    </xdr:from>
    <xdr:to>
      <xdr:col>82</xdr:col>
      <xdr:colOff>107950</xdr:colOff>
      <xdr:row>75</xdr:row>
      <xdr:rowOff>40132</xdr:rowOff>
    </xdr:to>
    <xdr:cxnSp macro="">
      <xdr:nvCxnSpPr>
        <xdr:cNvPr id="421" name="直線コネクタ 420">
          <a:extLst>
            <a:ext uri="{FF2B5EF4-FFF2-40B4-BE49-F238E27FC236}">
              <a16:creationId xmlns:a16="http://schemas.microsoft.com/office/drawing/2014/main" id="{00000000-0008-0000-0400-0000A5010000}"/>
            </a:ext>
          </a:extLst>
        </xdr:cNvPr>
        <xdr:cNvCxnSpPr/>
      </xdr:nvCxnSpPr>
      <xdr:spPr>
        <a:xfrm flipV="1">
          <a:off x="15671800" y="12866878"/>
          <a:ext cx="838200" cy="320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74</xdr:row>
      <xdr:rowOff>162577</xdr:rowOff>
    </xdr:from>
    <xdr:ext cx="762000" cy="259045"/>
    <xdr:sp macro="" textlink="">
      <xdr:nvSpPr>
        <xdr:cNvPr id="422" name="公債費以外平均値テキスト">
          <a:extLst>
            <a:ext uri="{FF2B5EF4-FFF2-40B4-BE49-F238E27FC236}">
              <a16:creationId xmlns:a16="http://schemas.microsoft.com/office/drawing/2014/main" id="{00000000-0008-0000-0400-0000A6010000}"/>
            </a:ext>
          </a:extLst>
        </xdr:cNvPr>
        <xdr:cNvSpPr txBox="1"/>
      </xdr:nvSpPr>
      <xdr:spPr>
        <a:xfrm>
          <a:off x="16598900" y="128498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75</xdr:row>
      <xdr:rowOff>19050</xdr:rowOff>
    </xdr:from>
    <xdr:to>
      <xdr:col>82</xdr:col>
      <xdr:colOff>158750</xdr:colOff>
      <xdr:row>75</xdr:row>
      <xdr:rowOff>120650</xdr:rowOff>
    </xdr:to>
    <xdr:sp macro="" textlink="">
      <xdr:nvSpPr>
        <xdr:cNvPr id="423" name="フローチャート: 判断 422">
          <a:extLst>
            <a:ext uri="{FF2B5EF4-FFF2-40B4-BE49-F238E27FC236}">
              <a16:creationId xmlns:a16="http://schemas.microsoft.com/office/drawing/2014/main" id="{00000000-0008-0000-0400-0000A7010000}"/>
            </a:ext>
          </a:extLst>
        </xdr:cNvPr>
        <xdr:cNvSpPr/>
      </xdr:nvSpPr>
      <xdr:spPr>
        <a:xfrm>
          <a:off x="16459200" y="12877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75</xdr:row>
      <xdr:rowOff>40132</xdr:rowOff>
    </xdr:from>
    <xdr:to>
      <xdr:col>78</xdr:col>
      <xdr:colOff>69850</xdr:colOff>
      <xdr:row>75</xdr:row>
      <xdr:rowOff>62992</xdr:rowOff>
    </xdr:to>
    <xdr:cxnSp macro="">
      <xdr:nvCxnSpPr>
        <xdr:cNvPr id="424" name="直線コネクタ 423">
          <a:extLst>
            <a:ext uri="{FF2B5EF4-FFF2-40B4-BE49-F238E27FC236}">
              <a16:creationId xmlns:a16="http://schemas.microsoft.com/office/drawing/2014/main" id="{00000000-0008-0000-0400-0000A8010000}"/>
            </a:ext>
          </a:extLst>
        </xdr:cNvPr>
        <xdr:cNvCxnSpPr/>
      </xdr:nvCxnSpPr>
      <xdr:spPr>
        <a:xfrm flipV="1">
          <a:off x="14782800" y="12898882"/>
          <a:ext cx="88900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74</xdr:row>
      <xdr:rowOff>151638</xdr:rowOff>
    </xdr:from>
    <xdr:to>
      <xdr:col>78</xdr:col>
      <xdr:colOff>120650</xdr:colOff>
      <xdr:row>75</xdr:row>
      <xdr:rowOff>81788</xdr:rowOff>
    </xdr:to>
    <xdr:sp macro="" textlink="">
      <xdr:nvSpPr>
        <xdr:cNvPr id="425" name="フローチャート: 判断 424">
          <a:extLst>
            <a:ext uri="{FF2B5EF4-FFF2-40B4-BE49-F238E27FC236}">
              <a16:creationId xmlns:a16="http://schemas.microsoft.com/office/drawing/2014/main" id="{00000000-0008-0000-0400-0000A9010000}"/>
            </a:ext>
          </a:extLst>
        </xdr:cNvPr>
        <xdr:cNvSpPr/>
      </xdr:nvSpPr>
      <xdr:spPr>
        <a:xfrm>
          <a:off x="15621000" y="128389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73</xdr:row>
      <xdr:rowOff>91965</xdr:rowOff>
    </xdr:from>
    <xdr:ext cx="736600" cy="259045"/>
    <xdr:sp macro="" textlink="">
      <xdr:nvSpPr>
        <xdr:cNvPr id="426" name="テキスト ボックス 425">
          <a:extLst>
            <a:ext uri="{FF2B5EF4-FFF2-40B4-BE49-F238E27FC236}">
              <a16:creationId xmlns:a16="http://schemas.microsoft.com/office/drawing/2014/main" id="{00000000-0008-0000-0400-0000AA010000}"/>
            </a:ext>
          </a:extLst>
        </xdr:cNvPr>
        <xdr:cNvSpPr txBox="1"/>
      </xdr:nvSpPr>
      <xdr:spPr>
        <a:xfrm>
          <a:off x="15290800" y="1260781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74</xdr:row>
      <xdr:rowOff>165862</xdr:rowOff>
    </xdr:from>
    <xdr:to>
      <xdr:col>73</xdr:col>
      <xdr:colOff>180975</xdr:colOff>
      <xdr:row>75</xdr:row>
      <xdr:rowOff>62992</xdr:rowOff>
    </xdr:to>
    <xdr:cxnSp macro="">
      <xdr:nvCxnSpPr>
        <xdr:cNvPr id="427" name="直線コネクタ 426">
          <a:extLst>
            <a:ext uri="{FF2B5EF4-FFF2-40B4-BE49-F238E27FC236}">
              <a16:creationId xmlns:a16="http://schemas.microsoft.com/office/drawing/2014/main" id="{00000000-0008-0000-0400-0000AB010000}"/>
            </a:ext>
          </a:extLst>
        </xdr:cNvPr>
        <xdr:cNvCxnSpPr/>
      </xdr:nvCxnSpPr>
      <xdr:spPr>
        <a:xfrm>
          <a:off x="13893800" y="12853162"/>
          <a:ext cx="889000" cy="685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74</xdr:row>
      <xdr:rowOff>110490</xdr:rowOff>
    </xdr:from>
    <xdr:to>
      <xdr:col>74</xdr:col>
      <xdr:colOff>31750</xdr:colOff>
      <xdr:row>75</xdr:row>
      <xdr:rowOff>40640</xdr:rowOff>
    </xdr:to>
    <xdr:sp macro="" textlink="">
      <xdr:nvSpPr>
        <xdr:cNvPr id="428" name="フローチャート: 判断 427">
          <a:extLst>
            <a:ext uri="{FF2B5EF4-FFF2-40B4-BE49-F238E27FC236}">
              <a16:creationId xmlns:a16="http://schemas.microsoft.com/office/drawing/2014/main" id="{00000000-0008-0000-0400-0000AC010000}"/>
            </a:ext>
          </a:extLst>
        </xdr:cNvPr>
        <xdr:cNvSpPr/>
      </xdr:nvSpPr>
      <xdr:spPr>
        <a:xfrm>
          <a:off x="14732000" y="127977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73</xdr:row>
      <xdr:rowOff>50817</xdr:rowOff>
    </xdr:from>
    <xdr:ext cx="762000" cy="259045"/>
    <xdr:sp macro="" textlink="">
      <xdr:nvSpPr>
        <xdr:cNvPr id="429" name="テキスト ボックス 428">
          <a:extLst>
            <a:ext uri="{FF2B5EF4-FFF2-40B4-BE49-F238E27FC236}">
              <a16:creationId xmlns:a16="http://schemas.microsoft.com/office/drawing/2014/main" id="{00000000-0008-0000-0400-0000AD010000}"/>
            </a:ext>
          </a:extLst>
        </xdr:cNvPr>
        <xdr:cNvSpPr txBox="1"/>
      </xdr:nvSpPr>
      <xdr:spPr>
        <a:xfrm>
          <a:off x="14401800" y="125666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74</xdr:row>
      <xdr:rowOff>104140</xdr:rowOff>
    </xdr:from>
    <xdr:to>
      <xdr:col>69</xdr:col>
      <xdr:colOff>92075</xdr:colOff>
      <xdr:row>74</xdr:row>
      <xdr:rowOff>165862</xdr:rowOff>
    </xdr:to>
    <xdr:cxnSp macro="">
      <xdr:nvCxnSpPr>
        <xdr:cNvPr id="430" name="直線コネクタ 429">
          <a:extLst>
            <a:ext uri="{FF2B5EF4-FFF2-40B4-BE49-F238E27FC236}">
              <a16:creationId xmlns:a16="http://schemas.microsoft.com/office/drawing/2014/main" id="{00000000-0008-0000-0400-0000AE010000}"/>
            </a:ext>
          </a:extLst>
        </xdr:cNvPr>
        <xdr:cNvCxnSpPr/>
      </xdr:nvCxnSpPr>
      <xdr:spPr>
        <a:xfrm>
          <a:off x="13004800" y="12791440"/>
          <a:ext cx="889000" cy="617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74</xdr:row>
      <xdr:rowOff>53340</xdr:rowOff>
    </xdr:from>
    <xdr:to>
      <xdr:col>69</xdr:col>
      <xdr:colOff>142875</xdr:colOff>
      <xdr:row>74</xdr:row>
      <xdr:rowOff>154940</xdr:rowOff>
    </xdr:to>
    <xdr:sp macro="" textlink="">
      <xdr:nvSpPr>
        <xdr:cNvPr id="431" name="フローチャート: 判断 430">
          <a:extLst>
            <a:ext uri="{FF2B5EF4-FFF2-40B4-BE49-F238E27FC236}">
              <a16:creationId xmlns:a16="http://schemas.microsoft.com/office/drawing/2014/main" id="{00000000-0008-0000-0400-0000AF010000}"/>
            </a:ext>
          </a:extLst>
        </xdr:cNvPr>
        <xdr:cNvSpPr/>
      </xdr:nvSpPr>
      <xdr:spPr>
        <a:xfrm>
          <a:off x="13843000" y="127406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72</xdr:row>
      <xdr:rowOff>165117</xdr:rowOff>
    </xdr:from>
    <xdr:ext cx="762000" cy="259045"/>
    <xdr:sp macro="" textlink="">
      <xdr:nvSpPr>
        <xdr:cNvPr id="432" name="テキスト ボックス 431">
          <a:extLst>
            <a:ext uri="{FF2B5EF4-FFF2-40B4-BE49-F238E27FC236}">
              <a16:creationId xmlns:a16="http://schemas.microsoft.com/office/drawing/2014/main" id="{00000000-0008-0000-0400-0000B0010000}"/>
            </a:ext>
          </a:extLst>
        </xdr:cNvPr>
        <xdr:cNvSpPr txBox="1"/>
      </xdr:nvSpPr>
      <xdr:spPr>
        <a:xfrm>
          <a:off x="13512800" y="125095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75</xdr:row>
      <xdr:rowOff>3048</xdr:rowOff>
    </xdr:from>
    <xdr:to>
      <xdr:col>65</xdr:col>
      <xdr:colOff>53975</xdr:colOff>
      <xdr:row>75</xdr:row>
      <xdr:rowOff>104648</xdr:rowOff>
    </xdr:to>
    <xdr:sp macro="" textlink="">
      <xdr:nvSpPr>
        <xdr:cNvPr id="433" name="フローチャート: 判断 432">
          <a:extLst>
            <a:ext uri="{FF2B5EF4-FFF2-40B4-BE49-F238E27FC236}">
              <a16:creationId xmlns:a16="http://schemas.microsoft.com/office/drawing/2014/main" id="{00000000-0008-0000-0400-0000B1010000}"/>
            </a:ext>
          </a:extLst>
        </xdr:cNvPr>
        <xdr:cNvSpPr/>
      </xdr:nvSpPr>
      <xdr:spPr>
        <a:xfrm>
          <a:off x="12954000" y="128617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75</xdr:row>
      <xdr:rowOff>89425</xdr:rowOff>
    </xdr:from>
    <xdr:ext cx="762000" cy="259045"/>
    <xdr:sp macro="" textlink="">
      <xdr:nvSpPr>
        <xdr:cNvPr id="434" name="テキスト ボックス 433">
          <a:extLst>
            <a:ext uri="{FF2B5EF4-FFF2-40B4-BE49-F238E27FC236}">
              <a16:creationId xmlns:a16="http://schemas.microsoft.com/office/drawing/2014/main" id="{00000000-0008-0000-0400-0000B2010000}"/>
            </a:ext>
          </a:extLst>
        </xdr:cNvPr>
        <xdr:cNvSpPr txBox="1"/>
      </xdr:nvSpPr>
      <xdr:spPr>
        <a:xfrm>
          <a:off x="12623800" y="1294817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84</xdr:row>
      <xdr:rowOff>10177</xdr:rowOff>
    </xdr:from>
    <xdr:ext cx="762000" cy="259045"/>
    <xdr:sp macro="" textlink="">
      <xdr:nvSpPr>
        <xdr:cNvPr id="435" name="テキスト ボックス 434">
          <a:extLst>
            <a:ext uri="{FF2B5EF4-FFF2-40B4-BE49-F238E27FC236}">
              <a16:creationId xmlns:a16="http://schemas.microsoft.com/office/drawing/2014/main" id="{00000000-0008-0000-0400-0000B3010000}"/>
            </a:ext>
          </a:extLst>
        </xdr:cNvPr>
        <xdr:cNvSpPr txBox="1"/>
      </xdr:nvSpPr>
      <xdr:spPr>
        <a:xfrm>
          <a:off x="16294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84</xdr:row>
      <xdr:rowOff>10177</xdr:rowOff>
    </xdr:from>
    <xdr:ext cx="762000" cy="259045"/>
    <xdr:sp macro="" textlink="">
      <xdr:nvSpPr>
        <xdr:cNvPr id="436" name="テキスト ボックス 435">
          <a:extLst>
            <a:ext uri="{FF2B5EF4-FFF2-40B4-BE49-F238E27FC236}">
              <a16:creationId xmlns:a16="http://schemas.microsoft.com/office/drawing/2014/main" id="{00000000-0008-0000-0400-0000B4010000}"/>
            </a:ext>
          </a:extLst>
        </xdr:cNvPr>
        <xdr:cNvSpPr txBox="1"/>
      </xdr:nvSpPr>
      <xdr:spPr>
        <a:xfrm>
          <a:off x="15455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84</xdr:row>
      <xdr:rowOff>10177</xdr:rowOff>
    </xdr:from>
    <xdr:ext cx="762000" cy="259045"/>
    <xdr:sp macro="" textlink="">
      <xdr:nvSpPr>
        <xdr:cNvPr id="437" name="テキスト ボックス 436">
          <a:extLst>
            <a:ext uri="{FF2B5EF4-FFF2-40B4-BE49-F238E27FC236}">
              <a16:creationId xmlns:a16="http://schemas.microsoft.com/office/drawing/2014/main" id="{00000000-0008-0000-0400-0000B5010000}"/>
            </a:ext>
          </a:extLst>
        </xdr:cNvPr>
        <xdr:cNvSpPr txBox="1"/>
      </xdr:nvSpPr>
      <xdr:spPr>
        <a:xfrm>
          <a:off x="14566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84</xdr:row>
      <xdr:rowOff>10177</xdr:rowOff>
    </xdr:from>
    <xdr:ext cx="762000" cy="259045"/>
    <xdr:sp macro="" textlink="">
      <xdr:nvSpPr>
        <xdr:cNvPr id="438" name="テキスト ボックス 437">
          <a:extLst>
            <a:ext uri="{FF2B5EF4-FFF2-40B4-BE49-F238E27FC236}">
              <a16:creationId xmlns:a16="http://schemas.microsoft.com/office/drawing/2014/main" id="{00000000-0008-0000-0400-0000B6010000}"/>
            </a:ext>
          </a:extLst>
        </xdr:cNvPr>
        <xdr:cNvSpPr txBox="1"/>
      </xdr:nvSpPr>
      <xdr:spPr>
        <a:xfrm>
          <a:off x="13677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84</xdr:row>
      <xdr:rowOff>10177</xdr:rowOff>
    </xdr:from>
    <xdr:ext cx="762000" cy="259045"/>
    <xdr:sp macro="" textlink="">
      <xdr:nvSpPr>
        <xdr:cNvPr id="439" name="テキスト ボックス 438">
          <a:extLst>
            <a:ext uri="{FF2B5EF4-FFF2-40B4-BE49-F238E27FC236}">
              <a16:creationId xmlns:a16="http://schemas.microsoft.com/office/drawing/2014/main" id="{00000000-0008-0000-0400-0000B7010000}"/>
            </a:ext>
          </a:extLst>
        </xdr:cNvPr>
        <xdr:cNvSpPr txBox="1"/>
      </xdr:nvSpPr>
      <xdr:spPr>
        <a:xfrm>
          <a:off x="12788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74</xdr:row>
      <xdr:rowOff>128778</xdr:rowOff>
    </xdr:from>
    <xdr:to>
      <xdr:col>82</xdr:col>
      <xdr:colOff>158750</xdr:colOff>
      <xdr:row>75</xdr:row>
      <xdr:rowOff>58928</xdr:rowOff>
    </xdr:to>
    <xdr:sp macro="" textlink="">
      <xdr:nvSpPr>
        <xdr:cNvPr id="440" name="楕円 439">
          <a:extLst>
            <a:ext uri="{FF2B5EF4-FFF2-40B4-BE49-F238E27FC236}">
              <a16:creationId xmlns:a16="http://schemas.microsoft.com/office/drawing/2014/main" id="{00000000-0008-0000-0400-0000B8010000}"/>
            </a:ext>
          </a:extLst>
        </xdr:cNvPr>
        <xdr:cNvSpPr/>
      </xdr:nvSpPr>
      <xdr:spPr>
        <a:xfrm>
          <a:off x="16459200" y="128160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73</xdr:row>
      <xdr:rowOff>145305</xdr:rowOff>
    </xdr:from>
    <xdr:ext cx="762000" cy="259045"/>
    <xdr:sp macro="" textlink="">
      <xdr:nvSpPr>
        <xdr:cNvPr id="441" name="公債費以外該当値テキスト">
          <a:extLst>
            <a:ext uri="{FF2B5EF4-FFF2-40B4-BE49-F238E27FC236}">
              <a16:creationId xmlns:a16="http://schemas.microsoft.com/office/drawing/2014/main" id="{00000000-0008-0000-0400-0000B9010000}"/>
            </a:ext>
          </a:extLst>
        </xdr:cNvPr>
        <xdr:cNvSpPr txBox="1"/>
      </xdr:nvSpPr>
      <xdr:spPr>
        <a:xfrm>
          <a:off x="16598900" y="1266115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74</xdr:row>
      <xdr:rowOff>160782</xdr:rowOff>
    </xdr:from>
    <xdr:to>
      <xdr:col>78</xdr:col>
      <xdr:colOff>120650</xdr:colOff>
      <xdr:row>75</xdr:row>
      <xdr:rowOff>90932</xdr:rowOff>
    </xdr:to>
    <xdr:sp macro="" textlink="">
      <xdr:nvSpPr>
        <xdr:cNvPr id="442" name="楕円 441">
          <a:extLst>
            <a:ext uri="{FF2B5EF4-FFF2-40B4-BE49-F238E27FC236}">
              <a16:creationId xmlns:a16="http://schemas.microsoft.com/office/drawing/2014/main" id="{00000000-0008-0000-0400-0000BA010000}"/>
            </a:ext>
          </a:extLst>
        </xdr:cNvPr>
        <xdr:cNvSpPr/>
      </xdr:nvSpPr>
      <xdr:spPr>
        <a:xfrm>
          <a:off x="15621000" y="128480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75</xdr:row>
      <xdr:rowOff>75709</xdr:rowOff>
    </xdr:from>
    <xdr:ext cx="736600" cy="259045"/>
    <xdr:sp macro="" textlink="">
      <xdr:nvSpPr>
        <xdr:cNvPr id="443" name="テキスト ボックス 442">
          <a:extLst>
            <a:ext uri="{FF2B5EF4-FFF2-40B4-BE49-F238E27FC236}">
              <a16:creationId xmlns:a16="http://schemas.microsoft.com/office/drawing/2014/main" id="{00000000-0008-0000-0400-0000BB010000}"/>
            </a:ext>
          </a:extLst>
        </xdr:cNvPr>
        <xdr:cNvSpPr txBox="1"/>
      </xdr:nvSpPr>
      <xdr:spPr>
        <a:xfrm>
          <a:off x="15290800" y="1293445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75</xdr:row>
      <xdr:rowOff>12192</xdr:rowOff>
    </xdr:from>
    <xdr:to>
      <xdr:col>74</xdr:col>
      <xdr:colOff>31750</xdr:colOff>
      <xdr:row>75</xdr:row>
      <xdr:rowOff>113792</xdr:rowOff>
    </xdr:to>
    <xdr:sp macro="" textlink="">
      <xdr:nvSpPr>
        <xdr:cNvPr id="444" name="楕円 443">
          <a:extLst>
            <a:ext uri="{FF2B5EF4-FFF2-40B4-BE49-F238E27FC236}">
              <a16:creationId xmlns:a16="http://schemas.microsoft.com/office/drawing/2014/main" id="{00000000-0008-0000-0400-0000BC010000}"/>
            </a:ext>
          </a:extLst>
        </xdr:cNvPr>
        <xdr:cNvSpPr/>
      </xdr:nvSpPr>
      <xdr:spPr>
        <a:xfrm>
          <a:off x="14732000" y="128709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75</xdr:row>
      <xdr:rowOff>98569</xdr:rowOff>
    </xdr:from>
    <xdr:ext cx="762000" cy="259045"/>
    <xdr:sp macro="" textlink="">
      <xdr:nvSpPr>
        <xdr:cNvPr id="445" name="テキスト ボックス 444">
          <a:extLst>
            <a:ext uri="{FF2B5EF4-FFF2-40B4-BE49-F238E27FC236}">
              <a16:creationId xmlns:a16="http://schemas.microsoft.com/office/drawing/2014/main" id="{00000000-0008-0000-0400-0000BD010000}"/>
            </a:ext>
          </a:extLst>
        </xdr:cNvPr>
        <xdr:cNvSpPr txBox="1"/>
      </xdr:nvSpPr>
      <xdr:spPr>
        <a:xfrm>
          <a:off x="14401800" y="1295731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74</xdr:row>
      <xdr:rowOff>115062</xdr:rowOff>
    </xdr:from>
    <xdr:to>
      <xdr:col>69</xdr:col>
      <xdr:colOff>142875</xdr:colOff>
      <xdr:row>75</xdr:row>
      <xdr:rowOff>45212</xdr:rowOff>
    </xdr:to>
    <xdr:sp macro="" textlink="">
      <xdr:nvSpPr>
        <xdr:cNvPr id="446" name="楕円 445">
          <a:extLst>
            <a:ext uri="{FF2B5EF4-FFF2-40B4-BE49-F238E27FC236}">
              <a16:creationId xmlns:a16="http://schemas.microsoft.com/office/drawing/2014/main" id="{00000000-0008-0000-0400-0000BE010000}"/>
            </a:ext>
          </a:extLst>
        </xdr:cNvPr>
        <xdr:cNvSpPr/>
      </xdr:nvSpPr>
      <xdr:spPr>
        <a:xfrm>
          <a:off x="13843000" y="128023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75</xdr:row>
      <xdr:rowOff>29989</xdr:rowOff>
    </xdr:from>
    <xdr:ext cx="762000" cy="259045"/>
    <xdr:sp macro="" textlink="">
      <xdr:nvSpPr>
        <xdr:cNvPr id="447" name="テキスト ボックス 446">
          <a:extLst>
            <a:ext uri="{FF2B5EF4-FFF2-40B4-BE49-F238E27FC236}">
              <a16:creationId xmlns:a16="http://schemas.microsoft.com/office/drawing/2014/main" id="{00000000-0008-0000-0400-0000BF010000}"/>
            </a:ext>
          </a:extLst>
        </xdr:cNvPr>
        <xdr:cNvSpPr txBox="1"/>
      </xdr:nvSpPr>
      <xdr:spPr>
        <a:xfrm>
          <a:off x="13512800" y="1288873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74</xdr:row>
      <xdr:rowOff>53340</xdr:rowOff>
    </xdr:from>
    <xdr:to>
      <xdr:col>65</xdr:col>
      <xdr:colOff>53975</xdr:colOff>
      <xdr:row>74</xdr:row>
      <xdr:rowOff>154940</xdr:rowOff>
    </xdr:to>
    <xdr:sp macro="" textlink="">
      <xdr:nvSpPr>
        <xdr:cNvPr id="448" name="楕円 447">
          <a:extLst>
            <a:ext uri="{FF2B5EF4-FFF2-40B4-BE49-F238E27FC236}">
              <a16:creationId xmlns:a16="http://schemas.microsoft.com/office/drawing/2014/main" id="{00000000-0008-0000-0400-0000C0010000}"/>
            </a:ext>
          </a:extLst>
        </xdr:cNvPr>
        <xdr:cNvSpPr/>
      </xdr:nvSpPr>
      <xdr:spPr>
        <a:xfrm>
          <a:off x="12954000" y="127406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72</xdr:row>
      <xdr:rowOff>165117</xdr:rowOff>
    </xdr:from>
    <xdr:ext cx="762000" cy="259045"/>
    <xdr:sp macro="" textlink="">
      <xdr:nvSpPr>
        <xdr:cNvPr id="449" name="テキスト ボックス 448">
          <a:extLst>
            <a:ext uri="{FF2B5EF4-FFF2-40B4-BE49-F238E27FC236}">
              <a16:creationId xmlns:a16="http://schemas.microsoft.com/office/drawing/2014/main" id="{00000000-0008-0000-0400-0000C1010000}"/>
            </a:ext>
          </a:extLst>
        </xdr:cNvPr>
        <xdr:cNvSpPr txBox="1"/>
      </xdr:nvSpPr>
      <xdr:spPr>
        <a:xfrm>
          <a:off x="12623800" y="125095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4.xml><?xml version="1.0" encoding="utf-8"?>
<xdr:wsDr xmlns:xdr="http://schemas.openxmlformats.org/drawingml/2006/spreadsheetDrawing" xmlns:a="http://schemas.openxmlformats.org/drawingml/2006/main">
  <xdr:twoCellAnchor>
    <xdr:from>
      <xdr:col>6</xdr:col>
      <xdr:colOff>76200</xdr:colOff>
      <xdr:row>47</xdr:row>
      <xdr:rowOff>114300</xdr:rowOff>
    </xdr:from>
    <xdr:to>
      <xdr:col>34</xdr:col>
      <xdr:colOff>19050</xdr:colOff>
      <xdr:row>64</xdr:row>
      <xdr:rowOff>114300</xdr:rowOff>
    </xdr:to>
    <xdr:graphicFrame macro="">
      <xdr:nvGraphicFramePr>
        <xdr:cNvPr id="2" name="グラフ3">
          <a:extLst>
            <a:ext uri="{FF2B5EF4-FFF2-40B4-BE49-F238E27FC236}">
              <a16:creationId xmlns:a16="http://schemas.microsoft.com/office/drawing/2014/main" id="{00000000-0008-0000-05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0</xdr:row>
      <xdr:rowOff>88900</xdr:rowOff>
    </xdr:from>
    <xdr:to>
      <xdr:col>40</xdr:col>
      <xdr:colOff>279400</xdr:colOff>
      <xdr:row>3</xdr:row>
      <xdr:rowOff>19050</xdr:rowOff>
    </xdr:to>
    <xdr:sp macro="" textlink="">
      <xdr:nvSpPr>
        <xdr:cNvPr id="3" name="表題ボックス">
          <a:extLst>
            <a:ext uri="{FF2B5EF4-FFF2-40B4-BE49-F238E27FC236}">
              <a16:creationId xmlns:a16="http://schemas.microsoft.com/office/drawing/2014/main" id="{00000000-0008-0000-0500-000003000000}"/>
            </a:ext>
          </a:extLst>
        </xdr:cNvPr>
        <xdr:cNvSpPr/>
      </xdr:nvSpPr>
      <xdr:spPr bwMode="auto">
        <a:xfrm>
          <a:off x="0" y="88900"/>
          <a:ext cx="12319000" cy="4445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ctr" upright="1"/>
        <a:lstStyle/>
        <a:p>
          <a:pPr algn="l"/>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4</a:t>
          </a:r>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-2 </a:t>
          </a:r>
          <a:r>
            <a:rPr kumimoji="1" lang="ja-JP" altLang="en-US" sz="2500" b="1">
              <a:latin typeface="ＭＳ Ｐゴシック" panose="020B0600070205080204" pitchFamily="50" charset="-128"/>
              <a:ea typeface="ＭＳ Ｐゴシック" panose="020B0600070205080204" pitchFamily="50" charset="-128"/>
            </a:rPr>
            <a:t>市町村経常経費分析表</a:t>
          </a:r>
          <a:r>
            <a:rPr kumimoji="1" lang="en-US" altLang="ja-JP" sz="2500" b="1">
              <a:latin typeface="ＭＳ Ｐゴシック" panose="020B0600070205080204" pitchFamily="50" charset="-128"/>
              <a:ea typeface="ＭＳ Ｐゴシック" panose="020B0600070205080204" pitchFamily="50" charset="-128"/>
            </a:rPr>
            <a:t>(</a:t>
          </a:r>
          <a:r>
            <a:rPr kumimoji="1" lang="ja-JP" altLang="en-US" sz="2500" b="1">
              <a:latin typeface="ＭＳ Ｐゴシック" panose="020B0600070205080204" pitchFamily="50" charset="-128"/>
              <a:ea typeface="ＭＳ Ｐゴシック" panose="020B0600070205080204" pitchFamily="50" charset="-128"/>
            </a:rPr>
            <a:t>普通会計決算</a:t>
          </a:r>
          <a:r>
            <a:rPr kumimoji="1" lang="en-US" altLang="ja-JP" sz="2500" b="1">
              <a:latin typeface="ＭＳ Ｐゴシック" panose="020B0600070205080204" pitchFamily="50" charset="-128"/>
              <a:ea typeface="ＭＳ Ｐゴシック" panose="020B0600070205080204" pitchFamily="50" charset="-128"/>
            </a:rPr>
            <a:t>)</a:t>
          </a:r>
          <a:endParaRPr kumimoji="1" lang="ja-JP" altLang="en-US" sz="2500" b="1">
            <a:latin typeface="ＭＳ Ｐゴシック" panose="020B0600070205080204" pitchFamily="50" charset="-128"/>
            <a:ea typeface="ＭＳ Ｐゴシック" panose="020B0600070205080204" pitchFamily="50" charset="-128"/>
          </a:endParaRPr>
        </a:p>
      </xdr:txBody>
    </xdr:sp>
    <xdr:clientData/>
  </xdr:twoCellAnchor>
  <xdr:twoCellAnchor>
    <xdr:from>
      <xdr:col>41</xdr:col>
      <xdr:colOff>698500</xdr:colOff>
      <xdr:row>0</xdr:row>
      <xdr:rowOff>0</xdr:rowOff>
    </xdr:from>
    <xdr:to>
      <xdr:col>43</xdr:col>
      <xdr:colOff>1092200</xdr:colOff>
      <xdr:row>2</xdr:row>
      <xdr:rowOff>38100</xdr:rowOff>
    </xdr:to>
    <xdr:sp macro="" textlink="">
      <xdr:nvSpPr>
        <xdr:cNvPr id="4" name="団体名称ボックス1">
          <a:extLst>
            <a:ext uri="{FF2B5EF4-FFF2-40B4-BE49-F238E27FC236}">
              <a16:creationId xmlns:a16="http://schemas.microsoft.com/office/drawing/2014/main" id="{00000000-0008-0000-0500-000004000000}"/>
            </a:ext>
          </a:extLst>
        </xdr:cNvPr>
        <xdr:cNvSpPr/>
      </xdr:nvSpPr>
      <xdr:spPr bwMode="auto">
        <a:xfrm>
          <a:off x="14033500" y="0"/>
          <a:ext cx="298450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708025</xdr:colOff>
      <xdr:row>0</xdr:row>
      <xdr:rowOff>12700</xdr:rowOff>
    </xdr:from>
    <xdr:to>
      <xdr:col>43</xdr:col>
      <xdr:colOff>1076325</xdr:colOff>
      <xdr:row>2</xdr:row>
      <xdr:rowOff>25400</xdr:rowOff>
    </xdr:to>
    <xdr:sp macro="" textlink="">
      <xdr:nvSpPr>
        <xdr:cNvPr id="5" name="団体名称ボックス2">
          <a:extLst>
            <a:ext uri="{FF2B5EF4-FFF2-40B4-BE49-F238E27FC236}">
              <a16:creationId xmlns:a16="http://schemas.microsoft.com/office/drawing/2014/main" id="{00000000-0008-0000-0500-000005000000}"/>
            </a:ext>
          </a:extLst>
        </xdr:cNvPr>
        <xdr:cNvSpPr/>
      </xdr:nvSpPr>
      <xdr:spPr bwMode="auto">
        <a:xfrm>
          <a:off x="14043025" y="12700"/>
          <a:ext cx="29591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720725</xdr:colOff>
      <xdr:row>0</xdr:row>
      <xdr:rowOff>31750</xdr:rowOff>
    </xdr:from>
    <xdr:to>
      <xdr:col>43</xdr:col>
      <xdr:colOff>1056639</xdr:colOff>
      <xdr:row>2</xdr:row>
      <xdr:rowOff>12700</xdr:rowOff>
    </xdr:to>
    <xdr:sp macro="" textlink="">
      <xdr:nvSpPr>
        <xdr:cNvPr id="6" name="団体名称ボックス3">
          <a:extLst>
            <a:ext uri="{FF2B5EF4-FFF2-40B4-BE49-F238E27FC236}">
              <a16:creationId xmlns:a16="http://schemas.microsoft.com/office/drawing/2014/main" id="{00000000-0008-0000-0500-000006000000}"/>
            </a:ext>
          </a:extLst>
        </xdr:cNvPr>
        <xdr:cNvSpPr/>
      </xdr:nvSpPr>
      <xdr:spPr bwMode="auto">
        <a:xfrm>
          <a:off x="14055725" y="31750"/>
          <a:ext cx="2926714" cy="32385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和歌山県湯浅町</a:t>
          </a:r>
        </a:p>
      </xdr:txBody>
    </xdr:sp>
    <xdr:clientData/>
  </xdr:twoCellAnchor>
  <xdr:twoCellAnchor>
    <xdr:from>
      <xdr:col>39</xdr:col>
      <xdr:colOff>1066800</xdr:colOff>
      <xdr:row>0</xdr:row>
      <xdr:rowOff>0</xdr:rowOff>
    </xdr:from>
    <xdr:to>
      <xdr:col>41</xdr:col>
      <xdr:colOff>501650</xdr:colOff>
      <xdr:row>2</xdr:row>
      <xdr:rowOff>38100</xdr:rowOff>
    </xdr:to>
    <xdr:sp macro="" textlink="">
      <xdr:nvSpPr>
        <xdr:cNvPr id="7" name="正方形/長方形 6">
          <a:extLst>
            <a:ext uri="{FF2B5EF4-FFF2-40B4-BE49-F238E27FC236}">
              <a16:creationId xmlns:a16="http://schemas.microsoft.com/office/drawing/2014/main" id="{00000000-0008-0000-0500-000007000000}"/>
            </a:ext>
          </a:extLst>
        </xdr:cNvPr>
        <xdr:cNvSpPr/>
      </xdr:nvSpPr>
      <xdr:spPr bwMode="auto">
        <a:xfrm>
          <a:off x="11811000" y="0"/>
          <a:ext cx="202565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1092200</xdr:colOff>
      <xdr:row>0</xdr:row>
      <xdr:rowOff>12700</xdr:rowOff>
    </xdr:from>
    <xdr:to>
      <xdr:col>41</xdr:col>
      <xdr:colOff>482600</xdr:colOff>
      <xdr:row>2</xdr:row>
      <xdr:rowOff>25400</xdr:rowOff>
    </xdr:to>
    <xdr:sp macro="" textlink="">
      <xdr:nvSpPr>
        <xdr:cNvPr id="8" name="正方形/長方形 7">
          <a:extLst>
            <a:ext uri="{FF2B5EF4-FFF2-40B4-BE49-F238E27FC236}">
              <a16:creationId xmlns:a16="http://schemas.microsoft.com/office/drawing/2014/main" id="{00000000-0008-0000-0500-000008000000}"/>
            </a:ext>
          </a:extLst>
        </xdr:cNvPr>
        <xdr:cNvSpPr/>
      </xdr:nvSpPr>
      <xdr:spPr bwMode="auto">
        <a:xfrm>
          <a:off x="11836400" y="12700"/>
          <a:ext cx="19812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1117600</xdr:colOff>
      <xdr:row>0</xdr:row>
      <xdr:rowOff>31750</xdr:rowOff>
    </xdr:from>
    <xdr:to>
      <xdr:col>41</xdr:col>
      <xdr:colOff>450850</xdr:colOff>
      <xdr:row>2</xdr:row>
      <xdr:rowOff>12700</xdr:rowOff>
    </xdr:to>
    <xdr:sp macro="" textlink="">
      <xdr:nvSpPr>
        <xdr:cNvPr id="9" name="正方形/長方形 8">
          <a:extLst>
            <a:ext uri="{FF2B5EF4-FFF2-40B4-BE49-F238E27FC236}">
              <a16:creationId xmlns:a16="http://schemas.microsoft.com/office/drawing/2014/main" id="{00000000-0008-0000-0500-000009000000}"/>
            </a:ext>
          </a:extLst>
        </xdr:cNvPr>
        <xdr:cNvSpPr/>
      </xdr:nvSpPr>
      <xdr:spPr bwMode="auto">
        <a:xfrm>
          <a:off x="11861800" y="31750"/>
          <a:ext cx="1924050" cy="323850"/>
        </a:xfrm>
        <a:prstGeom prst="rect">
          <a:avLst/>
        </a:prstGeom>
        <a:solidFill>
          <a:srgbClr val="FF0000"/>
        </a:solidFill>
        <a:ln w="317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令和</a:t>
          </a:r>
          <a:r>
            <a:rPr kumimoji="1" lang="en-US" altLang="ja-JP" sz="1250" b="1">
              <a:solidFill>
                <a:srgbClr val="FFFFFF"/>
              </a:solidFill>
              <a:latin typeface="ＭＳ ゴシック" panose="020B0609070205080204" pitchFamily="49" charset="-128"/>
              <a:ea typeface="ＭＳ ゴシック" panose="020B0609070205080204" pitchFamily="49" charset="-128"/>
            </a:rPr>
            <a:t>6</a:t>
          </a:r>
          <a:r>
            <a:rPr kumimoji="1" lang="ja-JP" altLang="en-US" sz="125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11</xdr:col>
      <xdr:colOff>63500</xdr:colOff>
      <xdr:row>63</xdr:row>
      <xdr:rowOff>28575</xdr:rowOff>
    </xdr:from>
    <xdr:to>
      <xdr:col>33</xdr:col>
      <xdr:colOff>114300</xdr:colOff>
      <xdr:row>64</xdr:row>
      <xdr:rowOff>111125</xdr:rowOff>
    </xdr:to>
    <xdr:sp macro="" textlink="">
      <xdr:nvSpPr>
        <xdr:cNvPr id="10" name="角丸四角形 9">
          <a:extLst>
            <a:ext uri="{FF2B5EF4-FFF2-40B4-BE49-F238E27FC236}">
              <a16:creationId xmlns:a16="http://schemas.microsoft.com/office/drawing/2014/main" id="{00000000-0008-0000-0500-00000A000000}"/>
            </a:ext>
          </a:extLst>
        </xdr:cNvPr>
        <xdr:cNvSpPr/>
      </xdr:nvSpPr>
      <xdr:spPr bwMode="auto">
        <a:xfrm>
          <a:off x="2159000" y="12001500"/>
          <a:ext cx="4241800" cy="254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14</xdr:col>
      <xdr:colOff>63500</xdr:colOff>
      <xdr:row>63</xdr:row>
      <xdr:rowOff>66675</xdr:rowOff>
    </xdr:from>
    <xdr:to>
      <xdr:col>21</xdr:col>
      <xdr:colOff>0</xdr:colOff>
      <xdr:row>64</xdr:row>
      <xdr:rowOff>149225</xdr:rowOff>
    </xdr:to>
    <xdr:sp macro="" textlink="">
      <xdr:nvSpPr>
        <xdr:cNvPr id="11" name="正方形/長方形 10">
          <a:extLst>
            <a:ext uri="{FF2B5EF4-FFF2-40B4-BE49-F238E27FC236}">
              <a16:creationId xmlns:a16="http://schemas.microsoft.com/office/drawing/2014/main" id="{00000000-0008-0000-0500-00000B000000}"/>
            </a:ext>
          </a:extLst>
        </xdr:cNvPr>
        <xdr:cNvSpPr/>
      </xdr:nvSpPr>
      <xdr:spPr bwMode="auto">
        <a:xfrm>
          <a:off x="27305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当該団体値</a:t>
          </a:r>
        </a:p>
      </xdr:txBody>
    </xdr:sp>
    <xdr:clientData/>
  </xdr:twoCellAnchor>
  <xdr:twoCellAnchor>
    <xdr:from>
      <xdr:col>12</xdr:col>
      <xdr:colOff>127000</xdr:colOff>
      <xdr:row>63</xdr:row>
      <xdr:rowOff>155575</xdr:rowOff>
    </xdr:from>
    <xdr:to>
      <xdr:col>14</xdr:col>
      <xdr:colOff>38100</xdr:colOff>
      <xdr:row>63</xdr:row>
      <xdr:rowOff>155575</xdr:rowOff>
    </xdr:to>
    <xdr:cxnSp macro="">
      <xdr:nvCxnSpPr>
        <xdr:cNvPr id="12" name="直線コネクタ 11">
          <a:extLst>
            <a:ext uri="{FF2B5EF4-FFF2-40B4-BE49-F238E27FC236}">
              <a16:creationId xmlns:a16="http://schemas.microsoft.com/office/drawing/2014/main" id="{00000000-0008-0000-0500-00000C000000}"/>
            </a:ext>
          </a:extLst>
        </xdr:cNvPr>
        <xdr:cNvCxnSpPr/>
      </xdr:nvCxnSpPr>
      <xdr:spPr bwMode="auto">
        <a:xfrm>
          <a:off x="2413000" y="12128500"/>
          <a:ext cx="29210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13</xdr:col>
      <xdr:colOff>38100</xdr:colOff>
      <xdr:row>63</xdr:row>
      <xdr:rowOff>104775</xdr:rowOff>
    </xdr:from>
    <xdr:to>
      <xdr:col>13</xdr:col>
      <xdr:colOff>139700</xdr:colOff>
      <xdr:row>64</xdr:row>
      <xdr:rowOff>34925</xdr:rowOff>
    </xdr:to>
    <xdr:sp macro="" textlink="">
      <xdr:nvSpPr>
        <xdr:cNvPr id="13" name="楕円 12">
          <a:extLst>
            <a:ext uri="{FF2B5EF4-FFF2-40B4-BE49-F238E27FC236}">
              <a16:creationId xmlns:a16="http://schemas.microsoft.com/office/drawing/2014/main" id="{00000000-0008-0000-0500-00000D000000}"/>
            </a:ext>
          </a:extLst>
        </xdr:cNvPr>
        <xdr:cNvSpPr/>
      </xdr:nvSpPr>
      <xdr:spPr bwMode="auto">
        <a:xfrm>
          <a:off x="2514600" y="120777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23</xdr:col>
      <xdr:colOff>101600</xdr:colOff>
      <xdr:row>63</xdr:row>
      <xdr:rowOff>104775</xdr:rowOff>
    </xdr:from>
    <xdr:to>
      <xdr:col>24</xdr:col>
      <xdr:colOff>12700</xdr:colOff>
      <xdr:row>64</xdr:row>
      <xdr:rowOff>34925</xdr:rowOff>
    </xdr:to>
    <xdr:sp macro="" textlink="">
      <xdr:nvSpPr>
        <xdr:cNvPr id="14" name="フローチャート: 判断 13">
          <a:extLst>
            <a:ext uri="{FF2B5EF4-FFF2-40B4-BE49-F238E27FC236}">
              <a16:creationId xmlns:a16="http://schemas.microsoft.com/office/drawing/2014/main" id="{00000000-0008-0000-0500-00000E000000}"/>
            </a:ext>
          </a:extLst>
        </xdr:cNvPr>
        <xdr:cNvSpPr/>
      </xdr:nvSpPr>
      <xdr:spPr bwMode="auto">
        <a:xfrm>
          <a:off x="4483100" y="12077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24</xdr:col>
      <xdr:colOff>139700</xdr:colOff>
      <xdr:row>63</xdr:row>
      <xdr:rowOff>66675</xdr:rowOff>
    </xdr:from>
    <xdr:to>
      <xdr:col>31</xdr:col>
      <xdr:colOff>76200</xdr:colOff>
      <xdr:row>64</xdr:row>
      <xdr:rowOff>149225</xdr:rowOff>
    </xdr:to>
    <xdr:sp macro="" textlink="">
      <xdr:nvSpPr>
        <xdr:cNvPr id="15" name="正方形/長方形 14">
          <a:extLst>
            <a:ext uri="{FF2B5EF4-FFF2-40B4-BE49-F238E27FC236}">
              <a16:creationId xmlns:a16="http://schemas.microsoft.com/office/drawing/2014/main" id="{00000000-0008-0000-0500-00000F000000}"/>
            </a:ext>
          </a:extLst>
        </xdr:cNvPr>
        <xdr:cNvSpPr/>
      </xdr:nvSpPr>
      <xdr:spPr bwMode="auto">
        <a:xfrm>
          <a:off x="47117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類似団体内平均値</a:t>
          </a:r>
        </a:p>
      </xdr:txBody>
    </xdr:sp>
    <xdr:clientData/>
  </xdr:twoCellAnchor>
  <xdr:twoCellAnchor>
    <xdr:from>
      <xdr:col>11</xdr:col>
      <xdr:colOff>63500</xdr:colOff>
      <xdr:row>6</xdr:row>
      <xdr:rowOff>3175</xdr:rowOff>
    </xdr:from>
    <xdr:to>
      <xdr:col>33</xdr:col>
      <xdr:colOff>114300</xdr:colOff>
      <xdr:row>7</xdr:row>
      <xdr:rowOff>85725</xdr:rowOff>
    </xdr:to>
    <xdr:sp macro="" textlink="">
      <xdr:nvSpPr>
        <xdr:cNvPr id="16" name="正方形/長方形 15">
          <a:extLst>
            <a:ext uri="{FF2B5EF4-FFF2-40B4-BE49-F238E27FC236}">
              <a16:creationId xmlns:a16="http://schemas.microsoft.com/office/drawing/2014/main" id="{00000000-0008-0000-0500-000010000000}"/>
            </a:ext>
          </a:extLst>
        </xdr:cNvPr>
        <xdr:cNvSpPr/>
      </xdr:nvSpPr>
      <xdr:spPr bwMode="auto">
        <a:xfrm>
          <a:off x="2159000" y="10795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6</xdr:row>
      <xdr:rowOff>3175</xdr:rowOff>
    </xdr:from>
    <xdr:to>
      <xdr:col>7</xdr:col>
      <xdr:colOff>127000</xdr:colOff>
      <xdr:row>12</xdr:row>
      <xdr:rowOff>117475</xdr:rowOff>
    </xdr:to>
    <xdr:sp macro="" textlink="">
      <xdr:nvSpPr>
        <xdr:cNvPr id="17" name="角丸四角形 16">
          <a:extLst>
            <a:ext uri="{FF2B5EF4-FFF2-40B4-BE49-F238E27FC236}">
              <a16:creationId xmlns:a16="http://schemas.microsoft.com/office/drawing/2014/main" id="{00000000-0008-0000-0500-000011000000}"/>
            </a:ext>
          </a:extLst>
        </xdr:cNvPr>
        <xdr:cNvSpPr/>
      </xdr:nvSpPr>
      <xdr:spPr bwMode="auto">
        <a:xfrm>
          <a:off x="127000" y="10795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6</xdr:row>
      <xdr:rowOff>117475</xdr:rowOff>
    </xdr:from>
    <xdr:to>
      <xdr:col>9</xdr:col>
      <xdr:colOff>12700</xdr:colOff>
      <xdr:row>8</xdr:row>
      <xdr:rowOff>28575</xdr:rowOff>
    </xdr:to>
    <xdr:sp macro="" textlink="">
      <xdr:nvSpPr>
        <xdr:cNvPr id="18" name="正方形/長方形 17">
          <a:extLst>
            <a:ext uri="{FF2B5EF4-FFF2-40B4-BE49-F238E27FC236}">
              <a16:creationId xmlns:a16="http://schemas.microsoft.com/office/drawing/2014/main" id="{00000000-0008-0000-0500-000012000000}"/>
            </a:ext>
          </a:extLst>
        </xdr:cNvPr>
        <xdr:cNvSpPr/>
      </xdr:nvSpPr>
      <xdr:spPr bwMode="auto">
        <a:xfrm>
          <a:off x="457200" y="11938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8</xdr:row>
      <xdr:rowOff>41275</xdr:rowOff>
    </xdr:from>
    <xdr:to>
      <xdr:col>9</xdr:col>
      <xdr:colOff>12700</xdr:colOff>
      <xdr:row>9</xdr:row>
      <xdr:rowOff>123825</xdr:rowOff>
    </xdr:to>
    <xdr:sp macro="" textlink="">
      <xdr:nvSpPr>
        <xdr:cNvPr id="19" name="正方形/長方形 18">
          <a:extLst>
            <a:ext uri="{FF2B5EF4-FFF2-40B4-BE49-F238E27FC236}">
              <a16:creationId xmlns:a16="http://schemas.microsoft.com/office/drawing/2014/main" id="{00000000-0008-0000-0500-000013000000}"/>
            </a:ext>
          </a:extLst>
        </xdr:cNvPr>
        <xdr:cNvSpPr/>
      </xdr:nvSpPr>
      <xdr:spPr bwMode="auto">
        <a:xfrm>
          <a:off x="457200" y="14605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10</xdr:row>
      <xdr:rowOff>3175</xdr:rowOff>
    </xdr:from>
    <xdr:to>
      <xdr:col>9</xdr:col>
      <xdr:colOff>12700</xdr:colOff>
      <xdr:row>13</xdr:row>
      <xdr:rowOff>123825</xdr:rowOff>
    </xdr:to>
    <xdr:sp macro="" textlink="">
      <xdr:nvSpPr>
        <xdr:cNvPr id="20" name="正方形/長方形 19">
          <a:extLst>
            <a:ext uri="{FF2B5EF4-FFF2-40B4-BE49-F238E27FC236}">
              <a16:creationId xmlns:a16="http://schemas.microsoft.com/office/drawing/2014/main" id="{00000000-0008-0000-0500-000014000000}"/>
            </a:ext>
          </a:extLst>
        </xdr:cNvPr>
        <xdr:cNvSpPr/>
      </xdr:nvSpPr>
      <xdr:spPr bwMode="auto">
        <a:xfrm>
          <a:off x="457200" y="17653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7</xdr:row>
      <xdr:rowOff>9525</xdr:rowOff>
    </xdr:from>
    <xdr:to>
      <xdr:col>1</xdr:col>
      <xdr:colOff>177800</xdr:colOff>
      <xdr:row>7</xdr:row>
      <xdr:rowOff>9525</xdr:rowOff>
    </xdr:to>
    <xdr:cxnSp macro="">
      <xdr:nvCxnSpPr>
        <xdr:cNvPr id="21" name="直線コネクタ 20">
          <a:extLst>
            <a:ext uri="{FF2B5EF4-FFF2-40B4-BE49-F238E27FC236}">
              <a16:creationId xmlns:a16="http://schemas.microsoft.com/office/drawing/2014/main" id="{00000000-0008-0000-0500-000015000000}"/>
            </a:ext>
          </a:extLst>
        </xdr:cNvPr>
        <xdr:cNvCxnSpPr/>
      </xdr:nvCxnSpPr>
      <xdr:spPr bwMode="auto">
        <a:xfrm flipH="1">
          <a:off x="196850" y="12573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9</xdr:row>
      <xdr:rowOff>123825</xdr:rowOff>
    </xdr:from>
    <xdr:to>
      <xdr:col>1</xdr:col>
      <xdr:colOff>92075</xdr:colOff>
      <xdr:row>10</xdr:row>
      <xdr:rowOff>92075</xdr:rowOff>
    </xdr:to>
    <xdr:cxnSp macro="">
      <xdr:nvCxnSpPr>
        <xdr:cNvPr id="22" name="直線コネクタ 21">
          <a:extLst>
            <a:ext uri="{FF2B5EF4-FFF2-40B4-BE49-F238E27FC236}">
              <a16:creationId xmlns:a16="http://schemas.microsoft.com/office/drawing/2014/main" id="{00000000-0008-0000-0500-000016000000}"/>
            </a:ext>
          </a:extLst>
        </xdr:cNvPr>
        <xdr:cNvCxnSpPr/>
      </xdr:nvCxnSpPr>
      <xdr:spPr bwMode="auto">
        <a:xfrm>
          <a:off x="282575" y="17145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9</xdr:row>
      <xdr:rowOff>123825</xdr:rowOff>
    </xdr:from>
    <xdr:to>
      <xdr:col>1</xdr:col>
      <xdr:colOff>177800</xdr:colOff>
      <xdr:row>9</xdr:row>
      <xdr:rowOff>123825</xdr:rowOff>
    </xdr:to>
    <xdr:cxnSp macro="">
      <xdr:nvCxnSpPr>
        <xdr:cNvPr id="23" name="直線コネクタ 22">
          <a:extLst>
            <a:ext uri="{FF2B5EF4-FFF2-40B4-BE49-F238E27FC236}">
              <a16:creationId xmlns:a16="http://schemas.microsoft.com/office/drawing/2014/main" id="{00000000-0008-0000-0500-000017000000}"/>
            </a:ext>
          </a:extLst>
        </xdr:cNvPr>
        <xdr:cNvCxnSpPr/>
      </xdr:nvCxnSpPr>
      <xdr:spPr bwMode="auto">
        <a:xfrm flipH="1">
          <a:off x="196850" y="1714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11</xdr:row>
      <xdr:rowOff>19050</xdr:rowOff>
    </xdr:from>
    <xdr:to>
      <xdr:col>1</xdr:col>
      <xdr:colOff>92075</xdr:colOff>
      <xdr:row>11</xdr:row>
      <xdr:rowOff>158750</xdr:rowOff>
    </xdr:to>
    <xdr:cxnSp macro="">
      <xdr:nvCxnSpPr>
        <xdr:cNvPr id="24" name="直線コネクタ 23">
          <a:extLst>
            <a:ext uri="{FF2B5EF4-FFF2-40B4-BE49-F238E27FC236}">
              <a16:creationId xmlns:a16="http://schemas.microsoft.com/office/drawing/2014/main" id="{00000000-0008-0000-0500-000018000000}"/>
            </a:ext>
          </a:extLst>
        </xdr:cNvPr>
        <xdr:cNvCxnSpPr/>
      </xdr:nvCxnSpPr>
      <xdr:spPr bwMode="auto">
        <a:xfrm flipV="1">
          <a:off x="282575" y="19526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11</xdr:row>
      <xdr:rowOff>161925</xdr:rowOff>
    </xdr:from>
    <xdr:to>
      <xdr:col>1</xdr:col>
      <xdr:colOff>177800</xdr:colOff>
      <xdr:row>11</xdr:row>
      <xdr:rowOff>161925</xdr:rowOff>
    </xdr:to>
    <xdr:cxnSp macro="">
      <xdr:nvCxnSpPr>
        <xdr:cNvPr id="25" name="直線コネクタ 24">
          <a:extLst>
            <a:ext uri="{FF2B5EF4-FFF2-40B4-BE49-F238E27FC236}">
              <a16:creationId xmlns:a16="http://schemas.microsoft.com/office/drawing/2014/main" id="{00000000-0008-0000-0500-000019000000}"/>
            </a:ext>
          </a:extLst>
        </xdr:cNvPr>
        <xdr:cNvCxnSpPr/>
      </xdr:nvCxnSpPr>
      <xdr:spPr bwMode="auto">
        <a:xfrm flipH="1">
          <a:off x="196850" y="2095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6</xdr:row>
      <xdr:rowOff>130175</xdr:rowOff>
    </xdr:from>
    <xdr:to>
      <xdr:col>1</xdr:col>
      <xdr:colOff>142875</xdr:colOff>
      <xdr:row>7</xdr:row>
      <xdr:rowOff>60325</xdr:rowOff>
    </xdr:to>
    <xdr:sp macro="" textlink="">
      <xdr:nvSpPr>
        <xdr:cNvPr id="26" name="楕円 25">
          <a:extLst>
            <a:ext uri="{FF2B5EF4-FFF2-40B4-BE49-F238E27FC236}">
              <a16:creationId xmlns:a16="http://schemas.microsoft.com/office/drawing/2014/main" id="{00000000-0008-0000-0500-00001A000000}"/>
            </a:ext>
          </a:extLst>
        </xdr:cNvPr>
        <xdr:cNvSpPr/>
      </xdr:nvSpPr>
      <xdr:spPr bwMode="auto">
        <a:xfrm>
          <a:off x="231775" y="12065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8</xdr:row>
      <xdr:rowOff>53975</xdr:rowOff>
    </xdr:from>
    <xdr:to>
      <xdr:col>1</xdr:col>
      <xdr:colOff>142875</xdr:colOff>
      <xdr:row>8</xdr:row>
      <xdr:rowOff>155575</xdr:rowOff>
    </xdr:to>
    <xdr:sp macro="" textlink="">
      <xdr:nvSpPr>
        <xdr:cNvPr id="27" name="フローチャート: 判断 26">
          <a:extLst>
            <a:ext uri="{FF2B5EF4-FFF2-40B4-BE49-F238E27FC236}">
              <a16:creationId xmlns:a16="http://schemas.microsoft.com/office/drawing/2014/main" id="{00000000-0008-0000-0500-00001B000000}"/>
            </a:ext>
          </a:extLst>
        </xdr:cNvPr>
        <xdr:cNvSpPr/>
      </xdr:nvSpPr>
      <xdr:spPr bwMode="auto">
        <a:xfrm>
          <a:off x="231775" y="14732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9</xdr:row>
      <xdr:rowOff>60325</xdr:rowOff>
    </xdr:from>
    <xdr:to>
      <xdr:col>33</xdr:col>
      <xdr:colOff>114300</xdr:colOff>
      <xdr:row>22</xdr:row>
      <xdr:rowOff>117475</xdr:rowOff>
    </xdr:to>
    <xdr:sp macro="" textlink="">
      <xdr:nvSpPr>
        <xdr:cNvPr id="28" name="正方形/長方形 27">
          <a:extLst>
            <a:ext uri="{FF2B5EF4-FFF2-40B4-BE49-F238E27FC236}">
              <a16:creationId xmlns:a16="http://schemas.microsoft.com/office/drawing/2014/main" id="{00000000-0008-0000-0500-00001C000000}"/>
            </a:ext>
          </a:extLst>
        </xdr:cNvPr>
        <xdr:cNvSpPr/>
      </xdr:nvSpPr>
      <xdr:spPr bwMode="auto">
        <a:xfrm>
          <a:off x="2159000" y="16510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7</xdr:row>
      <xdr:rowOff>22225</xdr:rowOff>
    </xdr:from>
    <xdr:ext cx="411266" cy="275717"/>
    <xdr:sp macro="" textlink="">
      <xdr:nvSpPr>
        <xdr:cNvPr id="29" name="テキスト ボックス 28">
          <a:extLst>
            <a:ext uri="{FF2B5EF4-FFF2-40B4-BE49-F238E27FC236}">
              <a16:creationId xmlns:a16="http://schemas.microsoft.com/office/drawing/2014/main" id="{00000000-0008-0000-0500-00001D000000}"/>
            </a:ext>
          </a:extLst>
        </xdr:cNvPr>
        <xdr:cNvSpPr txBox="1"/>
      </xdr:nvSpPr>
      <xdr:spPr>
        <a:xfrm>
          <a:off x="1676400" y="12700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22</xdr:row>
      <xdr:rowOff>117475</xdr:rowOff>
    </xdr:from>
    <xdr:to>
      <xdr:col>33</xdr:col>
      <xdr:colOff>114300</xdr:colOff>
      <xdr:row>22</xdr:row>
      <xdr:rowOff>117475</xdr:rowOff>
    </xdr:to>
    <xdr:cxnSp macro="">
      <xdr:nvCxnSpPr>
        <xdr:cNvPr id="30" name="直線コネクタ 29">
          <a:extLst>
            <a:ext uri="{FF2B5EF4-FFF2-40B4-BE49-F238E27FC236}">
              <a16:creationId xmlns:a16="http://schemas.microsoft.com/office/drawing/2014/main" id="{00000000-0008-0000-0500-00001E000000}"/>
            </a:ext>
          </a:extLst>
        </xdr:cNvPr>
        <xdr:cNvCxnSpPr/>
      </xdr:nvCxnSpPr>
      <xdr:spPr bwMode="auto">
        <a:xfrm>
          <a:off x="2159000" y="3937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21</xdr:row>
      <xdr:rowOff>146702</xdr:rowOff>
    </xdr:from>
    <xdr:ext cx="762000" cy="259045"/>
    <xdr:sp macro="" textlink="">
      <xdr:nvSpPr>
        <xdr:cNvPr id="31" name="テキスト ボックス 30">
          <a:extLst>
            <a:ext uri="{FF2B5EF4-FFF2-40B4-BE49-F238E27FC236}">
              <a16:creationId xmlns:a16="http://schemas.microsoft.com/office/drawing/2014/main" id="{00000000-0008-0000-0500-00001F000000}"/>
            </a:ext>
          </a:extLst>
        </xdr:cNvPr>
        <xdr:cNvSpPr txBox="1"/>
      </xdr:nvSpPr>
      <xdr:spPr>
        <a:xfrm>
          <a:off x="1384300" y="3794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19</xdr:row>
      <xdr:rowOff>60325</xdr:rowOff>
    </xdr:from>
    <xdr:to>
      <xdr:col>33</xdr:col>
      <xdr:colOff>114300</xdr:colOff>
      <xdr:row>19</xdr:row>
      <xdr:rowOff>60325</xdr:rowOff>
    </xdr:to>
    <xdr:cxnSp macro="">
      <xdr:nvCxnSpPr>
        <xdr:cNvPr id="32" name="直線コネクタ 31">
          <a:extLst>
            <a:ext uri="{FF2B5EF4-FFF2-40B4-BE49-F238E27FC236}">
              <a16:creationId xmlns:a16="http://schemas.microsoft.com/office/drawing/2014/main" id="{00000000-0008-0000-0500-000020000000}"/>
            </a:ext>
          </a:extLst>
        </xdr:cNvPr>
        <xdr:cNvCxnSpPr/>
      </xdr:nvCxnSpPr>
      <xdr:spPr bwMode="auto">
        <a:xfrm>
          <a:off x="2159000" y="3365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18</xdr:row>
      <xdr:rowOff>89552</xdr:rowOff>
    </xdr:from>
    <xdr:ext cx="762000" cy="259045"/>
    <xdr:sp macro="" textlink="">
      <xdr:nvSpPr>
        <xdr:cNvPr id="33" name="テキスト ボックス 32">
          <a:extLst>
            <a:ext uri="{FF2B5EF4-FFF2-40B4-BE49-F238E27FC236}">
              <a16:creationId xmlns:a16="http://schemas.microsoft.com/office/drawing/2014/main" id="{00000000-0008-0000-0500-000021000000}"/>
            </a:ext>
          </a:extLst>
        </xdr:cNvPr>
        <xdr:cNvSpPr txBox="1"/>
      </xdr:nvSpPr>
      <xdr:spPr>
        <a:xfrm>
          <a:off x="1384300" y="3223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16</xdr:row>
      <xdr:rowOff>3175</xdr:rowOff>
    </xdr:from>
    <xdr:to>
      <xdr:col>33</xdr:col>
      <xdr:colOff>114300</xdr:colOff>
      <xdr:row>16</xdr:row>
      <xdr:rowOff>3175</xdr:rowOff>
    </xdr:to>
    <xdr:cxnSp macro="">
      <xdr:nvCxnSpPr>
        <xdr:cNvPr id="34" name="直線コネクタ 33">
          <a:extLst>
            <a:ext uri="{FF2B5EF4-FFF2-40B4-BE49-F238E27FC236}">
              <a16:creationId xmlns:a16="http://schemas.microsoft.com/office/drawing/2014/main" id="{00000000-0008-0000-0500-000022000000}"/>
            </a:ext>
          </a:extLst>
        </xdr:cNvPr>
        <xdr:cNvCxnSpPr/>
      </xdr:nvCxnSpPr>
      <xdr:spPr bwMode="auto">
        <a:xfrm>
          <a:off x="2159000" y="2794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15</xdr:row>
      <xdr:rowOff>32402</xdr:rowOff>
    </xdr:from>
    <xdr:ext cx="762000" cy="259045"/>
    <xdr:sp macro="" textlink="">
      <xdr:nvSpPr>
        <xdr:cNvPr id="35" name="テキスト ボックス 34">
          <a:extLst>
            <a:ext uri="{FF2B5EF4-FFF2-40B4-BE49-F238E27FC236}">
              <a16:creationId xmlns:a16="http://schemas.microsoft.com/office/drawing/2014/main" id="{00000000-0008-0000-0500-000023000000}"/>
            </a:ext>
          </a:extLst>
        </xdr:cNvPr>
        <xdr:cNvSpPr txBox="1"/>
      </xdr:nvSpPr>
      <xdr:spPr>
        <a:xfrm>
          <a:off x="1384300" y="2651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12</xdr:row>
      <xdr:rowOff>117475</xdr:rowOff>
    </xdr:from>
    <xdr:to>
      <xdr:col>33</xdr:col>
      <xdr:colOff>114300</xdr:colOff>
      <xdr:row>12</xdr:row>
      <xdr:rowOff>117475</xdr:rowOff>
    </xdr:to>
    <xdr:cxnSp macro="">
      <xdr:nvCxnSpPr>
        <xdr:cNvPr id="36" name="直線コネクタ 35">
          <a:extLst>
            <a:ext uri="{FF2B5EF4-FFF2-40B4-BE49-F238E27FC236}">
              <a16:creationId xmlns:a16="http://schemas.microsoft.com/office/drawing/2014/main" id="{00000000-0008-0000-0500-000024000000}"/>
            </a:ext>
          </a:extLst>
        </xdr:cNvPr>
        <xdr:cNvCxnSpPr/>
      </xdr:nvCxnSpPr>
      <xdr:spPr bwMode="auto">
        <a:xfrm>
          <a:off x="2159000" y="2222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11</xdr:row>
      <xdr:rowOff>146702</xdr:rowOff>
    </xdr:from>
    <xdr:ext cx="762000" cy="259045"/>
    <xdr:sp macro="" textlink="">
      <xdr:nvSpPr>
        <xdr:cNvPr id="37" name="テキスト ボックス 36">
          <a:extLst>
            <a:ext uri="{FF2B5EF4-FFF2-40B4-BE49-F238E27FC236}">
              <a16:creationId xmlns:a16="http://schemas.microsoft.com/office/drawing/2014/main" id="{00000000-0008-0000-0500-000025000000}"/>
            </a:ext>
          </a:extLst>
        </xdr:cNvPr>
        <xdr:cNvSpPr txBox="1"/>
      </xdr:nvSpPr>
      <xdr:spPr>
        <a:xfrm>
          <a:off x="1384300" y="2080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9</xdr:row>
      <xdr:rowOff>60325</xdr:rowOff>
    </xdr:to>
    <xdr:cxnSp macro="">
      <xdr:nvCxnSpPr>
        <xdr:cNvPr id="38" name="直線コネクタ 37">
          <a:extLst>
            <a:ext uri="{FF2B5EF4-FFF2-40B4-BE49-F238E27FC236}">
              <a16:creationId xmlns:a16="http://schemas.microsoft.com/office/drawing/2014/main" id="{00000000-0008-0000-0500-000026000000}"/>
            </a:ext>
          </a:extLst>
        </xdr:cNvPr>
        <xdr:cNvCxnSpPr/>
      </xdr:nvCxnSpPr>
      <xdr:spPr bwMode="auto">
        <a:xfrm>
          <a:off x="2159000" y="1651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8</xdr:row>
      <xdr:rowOff>89552</xdr:rowOff>
    </xdr:from>
    <xdr:ext cx="762000" cy="259045"/>
    <xdr:sp macro="" textlink="">
      <xdr:nvSpPr>
        <xdr:cNvPr id="39" name="テキスト ボックス 38">
          <a:extLst>
            <a:ext uri="{FF2B5EF4-FFF2-40B4-BE49-F238E27FC236}">
              <a16:creationId xmlns:a16="http://schemas.microsoft.com/office/drawing/2014/main" id="{00000000-0008-0000-0500-000027000000}"/>
            </a:ext>
          </a:extLst>
        </xdr:cNvPr>
        <xdr:cNvSpPr txBox="1"/>
      </xdr:nvSpPr>
      <xdr:spPr>
        <a:xfrm>
          <a:off x="1384300" y="1508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22</xdr:row>
      <xdr:rowOff>117475</xdr:rowOff>
    </xdr:to>
    <xdr:sp macro="" textlink="">
      <xdr:nvSpPr>
        <xdr:cNvPr id="40" name="人口1人当たり決算額の推移グラフ枠130">
          <a:extLst>
            <a:ext uri="{FF2B5EF4-FFF2-40B4-BE49-F238E27FC236}">
              <a16:creationId xmlns:a16="http://schemas.microsoft.com/office/drawing/2014/main" id="{00000000-0008-0000-0500-000028000000}"/>
            </a:ext>
          </a:extLst>
        </xdr:cNvPr>
        <xdr:cNvSpPr/>
      </xdr:nvSpPr>
      <xdr:spPr bwMode="auto">
        <a:xfrm>
          <a:off x="2159000" y="16510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12</xdr:row>
      <xdr:rowOff>126528</xdr:rowOff>
    </xdr:from>
    <xdr:to>
      <xdr:col>29</xdr:col>
      <xdr:colOff>127000</xdr:colOff>
      <xdr:row>19</xdr:row>
      <xdr:rowOff>134803</xdr:rowOff>
    </xdr:to>
    <xdr:cxnSp macro="">
      <xdr:nvCxnSpPr>
        <xdr:cNvPr id="41" name="直線コネクタ 40">
          <a:extLst>
            <a:ext uri="{FF2B5EF4-FFF2-40B4-BE49-F238E27FC236}">
              <a16:creationId xmlns:a16="http://schemas.microsoft.com/office/drawing/2014/main" id="{00000000-0008-0000-0500-000029000000}"/>
            </a:ext>
          </a:extLst>
        </xdr:cNvPr>
        <xdr:cNvCxnSpPr/>
      </xdr:nvCxnSpPr>
      <xdr:spPr bwMode="auto">
        <a:xfrm flipV="1">
          <a:off x="5651500" y="2231553"/>
          <a:ext cx="0" cy="1208425"/>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19</xdr:row>
      <xdr:rowOff>106880</xdr:rowOff>
    </xdr:from>
    <xdr:ext cx="762000" cy="259045"/>
    <xdr:sp macro="" textlink="">
      <xdr:nvSpPr>
        <xdr:cNvPr id="42" name="人口1人当たり決算額の推移最小値テキスト130">
          <a:extLst>
            <a:ext uri="{FF2B5EF4-FFF2-40B4-BE49-F238E27FC236}">
              <a16:creationId xmlns:a16="http://schemas.microsoft.com/office/drawing/2014/main" id="{00000000-0008-0000-0500-00002A000000}"/>
            </a:ext>
          </a:extLst>
        </xdr:cNvPr>
        <xdr:cNvSpPr txBox="1"/>
      </xdr:nvSpPr>
      <xdr:spPr>
        <a:xfrm>
          <a:off x="5740400" y="341205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86,968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19</xdr:row>
      <xdr:rowOff>134803</xdr:rowOff>
    </xdr:from>
    <xdr:to>
      <xdr:col>30</xdr:col>
      <xdr:colOff>25400</xdr:colOff>
      <xdr:row>19</xdr:row>
      <xdr:rowOff>134803</xdr:rowOff>
    </xdr:to>
    <xdr:cxnSp macro="">
      <xdr:nvCxnSpPr>
        <xdr:cNvPr id="43" name="直線コネクタ 42">
          <a:extLst>
            <a:ext uri="{FF2B5EF4-FFF2-40B4-BE49-F238E27FC236}">
              <a16:creationId xmlns:a16="http://schemas.microsoft.com/office/drawing/2014/main" id="{00000000-0008-0000-0500-00002B000000}"/>
            </a:ext>
          </a:extLst>
        </xdr:cNvPr>
        <xdr:cNvCxnSpPr/>
      </xdr:nvCxnSpPr>
      <xdr:spPr bwMode="auto">
        <a:xfrm>
          <a:off x="5562600" y="3439978"/>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11</xdr:row>
      <xdr:rowOff>41455</xdr:rowOff>
    </xdr:from>
    <xdr:ext cx="762000" cy="259045"/>
    <xdr:sp macro="" textlink="">
      <xdr:nvSpPr>
        <xdr:cNvPr id="44" name="人口1人当たり決算額の推移最大値テキスト130">
          <a:extLst>
            <a:ext uri="{FF2B5EF4-FFF2-40B4-BE49-F238E27FC236}">
              <a16:creationId xmlns:a16="http://schemas.microsoft.com/office/drawing/2014/main" id="{00000000-0008-0000-0500-00002C000000}"/>
            </a:ext>
          </a:extLst>
        </xdr:cNvPr>
        <xdr:cNvSpPr txBox="1"/>
      </xdr:nvSpPr>
      <xdr:spPr>
        <a:xfrm>
          <a:off x="5740400" y="197503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298,416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12</xdr:row>
      <xdr:rowOff>126528</xdr:rowOff>
    </xdr:from>
    <xdr:to>
      <xdr:col>30</xdr:col>
      <xdr:colOff>25400</xdr:colOff>
      <xdr:row>12</xdr:row>
      <xdr:rowOff>126528</xdr:rowOff>
    </xdr:to>
    <xdr:cxnSp macro="">
      <xdr:nvCxnSpPr>
        <xdr:cNvPr id="45" name="直線コネクタ 44">
          <a:extLst>
            <a:ext uri="{FF2B5EF4-FFF2-40B4-BE49-F238E27FC236}">
              <a16:creationId xmlns:a16="http://schemas.microsoft.com/office/drawing/2014/main" id="{00000000-0008-0000-0500-00002D000000}"/>
            </a:ext>
          </a:extLst>
        </xdr:cNvPr>
        <xdr:cNvCxnSpPr/>
      </xdr:nvCxnSpPr>
      <xdr:spPr bwMode="auto">
        <a:xfrm>
          <a:off x="5562600" y="2231553"/>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17</xdr:row>
      <xdr:rowOff>109685</xdr:rowOff>
    </xdr:from>
    <xdr:to>
      <xdr:col>29</xdr:col>
      <xdr:colOff>127000</xdr:colOff>
      <xdr:row>18</xdr:row>
      <xdr:rowOff>14851</xdr:rowOff>
    </xdr:to>
    <xdr:cxnSp macro="">
      <xdr:nvCxnSpPr>
        <xdr:cNvPr id="46" name="直線コネクタ 45">
          <a:extLst>
            <a:ext uri="{FF2B5EF4-FFF2-40B4-BE49-F238E27FC236}">
              <a16:creationId xmlns:a16="http://schemas.microsoft.com/office/drawing/2014/main" id="{00000000-0008-0000-0500-00002E000000}"/>
            </a:ext>
          </a:extLst>
        </xdr:cNvPr>
        <xdr:cNvCxnSpPr/>
      </xdr:nvCxnSpPr>
      <xdr:spPr bwMode="auto">
        <a:xfrm flipV="1">
          <a:off x="5003800" y="3071960"/>
          <a:ext cx="647700" cy="76616"/>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17</xdr:row>
      <xdr:rowOff>103600</xdr:rowOff>
    </xdr:from>
    <xdr:ext cx="762000" cy="259045"/>
    <xdr:sp macro="" textlink="">
      <xdr:nvSpPr>
        <xdr:cNvPr id="47" name="人口1人当たり決算額の推移平均値テキスト130">
          <a:extLst>
            <a:ext uri="{FF2B5EF4-FFF2-40B4-BE49-F238E27FC236}">
              <a16:creationId xmlns:a16="http://schemas.microsoft.com/office/drawing/2014/main" id="{00000000-0008-0000-0500-00002F000000}"/>
            </a:ext>
          </a:extLst>
        </xdr:cNvPr>
        <xdr:cNvSpPr txBox="1"/>
      </xdr:nvSpPr>
      <xdr:spPr>
        <a:xfrm>
          <a:off x="5740400" y="3065875"/>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138,653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17</xdr:row>
      <xdr:rowOff>131523</xdr:rowOff>
    </xdr:from>
    <xdr:to>
      <xdr:col>29</xdr:col>
      <xdr:colOff>177800</xdr:colOff>
      <xdr:row>18</xdr:row>
      <xdr:rowOff>61673</xdr:rowOff>
    </xdr:to>
    <xdr:sp macro="" textlink="">
      <xdr:nvSpPr>
        <xdr:cNvPr id="48" name="フローチャート: 判断 47">
          <a:extLst>
            <a:ext uri="{FF2B5EF4-FFF2-40B4-BE49-F238E27FC236}">
              <a16:creationId xmlns:a16="http://schemas.microsoft.com/office/drawing/2014/main" id="{00000000-0008-0000-0500-000030000000}"/>
            </a:ext>
          </a:extLst>
        </xdr:cNvPr>
        <xdr:cNvSpPr/>
      </xdr:nvSpPr>
      <xdr:spPr bwMode="auto">
        <a:xfrm>
          <a:off x="5600700" y="3093798"/>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18</xdr:row>
      <xdr:rowOff>14851</xdr:rowOff>
    </xdr:from>
    <xdr:to>
      <xdr:col>26</xdr:col>
      <xdr:colOff>50800</xdr:colOff>
      <xdr:row>18</xdr:row>
      <xdr:rowOff>65097</xdr:rowOff>
    </xdr:to>
    <xdr:cxnSp macro="">
      <xdr:nvCxnSpPr>
        <xdr:cNvPr id="49" name="直線コネクタ 48">
          <a:extLst>
            <a:ext uri="{FF2B5EF4-FFF2-40B4-BE49-F238E27FC236}">
              <a16:creationId xmlns:a16="http://schemas.microsoft.com/office/drawing/2014/main" id="{00000000-0008-0000-0500-000031000000}"/>
            </a:ext>
          </a:extLst>
        </xdr:cNvPr>
        <xdr:cNvCxnSpPr/>
      </xdr:nvCxnSpPr>
      <xdr:spPr bwMode="auto">
        <a:xfrm flipV="1">
          <a:off x="4305300" y="3148576"/>
          <a:ext cx="698500" cy="50246"/>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18</xdr:row>
      <xdr:rowOff>21418</xdr:rowOff>
    </xdr:from>
    <xdr:to>
      <xdr:col>26</xdr:col>
      <xdr:colOff>101600</xdr:colOff>
      <xdr:row>18</xdr:row>
      <xdr:rowOff>123018</xdr:rowOff>
    </xdr:to>
    <xdr:sp macro="" textlink="">
      <xdr:nvSpPr>
        <xdr:cNvPr id="50" name="フローチャート: 判断 49">
          <a:extLst>
            <a:ext uri="{FF2B5EF4-FFF2-40B4-BE49-F238E27FC236}">
              <a16:creationId xmlns:a16="http://schemas.microsoft.com/office/drawing/2014/main" id="{00000000-0008-0000-0500-000032000000}"/>
            </a:ext>
          </a:extLst>
        </xdr:cNvPr>
        <xdr:cNvSpPr/>
      </xdr:nvSpPr>
      <xdr:spPr bwMode="auto">
        <a:xfrm>
          <a:off x="4953000" y="3155143"/>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18</xdr:row>
      <xdr:rowOff>107795</xdr:rowOff>
    </xdr:from>
    <xdr:ext cx="736600" cy="259045"/>
    <xdr:sp macro="" textlink="">
      <xdr:nvSpPr>
        <xdr:cNvPr id="51" name="テキスト ボックス 50">
          <a:extLst>
            <a:ext uri="{FF2B5EF4-FFF2-40B4-BE49-F238E27FC236}">
              <a16:creationId xmlns:a16="http://schemas.microsoft.com/office/drawing/2014/main" id="{00000000-0008-0000-0500-000033000000}"/>
            </a:ext>
          </a:extLst>
        </xdr:cNvPr>
        <xdr:cNvSpPr txBox="1"/>
      </xdr:nvSpPr>
      <xdr:spPr>
        <a:xfrm>
          <a:off x="4622800" y="324152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127,919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18</xdr:row>
      <xdr:rowOff>65097</xdr:rowOff>
    </xdr:from>
    <xdr:to>
      <xdr:col>22</xdr:col>
      <xdr:colOff>114300</xdr:colOff>
      <xdr:row>18</xdr:row>
      <xdr:rowOff>96507</xdr:rowOff>
    </xdr:to>
    <xdr:cxnSp macro="">
      <xdr:nvCxnSpPr>
        <xdr:cNvPr id="52" name="直線コネクタ 51">
          <a:extLst>
            <a:ext uri="{FF2B5EF4-FFF2-40B4-BE49-F238E27FC236}">
              <a16:creationId xmlns:a16="http://schemas.microsoft.com/office/drawing/2014/main" id="{00000000-0008-0000-0500-000034000000}"/>
            </a:ext>
          </a:extLst>
        </xdr:cNvPr>
        <xdr:cNvCxnSpPr/>
      </xdr:nvCxnSpPr>
      <xdr:spPr bwMode="auto">
        <a:xfrm flipV="1">
          <a:off x="3606800" y="3198822"/>
          <a:ext cx="698500" cy="3141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18</xdr:row>
      <xdr:rowOff>61040</xdr:rowOff>
    </xdr:from>
    <xdr:to>
      <xdr:col>22</xdr:col>
      <xdr:colOff>165100</xdr:colOff>
      <xdr:row>18</xdr:row>
      <xdr:rowOff>162640</xdr:rowOff>
    </xdr:to>
    <xdr:sp macro="" textlink="">
      <xdr:nvSpPr>
        <xdr:cNvPr id="53" name="フローチャート: 判断 52">
          <a:extLst>
            <a:ext uri="{FF2B5EF4-FFF2-40B4-BE49-F238E27FC236}">
              <a16:creationId xmlns:a16="http://schemas.microsoft.com/office/drawing/2014/main" id="{00000000-0008-0000-0500-000035000000}"/>
            </a:ext>
          </a:extLst>
        </xdr:cNvPr>
        <xdr:cNvSpPr/>
      </xdr:nvSpPr>
      <xdr:spPr bwMode="auto">
        <a:xfrm>
          <a:off x="4254500" y="3194765"/>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18</xdr:row>
      <xdr:rowOff>147417</xdr:rowOff>
    </xdr:from>
    <xdr:ext cx="762000" cy="259045"/>
    <xdr:sp macro="" textlink="">
      <xdr:nvSpPr>
        <xdr:cNvPr id="54" name="テキスト ボックス 53">
          <a:extLst>
            <a:ext uri="{FF2B5EF4-FFF2-40B4-BE49-F238E27FC236}">
              <a16:creationId xmlns:a16="http://schemas.microsoft.com/office/drawing/2014/main" id="{00000000-0008-0000-0500-000036000000}"/>
            </a:ext>
          </a:extLst>
        </xdr:cNvPr>
        <xdr:cNvSpPr txBox="1"/>
      </xdr:nvSpPr>
      <xdr:spPr>
        <a:xfrm>
          <a:off x="3924300" y="328114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120,986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18</xdr:row>
      <xdr:rowOff>96507</xdr:rowOff>
    </xdr:from>
    <xdr:to>
      <xdr:col>18</xdr:col>
      <xdr:colOff>177800</xdr:colOff>
      <xdr:row>18</xdr:row>
      <xdr:rowOff>164109</xdr:rowOff>
    </xdr:to>
    <xdr:cxnSp macro="">
      <xdr:nvCxnSpPr>
        <xdr:cNvPr id="55" name="直線コネクタ 54">
          <a:extLst>
            <a:ext uri="{FF2B5EF4-FFF2-40B4-BE49-F238E27FC236}">
              <a16:creationId xmlns:a16="http://schemas.microsoft.com/office/drawing/2014/main" id="{00000000-0008-0000-0500-000037000000}"/>
            </a:ext>
          </a:extLst>
        </xdr:cNvPr>
        <xdr:cNvCxnSpPr/>
      </xdr:nvCxnSpPr>
      <xdr:spPr bwMode="auto">
        <a:xfrm flipV="1">
          <a:off x="2908300" y="3230232"/>
          <a:ext cx="698500" cy="67602"/>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18</xdr:row>
      <xdr:rowOff>74985</xdr:rowOff>
    </xdr:from>
    <xdr:to>
      <xdr:col>19</xdr:col>
      <xdr:colOff>38100</xdr:colOff>
      <xdr:row>19</xdr:row>
      <xdr:rowOff>5135</xdr:rowOff>
    </xdr:to>
    <xdr:sp macro="" textlink="">
      <xdr:nvSpPr>
        <xdr:cNvPr id="56" name="フローチャート: 判断 55">
          <a:extLst>
            <a:ext uri="{FF2B5EF4-FFF2-40B4-BE49-F238E27FC236}">
              <a16:creationId xmlns:a16="http://schemas.microsoft.com/office/drawing/2014/main" id="{00000000-0008-0000-0500-000038000000}"/>
            </a:ext>
          </a:extLst>
        </xdr:cNvPr>
        <xdr:cNvSpPr/>
      </xdr:nvSpPr>
      <xdr:spPr bwMode="auto">
        <a:xfrm>
          <a:off x="3556000" y="320871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18</xdr:row>
      <xdr:rowOff>161362</xdr:rowOff>
    </xdr:from>
    <xdr:ext cx="762000" cy="259045"/>
    <xdr:sp macro="" textlink="">
      <xdr:nvSpPr>
        <xdr:cNvPr id="57" name="テキスト ボックス 56">
          <a:extLst>
            <a:ext uri="{FF2B5EF4-FFF2-40B4-BE49-F238E27FC236}">
              <a16:creationId xmlns:a16="http://schemas.microsoft.com/office/drawing/2014/main" id="{00000000-0008-0000-0500-000039000000}"/>
            </a:ext>
          </a:extLst>
        </xdr:cNvPr>
        <xdr:cNvSpPr txBox="1"/>
      </xdr:nvSpPr>
      <xdr:spPr>
        <a:xfrm>
          <a:off x="3225800" y="32950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118,546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18</xdr:row>
      <xdr:rowOff>60926</xdr:rowOff>
    </xdr:from>
    <xdr:to>
      <xdr:col>15</xdr:col>
      <xdr:colOff>101600</xdr:colOff>
      <xdr:row>18</xdr:row>
      <xdr:rowOff>162526</xdr:rowOff>
    </xdr:to>
    <xdr:sp macro="" textlink="">
      <xdr:nvSpPr>
        <xdr:cNvPr id="58" name="フローチャート: 判断 57">
          <a:extLst>
            <a:ext uri="{FF2B5EF4-FFF2-40B4-BE49-F238E27FC236}">
              <a16:creationId xmlns:a16="http://schemas.microsoft.com/office/drawing/2014/main" id="{00000000-0008-0000-0500-00003A000000}"/>
            </a:ext>
          </a:extLst>
        </xdr:cNvPr>
        <xdr:cNvSpPr/>
      </xdr:nvSpPr>
      <xdr:spPr bwMode="auto">
        <a:xfrm>
          <a:off x="2857500" y="3194651"/>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17</xdr:row>
      <xdr:rowOff>1253</xdr:rowOff>
    </xdr:from>
    <xdr:ext cx="762000" cy="259045"/>
    <xdr:sp macro="" textlink="">
      <xdr:nvSpPr>
        <xdr:cNvPr id="59" name="テキスト ボックス 58">
          <a:extLst>
            <a:ext uri="{FF2B5EF4-FFF2-40B4-BE49-F238E27FC236}">
              <a16:creationId xmlns:a16="http://schemas.microsoft.com/office/drawing/2014/main" id="{00000000-0008-0000-0500-00003B000000}"/>
            </a:ext>
          </a:extLst>
        </xdr:cNvPr>
        <xdr:cNvSpPr txBox="1"/>
      </xdr:nvSpPr>
      <xdr:spPr>
        <a:xfrm>
          <a:off x="2527300" y="296352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121,006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22</xdr:row>
      <xdr:rowOff>140352</xdr:rowOff>
    </xdr:from>
    <xdr:ext cx="762000" cy="259045"/>
    <xdr:sp macro="" textlink="">
      <xdr:nvSpPr>
        <xdr:cNvPr id="60" name="テキスト ボックス 59">
          <a:extLst>
            <a:ext uri="{FF2B5EF4-FFF2-40B4-BE49-F238E27FC236}">
              <a16:creationId xmlns:a16="http://schemas.microsoft.com/office/drawing/2014/main" id="{00000000-0008-0000-0500-00003C000000}"/>
            </a:ext>
          </a:extLst>
        </xdr:cNvPr>
        <xdr:cNvSpPr txBox="1"/>
      </xdr:nvSpPr>
      <xdr:spPr>
        <a:xfrm>
          <a:off x="54737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22</xdr:row>
      <xdr:rowOff>140352</xdr:rowOff>
    </xdr:from>
    <xdr:ext cx="762000" cy="259045"/>
    <xdr:sp macro="" textlink="">
      <xdr:nvSpPr>
        <xdr:cNvPr id="61" name="テキスト ボックス 60">
          <a:extLst>
            <a:ext uri="{FF2B5EF4-FFF2-40B4-BE49-F238E27FC236}">
              <a16:creationId xmlns:a16="http://schemas.microsoft.com/office/drawing/2014/main" id="{00000000-0008-0000-0500-00003D000000}"/>
            </a:ext>
          </a:extLst>
        </xdr:cNvPr>
        <xdr:cNvSpPr txBox="1"/>
      </xdr:nvSpPr>
      <xdr:spPr>
        <a:xfrm>
          <a:off x="4826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22</xdr:row>
      <xdr:rowOff>140352</xdr:rowOff>
    </xdr:from>
    <xdr:ext cx="762000" cy="259045"/>
    <xdr:sp macro="" textlink="">
      <xdr:nvSpPr>
        <xdr:cNvPr id="62" name="テキスト ボックス 61">
          <a:extLst>
            <a:ext uri="{FF2B5EF4-FFF2-40B4-BE49-F238E27FC236}">
              <a16:creationId xmlns:a16="http://schemas.microsoft.com/office/drawing/2014/main" id="{00000000-0008-0000-0500-00003E000000}"/>
            </a:ext>
          </a:extLst>
        </xdr:cNvPr>
        <xdr:cNvSpPr txBox="1"/>
      </xdr:nvSpPr>
      <xdr:spPr>
        <a:xfrm>
          <a:off x="4127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22</xdr:row>
      <xdr:rowOff>140352</xdr:rowOff>
    </xdr:from>
    <xdr:ext cx="762000" cy="259045"/>
    <xdr:sp macro="" textlink="">
      <xdr:nvSpPr>
        <xdr:cNvPr id="63" name="テキスト ボックス 62">
          <a:extLst>
            <a:ext uri="{FF2B5EF4-FFF2-40B4-BE49-F238E27FC236}">
              <a16:creationId xmlns:a16="http://schemas.microsoft.com/office/drawing/2014/main" id="{00000000-0008-0000-0500-00003F000000}"/>
            </a:ext>
          </a:extLst>
        </xdr:cNvPr>
        <xdr:cNvSpPr txBox="1"/>
      </xdr:nvSpPr>
      <xdr:spPr>
        <a:xfrm>
          <a:off x="3429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22</xdr:row>
      <xdr:rowOff>140352</xdr:rowOff>
    </xdr:from>
    <xdr:ext cx="762000" cy="259045"/>
    <xdr:sp macro="" textlink="">
      <xdr:nvSpPr>
        <xdr:cNvPr id="64" name="テキスト ボックス 63">
          <a:extLst>
            <a:ext uri="{FF2B5EF4-FFF2-40B4-BE49-F238E27FC236}">
              <a16:creationId xmlns:a16="http://schemas.microsoft.com/office/drawing/2014/main" id="{00000000-0008-0000-0500-000040000000}"/>
            </a:ext>
          </a:extLst>
        </xdr:cNvPr>
        <xdr:cNvSpPr txBox="1"/>
      </xdr:nvSpPr>
      <xdr:spPr>
        <a:xfrm>
          <a:off x="2730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17</xdr:row>
      <xdr:rowOff>58885</xdr:rowOff>
    </xdr:from>
    <xdr:to>
      <xdr:col>29</xdr:col>
      <xdr:colOff>177800</xdr:colOff>
      <xdr:row>17</xdr:row>
      <xdr:rowOff>160485</xdr:rowOff>
    </xdr:to>
    <xdr:sp macro="" textlink="">
      <xdr:nvSpPr>
        <xdr:cNvPr id="65" name="楕円 64">
          <a:extLst>
            <a:ext uri="{FF2B5EF4-FFF2-40B4-BE49-F238E27FC236}">
              <a16:creationId xmlns:a16="http://schemas.microsoft.com/office/drawing/2014/main" id="{00000000-0008-0000-0500-000041000000}"/>
            </a:ext>
          </a:extLst>
        </xdr:cNvPr>
        <xdr:cNvSpPr/>
      </xdr:nvSpPr>
      <xdr:spPr bwMode="auto">
        <a:xfrm>
          <a:off x="5600700" y="302116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16</xdr:row>
      <xdr:rowOff>75412</xdr:rowOff>
    </xdr:from>
    <xdr:ext cx="762000" cy="259045"/>
    <xdr:sp macro="" textlink="">
      <xdr:nvSpPr>
        <xdr:cNvPr id="66" name="人口1人当たり決算額の推移該当値テキスト130">
          <a:extLst>
            <a:ext uri="{FF2B5EF4-FFF2-40B4-BE49-F238E27FC236}">
              <a16:creationId xmlns:a16="http://schemas.microsoft.com/office/drawing/2014/main" id="{00000000-0008-0000-0500-000042000000}"/>
            </a:ext>
          </a:extLst>
        </xdr:cNvPr>
        <xdr:cNvSpPr txBox="1"/>
      </xdr:nvSpPr>
      <xdr:spPr>
        <a:xfrm>
          <a:off x="5740400" y="28662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151,363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17</xdr:row>
      <xdr:rowOff>135501</xdr:rowOff>
    </xdr:from>
    <xdr:to>
      <xdr:col>26</xdr:col>
      <xdr:colOff>101600</xdr:colOff>
      <xdr:row>18</xdr:row>
      <xdr:rowOff>65651</xdr:rowOff>
    </xdr:to>
    <xdr:sp macro="" textlink="">
      <xdr:nvSpPr>
        <xdr:cNvPr id="67" name="楕円 66">
          <a:extLst>
            <a:ext uri="{FF2B5EF4-FFF2-40B4-BE49-F238E27FC236}">
              <a16:creationId xmlns:a16="http://schemas.microsoft.com/office/drawing/2014/main" id="{00000000-0008-0000-0500-000043000000}"/>
            </a:ext>
          </a:extLst>
        </xdr:cNvPr>
        <xdr:cNvSpPr/>
      </xdr:nvSpPr>
      <xdr:spPr bwMode="auto">
        <a:xfrm>
          <a:off x="4953000" y="3097776"/>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16</xdr:row>
      <xdr:rowOff>75828</xdr:rowOff>
    </xdr:from>
    <xdr:ext cx="736600" cy="259045"/>
    <xdr:sp macro="" textlink="">
      <xdr:nvSpPr>
        <xdr:cNvPr id="68" name="テキスト ボックス 67">
          <a:extLst>
            <a:ext uri="{FF2B5EF4-FFF2-40B4-BE49-F238E27FC236}">
              <a16:creationId xmlns:a16="http://schemas.microsoft.com/office/drawing/2014/main" id="{00000000-0008-0000-0500-000044000000}"/>
            </a:ext>
          </a:extLst>
        </xdr:cNvPr>
        <xdr:cNvSpPr txBox="1"/>
      </xdr:nvSpPr>
      <xdr:spPr>
        <a:xfrm>
          <a:off x="4622800" y="286665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137,957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18</xdr:row>
      <xdr:rowOff>14297</xdr:rowOff>
    </xdr:from>
    <xdr:to>
      <xdr:col>22</xdr:col>
      <xdr:colOff>165100</xdr:colOff>
      <xdr:row>18</xdr:row>
      <xdr:rowOff>115897</xdr:rowOff>
    </xdr:to>
    <xdr:sp macro="" textlink="">
      <xdr:nvSpPr>
        <xdr:cNvPr id="69" name="楕円 68">
          <a:extLst>
            <a:ext uri="{FF2B5EF4-FFF2-40B4-BE49-F238E27FC236}">
              <a16:creationId xmlns:a16="http://schemas.microsoft.com/office/drawing/2014/main" id="{00000000-0008-0000-0500-000045000000}"/>
            </a:ext>
          </a:extLst>
        </xdr:cNvPr>
        <xdr:cNvSpPr/>
      </xdr:nvSpPr>
      <xdr:spPr bwMode="auto">
        <a:xfrm>
          <a:off x="4254500" y="3148022"/>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16</xdr:row>
      <xdr:rowOff>126074</xdr:rowOff>
    </xdr:from>
    <xdr:ext cx="762000" cy="259045"/>
    <xdr:sp macro="" textlink="">
      <xdr:nvSpPr>
        <xdr:cNvPr id="70" name="テキスト ボックス 69">
          <a:extLst>
            <a:ext uri="{FF2B5EF4-FFF2-40B4-BE49-F238E27FC236}">
              <a16:creationId xmlns:a16="http://schemas.microsoft.com/office/drawing/2014/main" id="{00000000-0008-0000-0500-000046000000}"/>
            </a:ext>
          </a:extLst>
        </xdr:cNvPr>
        <xdr:cNvSpPr txBox="1"/>
      </xdr:nvSpPr>
      <xdr:spPr>
        <a:xfrm>
          <a:off x="3924300" y="291689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129,165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18</xdr:row>
      <xdr:rowOff>45707</xdr:rowOff>
    </xdr:from>
    <xdr:to>
      <xdr:col>19</xdr:col>
      <xdr:colOff>38100</xdr:colOff>
      <xdr:row>18</xdr:row>
      <xdr:rowOff>147307</xdr:rowOff>
    </xdr:to>
    <xdr:sp macro="" textlink="">
      <xdr:nvSpPr>
        <xdr:cNvPr id="71" name="楕円 70">
          <a:extLst>
            <a:ext uri="{FF2B5EF4-FFF2-40B4-BE49-F238E27FC236}">
              <a16:creationId xmlns:a16="http://schemas.microsoft.com/office/drawing/2014/main" id="{00000000-0008-0000-0500-000047000000}"/>
            </a:ext>
          </a:extLst>
        </xdr:cNvPr>
        <xdr:cNvSpPr/>
      </xdr:nvSpPr>
      <xdr:spPr bwMode="auto">
        <a:xfrm>
          <a:off x="3556000" y="3179432"/>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16</xdr:row>
      <xdr:rowOff>157484</xdr:rowOff>
    </xdr:from>
    <xdr:ext cx="762000" cy="259045"/>
    <xdr:sp macro="" textlink="">
      <xdr:nvSpPr>
        <xdr:cNvPr id="72" name="テキスト ボックス 71">
          <a:extLst>
            <a:ext uri="{FF2B5EF4-FFF2-40B4-BE49-F238E27FC236}">
              <a16:creationId xmlns:a16="http://schemas.microsoft.com/office/drawing/2014/main" id="{00000000-0008-0000-0500-000048000000}"/>
            </a:ext>
          </a:extLst>
        </xdr:cNvPr>
        <xdr:cNvSpPr txBox="1"/>
      </xdr:nvSpPr>
      <xdr:spPr>
        <a:xfrm>
          <a:off x="3225800" y="29483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123,669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18</xdr:row>
      <xdr:rowOff>113309</xdr:rowOff>
    </xdr:from>
    <xdr:to>
      <xdr:col>15</xdr:col>
      <xdr:colOff>101600</xdr:colOff>
      <xdr:row>19</xdr:row>
      <xdr:rowOff>43459</xdr:rowOff>
    </xdr:to>
    <xdr:sp macro="" textlink="">
      <xdr:nvSpPr>
        <xdr:cNvPr id="73" name="楕円 72">
          <a:extLst>
            <a:ext uri="{FF2B5EF4-FFF2-40B4-BE49-F238E27FC236}">
              <a16:creationId xmlns:a16="http://schemas.microsoft.com/office/drawing/2014/main" id="{00000000-0008-0000-0500-000049000000}"/>
            </a:ext>
          </a:extLst>
        </xdr:cNvPr>
        <xdr:cNvSpPr/>
      </xdr:nvSpPr>
      <xdr:spPr bwMode="auto">
        <a:xfrm>
          <a:off x="2857500" y="3247034"/>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19</xdr:row>
      <xdr:rowOff>28236</xdr:rowOff>
    </xdr:from>
    <xdr:ext cx="762000" cy="259045"/>
    <xdr:sp macro="" textlink="">
      <xdr:nvSpPr>
        <xdr:cNvPr id="74" name="テキスト ボックス 73">
          <a:extLst>
            <a:ext uri="{FF2B5EF4-FFF2-40B4-BE49-F238E27FC236}">
              <a16:creationId xmlns:a16="http://schemas.microsoft.com/office/drawing/2014/main" id="{00000000-0008-0000-0500-00004A000000}"/>
            </a:ext>
          </a:extLst>
        </xdr:cNvPr>
        <xdr:cNvSpPr txBox="1"/>
      </xdr:nvSpPr>
      <xdr:spPr>
        <a:xfrm>
          <a:off x="2527300" y="33334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111,840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29</xdr:row>
      <xdr:rowOff>12700</xdr:rowOff>
    </xdr:from>
    <xdr:to>
      <xdr:col>33</xdr:col>
      <xdr:colOff>114300</xdr:colOff>
      <xdr:row>30</xdr:row>
      <xdr:rowOff>95250</xdr:rowOff>
    </xdr:to>
    <xdr:sp macro="" textlink="">
      <xdr:nvSpPr>
        <xdr:cNvPr id="75" name="正方形/長方形 74">
          <a:extLst>
            <a:ext uri="{FF2B5EF4-FFF2-40B4-BE49-F238E27FC236}">
              <a16:creationId xmlns:a16="http://schemas.microsoft.com/office/drawing/2014/main" id="{00000000-0008-0000-0500-00004B000000}"/>
            </a:ext>
          </a:extLst>
        </xdr:cNvPr>
        <xdr:cNvSpPr/>
      </xdr:nvSpPr>
      <xdr:spPr bwMode="auto">
        <a:xfrm>
          <a:off x="2159000" y="50800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29</xdr:row>
      <xdr:rowOff>12700</xdr:rowOff>
    </xdr:from>
    <xdr:to>
      <xdr:col>7</xdr:col>
      <xdr:colOff>127000</xdr:colOff>
      <xdr:row>33</xdr:row>
      <xdr:rowOff>298450</xdr:rowOff>
    </xdr:to>
    <xdr:sp macro="" textlink="">
      <xdr:nvSpPr>
        <xdr:cNvPr id="76" name="角丸四角形 75">
          <a:extLst>
            <a:ext uri="{FF2B5EF4-FFF2-40B4-BE49-F238E27FC236}">
              <a16:creationId xmlns:a16="http://schemas.microsoft.com/office/drawing/2014/main" id="{00000000-0008-0000-0500-00004C000000}"/>
            </a:ext>
          </a:extLst>
        </xdr:cNvPr>
        <xdr:cNvSpPr/>
      </xdr:nvSpPr>
      <xdr:spPr bwMode="auto">
        <a:xfrm>
          <a:off x="127000" y="50800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29</xdr:row>
      <xdr:rowOff>127000</xdr:rowOff>
    </xdr:from>
    <xdr:to>
      <xdr:col>9</xdr:col>
      <xdr:colOff>12700</xdr:colOff>
      <xdr:row>31</xdr:row>
      <xdr:rowOff>38100</xdr:rowOff>
    </xdr:to>
    <xdr:sp macro="" textlink="">
      <xdr:nvSpPr>
        <xdr:cNvPr id="77" name="正方形/長方形 76">
          <a:extLst>
            <a:ext uri="{FF2B5EF4-FFF2-40B4-BE49-F238E27FC236}">
              <a16:creationId xmlns:a16="http://schemas.microsoft.com/office/drawing/2014/main" id="{00000000-0008-0000-0500-00004D000000}"/>
            </a:ext>
          </a:extLst>
        </xdr:cNvPr>
        <xdr:cNvSpPr/>
      </xdr:nvSpPr>
      <xdr:spPr bwMode="auto">
        <a:xfrm>
          <a:off x="457200" y="51943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31</xdr:row>
      <xdr:rowOff>50800</xdr:rowOff>
    </xdr:from>
    <xdr:to>
      <xdr:col>9</xdr:col>
      <xdr:colOff>12700</xdr:colOff>
      <xdr:row>31</xdr:row>
      <xdr:rowOff>304800</xdr:rowOff>
    </xdr:to>
    <xdr:sp macro="" textlink="">
      <xdr:nvSpPr>
        <xdr:cNvPr id="78" name="正方形/長方形 77">
          <a:extLst>
            <a:ext uri="{FF2B5EF4-FFF2-40B4-BE49-F238E27FC236}">
              <a16:creationId xmlns:a16="http://schemas.microsoft.com/office/drawing/2014/main" id="{00000000-0008-0000-0500-00004E000000}"/>
            </a:ext>
          </a:extLst>
        </xdr:cNvPr>
        <xdr:cNvSpPr/>
      </xdr:nvSpPr>
      <xdr:spPr bwMode="auto">
        <a:xfrm>
          <a:off x="457200" y="54610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32</xdr:row>
      <xdr:rowOff>12700</xdr:rowOff>
    </xdr:from>
    <xdr:to>
      <xdr:col>9</xdr:col>
      <xdr:colOff>12700</xdr:colOff>
      <xdr:row>34</xdr:row>
      <xdr:rowOff>133350</xdr:rowOff>
    </xdr:to>
    <xdr:sp macro="" textlink="">
      <xdr:nvSpPr>
        <xdr:cNvPr id="79" name="正方形/長方形 78">
          <a:extLst>
            <a:ext uri="{FF2B5EF4-FFF2-40B4-BE49-F238E27FC236}">
              <a16:creationId xmlns:a16="http://schemas.microsoft.com/office/drawing/2014/main" id="{00000000-0008-0000-0500-00004F000000}"/>
            </a:ext>
          </a:extLst>
        </xdr:cNvPr>
        <xdr:cNvSpPr/>
      </xdr:nvSpPr>
      <xdr:spPr bwMode="auto">
        <a:xfrm>
          <a:off x="457200" y="57658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30</xdr:row>
      <xdr:rowOff>19050</xdr:rowOff>
    </xdr:from>
    <xdr:to>
      <xdr:col>1</xdr:col>
      <xdr:colOff>177800</xdr:colOff>
      <xdr:row>30</xdr:row>
      <xdr:rowOff>19050</xdr:rowOff>
    </xdr:to>
    <xdr:cxnSp macro="">
      <xdr:nvCxnSpPr>
        <xdr:cNvPr id="80" name="直線コネクタ 79">
          <a:extLst>
            <a:ext uri="{FF2B5EF4-FFF2-40B4-BE49-F238E27FC236}">
              <a16:creationId xmlns:a16="http://schemas.microsoft.com/office/drawing/2014/main" id="{00000000-0008-0000-0500-000050000000}"/>
            </a:ext>
          </a:extLst>
        </xdr:cNvPr>
        <xdr:cNvCxnSpPr/>
      </xdr:nvCxnSpPr>
      <xdr:spPr bwMode="auto">
        <a:xfrm flipH="1">
          <a:off x="196850" y="52578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31</xdr:row>
      <xdr:rowOff>304800</xdr:rowOff>
    </xdr:from>
    <xdr:to>
      <xdr:col>1</xdr:col>
      <xdr:colOff>92075</xdr:colOff>
      <xdr:row>32</xdr:row>
      <xdr:rowOff>101600</xdr:rowOff>
    </xdr:to>
    <xdr:cxnSp macro="">
      <xdr:nvCxnSpPr>
        <xdr:cNvPr id="81" name="直線コネクタ 80">
          <a:extLst>
            <a:ext uri="{FF2B5EF4-FFF2-40B4-BE49-F238E27FC236}">
              <a16:creationId xmlns:a16="http://schemas.microsoft.com/office/drawing/2014/main" id="{00000000-0008-0000-0500-000051000000}"/>
            </a:ext>
          </a:extLst>
        </xdr:cNvPr>
        <xdr:cNvCxnSpPr/>
      </xdr:nvCxnSpPr>
      <xdr:spPr bwMode="auto">
        <a:xfrm>
          <a:off x="282575" y="57150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31</xdr:row>
      <xdr:rowOff>304800</xdr:rowOff>
    </xdr:from>
    <xdr:to>
      <xdr:col>1</xdr:col>
      <xdr:colOff>177800</xdr:colOff>
      <xdr:row>31</xdr:row>
      <xdr:rowOff>304800</xdr:rowOff>
    </xdr:to>
    <xdr:cxnSp macro="">
      <xdr:nvCxnSpPr>
        <xdr:cNvPr id="82" name="直線コネクタ 81">
          <a:extLst>
            <a:ext uri="{FF2B5EF4-FFF2-40B4-BE49-F238E27FC236}">
              <a16:creationId xmlns:a16="http://schemas.microsoft.com/office/drawing/2014/main" id="{00000000-0008-0000-0500-000052000000}"/>
            </a:ext>
          </a:extLst>
        </xdr:cNvPr>
        <xdr:cNvCxnSpPr/>
      </xdr:nvCxnSpPr>
      <xdr:spPr bwMode="auto">
        <a:xfrm flipH="1">
          <a:off x="196850" y="5715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33</xdr:row>
      <xdr:rowOff>28575</xdr:rowOff>
    </xdr:from>
    <xdr:to>
      <xdr:col>1</xdr:col>
      <xdr:colOff>92075</xdr:colOff>
      <xdr:row>33</xdr:row>
      <xdr:rowOff>168275</xdr:rowOff>
    </xdr:to>
    <xdr:cxnSp macro="">
      <xdr:nvCxnSpPr>
        <xdr:cNvPr id="83" name="直線コネクタ 82">
          <a:extLst>
            <a:ext uri="{FF2B5EF4-FFF2-40B4-BE49-F238E27FC236}">
              <a16:creationId xmlns:a16="http://schemas.microsoft.com/office/drawing/2014/main" id="{00000000-0008-0000-0500-000053000000}"/>
            </a:ext>
          </a:extLst>
        </xdr:cNvPr>
        <xdr:cNvCxnSpPr/>
      </xdr:nvCxnSpPr>
      <xdr:spPr bwMode="auto">
        <a:xfrm flipV="1">
          <a:off x="282575" y="59531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33</xdr:row>
      <xdr:rowOff>171450</xdr:rowOff>
    </xdr:from>
    <xdr:to>
      <xdr:col>1</xdr:col>
      <xdr:colOff>177800</xdr:colOff>
      <xdr:row>33</xdr:row>
      <xdr:rowOff>171450</xdr:rowOff>
    </xdr:to>
    <xdr:cxnSp macro="">
      <xdr:nvCxnSpPr>
        <xdr:cNvPr id="84" name="直線コネクタ 83">
          <a:extLst>
            <a:ext uri="{FF2B5EF4-FFF2-40B4-BE49-F238E27FC236}">
              <a16:creationId xmlns:a16="http://schemas.microsoft.com/office/drawing/2014/main" id="{00000000-0008-0000-0500-000054000000}"/>
            </a:ext>
          </a:extLst>
        </xdr:cNvPr>
        <xdr:cNvCxnSpPr/>
      </xdr:nvCxnSpPr>
      <xdr:spPr bwMode="auto">
        <a:xfrm flipH="1">
          <a:off x="196850" y="6096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29</xdr:row>
      <xdr:rowOff>139700</xdr:rowOff>
    </xdr:from>
    <xdr:to>
      <xdr:col>1</xdr:col>
      <xdr:colOff>142875</xdr:colOff>
      <xdr:row>30</xdr:row>
      <xdr:rowOff>69850</xdr:rowOff>
    </xdr:to>
    <xdr:sp macro="" textlink="">
      <xdr:nvSpPr>
        <xdr:cNvPr id="85" name="楕円 84">
          <a:extLst>
            <a:ext uri="{FF2B5EF4-FFF2-40B4-BE49-F238E27FC236}">
              <a16:creationId xmlns:a16="http://schemas.microsoft.com/office/drawing/2014/main" id="{00000000-0008-0000-0500-000055000000}"/>
            </a:ext>
          </a:extLst>
        </xdr:cNvPr>
        <xdr:cNvSpPr/>
      </xdr:nvSpPr>
      <xdr:spPr bwMode="auto">
        <a:xfrm>
          <a:off x="231775" y="52070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31</xdr:row>
      <xdr:rowOff>63500</xdr:rowOff>
    </xdr:from>
    <xdr:to>
      <xdr:col>1</xdr:col>
      <xdr:colOff>142875</xdr:colOff>
      <xdr:row>31</xdr:row>
      <xdr:rowOff>165100</xdr:rowOff>
    </xdr:to>
    <xdr:sp macro="" textlink="">
      <xdr:nvSpPr>
        <xdr:cNvPr id="86" name="フローチャート: 判断 85">
          <a:extLst>
            <a:ext uri="{FF2B5EF4-FFF2-40B4-BE49-F238E27FC236}">
              <a16:creationId xmlns:a16="http://schemas.microsoft.com/office/drawing/2014/main" id="{00000000-0008-0000-0500-000056000000}"/>
            </a:ext>
          </a:extLst>
        </xdr:cNvPr>
        <xdr:cNvSpPr/>
      </xdr:nvSpPr>
      <xdr:spPr bwMode="auto">
        <a:xfrm>
          <a:off x="231775" y="5473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31</xdr:row>
      <xdr:rowOff>241300</xdr:rowOff>
    </xdr:from>
    <xdr:to>
      <xdr:col>33</xdr:col>
      <xdr:colOff>114300</xdr:colOff>
      <xdr:row>39</xdr:row>
      <xdr:rowOff>298450</xdr:rowOff>
    </xdr:to>
    <xdr:sp macro="" textlink="">
      <xdr:nvSpPr>
        <xdr:cNvPr id="87" name="正方形/長方形 86">
          <a:extLst>
            <a:ext uri="{FF2B5EF4-FFF2-40B4-BE49-F238E27FC236}">
              <a16:creationId xmlns:a16="http://schemas.microsoft.com/office/drawing/2014/main" id="{00000000-0008-0000-0500-000057000000}"/>
            </a:ext>
          </a:extLst>
        </xdr:cNvPr>
        <xdr:cNvSpPr/>
      </xdr:nvSpPr>
      <xdr:spPr bwMode="auto">
        <a:xfrm>
          <a:off x="2159000" y="56515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30</xdr:row>
      <xdr:rowOff>31750</xdr:rowOff>
    </xdr:from>
    <xdr:ext cx="411266" cy="275717"/>
    <xdr:sp macro="" textlink="">
      <xdr:nvSpPr>
        <xdr:cNvPr id="88" name="テキスト ボックス 87">
          <a:extLst>
            <a:ext uri="{FF2B5EF4-FFF2-40B4-BE49-F238E27FC236}">
              <a16:creationId xmlns:a16="http://schemas.microsoft.com/office/drawing/2014/main" id="{00000000-0008-0000-0500-000058000000}"/>
            </a:ext>
          </a:extLst>
        </xdr:cNvPr>
        <xdr:cNvSpPr txBox="1"/>
      </xdr:nvSpPr>
      <xdr:spPr>
        <a:xfrm>
          <a:off x="1676400" y="52705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39</xdr:row>
      <xdr:rowOff>298450</xdr:rowOff>
    </xdr:from>
    <xdr:to>
      <xdr:col>33</xdr:col>
      <xdr:colOff>114300</xdr:colOff>
      <xdr:row>39</xdr:row>
      <xdr:rowOff>298450</xdr:rowOff>
    </xdr:to>
    <xdr:cxnSp macro="">
      <xdr:nvCxnSpPr>
        <xdr:cNvPr id="89" name="直線コネクタ 88">
          <a:extLst>
            <a:ext uri="{FF2B5EF4-FFF2-40B4-BE49-F238E27FC236}">
              <a16:creationId xmlns:a16="http://schemas.microsoft.com/office/drawing/2014/main" id="{00000000-0008-0000-0500-000059000000}"/>
            </a:ext>
          </a:extLst>
        </xdr:cNvPr>
        <xdr:cNvCxnSpPr/>
      </xdr:nvCxnSpPr>
      <xdr:spPr bwMode="auto">
        <a:xfrm>
          <a:off x="2159000" y="7937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38</xdr:row>
      <xdr:rowOff>12700</xdr:rowOff>
    </xdr:from>
    <xdr:to>
      <xdr:col>33</xdr:col>
      <xdr:colOff>114300</xdr:colOff>
      <xdr:row>38</xdr:row>
      <xdr:rowOff>12700</xdr:rowOff>
    </xdr:to>
    <xdr:cxnSp macro="">
      <xdr:nvCxnSpPr>
        <xdr:cNvPr id="90" name="直線コネクタ 89">
          <a:extLst>
            <a:ext uri="{FF2B5EF4-FFF2-40B4-BE49-F238E27FC236}">
              <a16:creationId xmlns:a16="http://schemas.microsoft.com/office/drawing/2014/main" id="{00000000-0008-0000-0500-00005A000000}"/>
            </a:ext>
          </a:extLst>
        </xdr:cNvPr>
        <xdr:cNvCxnSpPr/>
      </xdr:nvCxnSpPr>
      <xdr:spPr bwMode="auto">
        <a:xfrm>
          <a:off x="2159000" y="74803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37</xdr:row>
      <xdr:rowOff>213377</xdr:rowOff>
    </xdr:from>
    <xdr:ext cx="762000" cy="259045"/>
    <xdr:sp macro="" textlink="">
      <xdr:nvSpPr>
        <xdr:cNvPr id="91" name="テキスト ボックス 90">
          <a:extLst>
            <a:ext uri="{FF2B5EF4-FFF2-40B4-BE49-F238E27FC236}">
              <a16:creationId xmlns:a16="http://schemas.microsoft.com/office/drawing/2014/main" id="{00000000-0008-0000-0500-00005B000000}"/>
            </a:ext>
          </a:extLst>
        </xdr:cNvPr>
        <xdr:cNvSpPr txBox="1"/>
      </xdr:nvSpPr>
      <xdr:spPr>
        <a:xfrm>
          <a:off x="1384300" y="7338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36</xdr:row>
      <xdr:rowOff>69850</xdr:rowOff>
    </xdr:from>
    <xdr:to>
      <xdr:col>33</xdr:col>
      <xdr:colOff>114300</xdr:colOff>
      <xdr:row>36</xdr:row>
      <xdr:rowOff>69850</xdr:rowOff>
    </xdr:to>
    <xdr:cxnSp macro="">
      <xdr:nvCxnSpPr>
        <xdr:cNvPr id="92" name="直線コネクタ 91">
          <a:extLst>
            <a:ext uri="{FF2B5EF4-FFF2-40B4-BE49-F238E27FC236}">
              <a16:creationId xmlns:a16="http://schemas.microsoft.com/office/drawing/2014/main" id="{00000000-0008-0000-0500-00005C000000}"/>
            </a:ext>
          </a:extLst>
        </xdr:cNvPr>
        <xdr:cNvCxnSpPr/>
      </xdr:nvCxnSpPr>
      <xdr:spPr bwMode="auto">
        <a:xfrm>
          <a:off x="2159000" y="70231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35</xdr:row>
      <xdr:rowOff>270527</xdr:rowOff>
    </xdr:from>
    <xdr:ext cx="762000" cy="259045"/>
    <xdr:sp macro="" textlink="">
      <xdr:nvSpPr>
        <xdr:cNvPr id="93" name="テキスト ボックス 92">
          <a:extLst>
            <a:ext uri="{FF2B5EF4-FFF2-40B4-BE49-F238E27FC236}">
              <a16:creationId xmlns:a16="http://schemas.microsoft.com/office/drawing/2014/main" id="{00000000-0008-0000-0500-00005D000000}"/>
            </a:ext>
          </a:extLst>
        </xdr:cNvPr>
        <xdr:cNvSpPr txBox="1"/>
      </xdr:nvSpPr>
      <xdr:spPr>
        <a:xfrm>
          <a:off x="1384300" y="6880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34</xdr:row>
      <xdr:rowOff>298450</xdr:rowOff>
    </xdr:from>
    <xdr:to>
      <xdr:col>33</xdr:col>
      <xdr:colOff>114300</xdr:colOff>
      <xdr:row>34</xdr:row>
      <xdr:rowOff>298450</xdr:rowOff>
    </xdr:to>
    <xdr:cxnSp macro="">
      <xdr:nvCxnSpPr>
        <xdr:cNvPr id="94" name="直線コネクタ 93">
          <a:extLst>
            <a:ext uri="{FF2B5EF4-FFF2-40B4-BE49-F238E27FC236}">
              <a16:creationId xmlns:a16="http://schemas.microsoft.com/office/drawing/2014/main" id="{00000000-0008-0000-0500-00005E000000}"/>
            </a:ext>
          </a:extLst>
        </xdr:cNvPr>
        <xdr:cNvCxnSpPr/>
      </xdr:nvCxnSpPr>
      <xdr:spPr bwMode="auto">
        <a:xfrm>
          <a:off x="2159000" y="65659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34</xdr:row>
      <xdr:rowOff>156227</xdr:rowOff>
    </xdr:from>
    <xdr:ext cx="762000" cy="259045"/>
    <xdr:sp macro="" textlink="">
      <xdr:nvSpPr>
        <xdr:cNvPr id="95" name="テキスト ボックス 94">
          <a:extLst>
            <a:ext uri="{FF2B5EF4-FFF2-40B4-BE49-F238E27FC236}">
              <a16:creationId xmlns:a16="http://schemas.microsoft.com/office/drawing/2014/main" id="{00000000-0008-0000-0500-00005F000000}"/>
            </a:ext>
          </a:extLst>
        </xdr:cNvPr>
        <xdr:cNvSpPr txBox="1"/>
      </xdr:nvSpPr>
      <xdr:spPr>
        <a:xfrm>
          <a:off x="1384300" y="6423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33</xdr:row>
      <xdr:rowOff>184150</xdr:rowOff>
    </xdr:from>
    <xdr:to>
      <xdr:col>33</xdr:col>
      <xdr:colOff>114300</xdr:colOff>
      <xdr:row>33</xdr:row>
      <xdr:rowOff>184150</xdr:rowOff>
    </xdr:to>
    <xdr:cxnSp macro="">
      <xdr:nvCxnSpPr>
        <xdr:cNvPr id="96" name="直線コネクタ 95">
          <a:extLst>
            <a:ext uri="{FF2B5EF4-FFF2-40B4-BE49-F238E27FC236}">
              <a16:creationId xmlns:a16="http://schemas.microsoft.com/office/drawing/2014/main" id="{00000000-0008-0000-0500-000060000000}"/>
            </a:ext>
          </a:extLst>
        </xdr:cNvPr>
        <xdr:cNvCxnSpPr/>
      </xdr:nvCxnSpPr>
      <xdr:spPr bwMode="auto">
        <a:xfrm>
          <a:off x="2159000" y="61087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33</xdr:row>
      <xdr:rowOff>41927</xdr:rowOff>
    </xdr:from>
    <xdr:ext cx="762000" cy="259045"/>
    <xdr:sp macro="" textlink="">
      <xdr:nvSpPr>
        <xdr:cNvPr id="97" name="テキスト ボックス 96">
          <a:extLst>
            <a:ext uri="{FF2B5EF4-FFF2-40B4-BE49-F238E27FC236}">
              <a16:creationId xmlns:a16="http://schemas.microsoft.com/office/drawing/2014/main" id="{00000000-0008-0000-0500-000061000000}"/>
            </a:ext>
          </a:extLst>
        </xdr:cNvPr>
        <xdr:cNvSpPr txBox="1"/>
      </xdr:nvSpPr>
      <xdr:spPr>
        <a:xfrm>
          <a:off x="1384300" y="596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31</xdr:row>
      <xdr:rowOff>241300</xdr:rowOff>
    </xdr:to>
    <xdr:cxnSp macro="">
      <xdr:nvCxnSpPr>
        <xdr:cNvPr id="98" name="直線コネクタ 97">
          <a:extLst>
            <a:ext uri="{FF2B5EF4-FFF2-40B4-BE49-F238E27FC236}">
              <a16:creationId xmlns:a16="http://schemas.microsoft.com/office/drawing/2014/main" id="{00000000-0008-0000-0500-000062000000}"/>
            </a:ext>
          </a:extLst>
        </xdr:cNvPr>
        <xdr:cNvCxnSpPr/>
      </xdr:nvCxnSpPr>
      <xdr:spPr bwMode="auto">
        <a:xfrm>
          <a:off x="2159000" y="5651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31</xdr:row>
      <xdr:rowOff>99077</xdr:rowOff>
    </xdr:from>
    <xdr:ext cx="762000" cy="259045"/>
    <xdr:sp macro="" textlink="">
      <xdr:nvSpPr>
        <xdr:cNvPr id="99" name="テキスト ボックス 98">
          <a:extLst>
            <a:ext uri="{FF2B5EF4-FFF2-40B4-BE49-F238E27FC236}">
              <a16:creationId xmlns:a16="http://schemas.microsoft.com/office/drawing/2014/main" id="{00000000-0008-0000-0500-000063000000}"/>
            </a:ext>
          </a:extLst>
        </xdr:cNvPr>
        <xdr:cNvSpPr txBox="1"/>
      </xdr:nvSpPr>
      <xdr:spPr>
        <a:xfrm>
          <a:off x="1384300" y="550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39</xdr:row>
      <xdr:rowOff>298450</xdr:rowOff>
    </xdr:to>
    <xdr:sp macro="" textlink="">
      <xdr:nvSpPr>
        <xdr:cNvPr id="100" name="人口1人当たり決算額の推移グラフ枠445">
          <a:extLst>
            <a:ext uri="{FF2B5EF4-FFF2-40B4-BE49-F238E27FC236}">
              <a16:creationId xmlns:a16="http://schemas.microsoft.com/office/drawing/2014/main" id="{00000000-0008-0000-0500-000064000000}"/>
            </a:ext>
          </a:extLst>
        </xdr:cNvPr>
        <xdr:cNvSpPr/>
      </xdr:nvSpPr>
      <xdr:spPr bwMode="auto">
        <a:xfrm>
          <a:off x="2159000" y="56515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33</xdr:row>
      <xdr:rowOff>128737</xdr:rowOff>
    </xdr:from>
    <xdr:to>
      <xdr:col>29</xdr:col>
      <xdr:colOff>127000</xdr:colOff>
      <xdr:row>37</xdr:row>
      <xdr:rowOff>152626</xdr:rowOff>
    </xdr:to>
    <xdr:cxnSp macro="">
      <xdr:nvCxnSpPr>
        <xdr:cNvPr id="101" name="直線コネクタ 100">
          <a:extLst>
            <a:ext uri="{FF2B5EF4-FFF2-40B4-BE49-F238E27FC236}">
              <a16:creationId xmlns:a16="http://schemas.microsoft.com/office/drawing/2014/main" id="{00000000-0008-0000-0500-000065000000}"/>
            </a:ext>
          </a:extLst>
        </xdr:cNvPr>
        <xdr:cNvCxnSpPr/>
      </xdr:nvCxnSpPr>
      <xdr:spPr bwMode="auto">
        <a:xfrm flipV="1">
          <a:off x="5651500" y="6053287"/>
          <a:ext cx="0" cy="1224039"/>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37</xdr:row>
      <xdr:rowOff>124703</xdr:rowOff>
    </xdr:from>
    <xdr:ext cx="762000" cy="259045"/>
    <xdr:sp macro="" textlink="">
      <xdr:nvSpPr>
        <xdr:cNvPr id="102" name="人口1人当たり決算額の推移最小値テキスト445">
          <a:extLst>
            <a:ext uri="{FF2B5EF4-FFF2-40B4-BE49-F238E27FC236}">
              <a16:creationId xmlns:a16="http://schemas.microsoft.com/office/drawing/2014/main" id="{00000000-0008-0000-0500-000066000000}"/>
            </a:ext>
          </a:extLst>
        </xdr:cNvPr>
        <xdr:cNvSpPr txBox="1"/>
      </xdr:nvSpPr>
      <xdr:spPr>
        <a:xfrm>
          <a:off x="5740400" y="724940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8,879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37</xdr:row>
      <xdr:rowOff>152626</xdr:rowOff>
    </xdr:from>
    <xdr:to>
      <xdr:col>30</xdr:col>
      <xdr:colOff>25400</xdr:colOff>
      <xdr:row>37</xdr:row>
      <xdr:rowOff>152626</xdr:rowOff>
    </xdr:to>
    <xdr:cxnSp macro="">
      <xdr:nvCxnSpPr>
        <xdr:cNvPr id="103" name="直線コネクタ 102">
          <a:extLst>
            <a:ext uri="{FF2B5EF4-FFF2-40B4-BE49-F238E27FC236}">
              <a16:creationId xmlns:a16="http://schemas.microsoft.com/office/drawing/2014/main" id="{00000000-0008-0000-0500-000067000000}"/>
            </a:ext>
          </a:extLst>
        </xdr:cNvPr>
        <xdr:cNvCxnSpPr/>
      </xdr:nvCxnSpPr>
      <xdr:spPr bwMode="auto">
        <a:xfrm>
          <a:off x="5562600" y="7277326"/>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32</xdr:row>
      <xdr:rowOff>43664</xdr:rowOff>
    </xdr:from>
    <xdr:ext cx="762000" cy="259045"/>
    <xdr:sp macro="" textlink="">
      <xdr:nvSpPr>
        <xdr:cNvPr id="104" name="人口1人当たり決算額の推移最大値テキスト445">
          <a:extLst>
            <a:ext uri="{FF2B5EF4-FFF2-40B4-BE49-F238E27FC236}">
              <a16:creationId xmlns:a16="http://schemas.microsoft.com/office/drawing/2014/main" id="{00000000-0008-0000-0500-000068000000}"/>
            </a:ext>
          </a:extLst>
        </xdr:cNvPr>
        <xdr:cNvSpPr txBox="1"/>
      </xdr:nvSpPr>
      <xdr:spPr>
        <a:xfrm>
          <a:off x="5740400" y="579676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62,424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33</xdr:row>
      <xdr:rowOff>128737</xdr:rowOff>
    </xdr:from>
    <xdr:to>
      <xdr:col>30</xdr:col>
      <xdr:colOff>25400</xdr:colOff>
      <xdr:row>33</xdr:row>
      <xdr:rowOff>128737</xdr:rowOff>
    </xdr:to>
    <xdr:cxnSp macro="">
      <xdr:nvCxnSpPr>
        <xdr:cNvPr id="105" name="直線コネクタ 104">
          <a:extLst>
            <a:ext uri="{FF2B5EF4-FFF2-40B4-BE49-F238E27FC236}">
              <a16:creationId xmlns:a16="http://schemas.microsoft.com/office/drawing/2014/main" id="{00000000-0008-0000-0500-000069000000}"/>
            </a:ext>
          </a:extLst>
        </xdr:cNvPr>
        <xdr:cNvCxnSpPr/>
      </xdr:nvCxnSpPr>
      <xdr:spPr bwMode="auto">
        <a:xfrm>
          <a:off x="5562600" y="6053287"/>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35</xdr:row>
      <xdr:rowOff>209845</xdr:rowOff>
    </xdr:from>
    <xdr:to>
      <xdr:col>29</xdr:col>
      <xdr:colOff>127000</xdr:colOff>
      <xdr:row>35</xdr:row>
      <xdr:rowOff>263360</xdr:rowOff>
    </xdr:to>
    <xdr:cxnSp macro="">
      <xdr:nvCxnSpPr>
        <xdr:cNvPr id="106" name="直線コネクタ 105">
          <a:extLst>
            <a:ext uri="{FF2B5EF4-FFF2-40B4-BE49-F238E27FC236}">
              <a16:creationId xmlns:a16="http://schemas.microsoft.com/office/drawing/2014/main" id="{00000000-0008-0000-0500-00006A000000}"/>
            </a:ext>
          </a:extLst>
        </xdr:cNvPr>
        <xdr:cNvCxnSpPr/>
      </xdr:nvCxnSpPr>
      <xdr:spPr bwMode="auto">
        <a:xfrm>
          <a:off x="5003800" y="6820195"/>
          <a:ext cx="647700" cy="53515"/>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35</xdr:row>
      <xdr:rowOff>35417</xdr:rowOff>
    </xdr:from>
    <xdr:ext cx="762000" cy="259045"/>
    <xdr:sp macro="" textlink="">
      <xdr:nvSpPr>
        <xdr:cNvPr id="107" name="人口1人当たり決算額の推移平均値テキスト445">
          <a:extLst>
            <a:ext uri="{FF2B5EF4-FFF2-40B4-BE49-F238E27FC236}">
              <a16:creationId xmlns:a16="http://schemas.microsoft.com/office/drawing/2014/main" id="{00000000-0008-0000-0500-00006B000000}"/>
            </a:ext>
          </a:extLst>
        </xdr:cNvPr>
        <xdr:cNvSpPr txBox="1"/>
      </xdr:nvSpPr>
      <xdr:spPr>
        <a:xfrm>
          <a:off x="5740400" y="664576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27,507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35</xdr:row>
      <xdr:rowOff>190340</xdr:rowOff>
    </xdr:from>
    <xdr:to>
      <xdr:col>29</xdr:col>
      <xdr:colOff>177800</xdr:colOff>
      <xdr:row>35</xdr:row>
      <xdr:rowOff>291940</xdr:rowOff>
    </xdr:to>
    <xdr:sp macro="" textlink="">
      <xdr:nvSpPr>
        <xdr:cNvPr id="108" name="フローチャート: 判断 107">
          <a:extLst>
            <a:ext uri="{FF2B5EF4-FFF2-40B4-BE49-F238E27FC236}">
              <a16:creationId xmlns:a16="http://schemas.microsoft.com/office/drawing/2014/main" id="{00000000-0008-0000-0500-00006C000000}"/>
            </a:ext>
          </a:extLst>
        </xdr:cNvPr>
        <xdr:cNvSpPr/>
      </xdr:nvSpPr>
      <xdr:spPr bwMode="auto">
        <a:xfrm>
          <a:off x="5600700" y="680069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35</xdr:row>
      <xdr:rowOff>209845</xdr:rowOff>
    </xdr:from>
    <xdr:to>
      <xdr:col>26</xdr:col>
      <xdr:colOff>50800</xdr:colOff>
      <xdr:row>35</xdr:row>
      <xdr:rowOff>273372</xdr:rowOff>
    </xdr:to>
    <xdr:cxnSp macro="">
      <xdr:nvCxnSpPr>
        <xdr:cNvPr id="109" name="直線コネクタ 108">
          <a:extLst>
            <a:ext uri="{FF2B5EF4-FFF2-40B4-BE49-F238E27FC236}">
              <a16:creationId xmlns:a16="http://schemas.microsoft.com/office/drawing/2014/main" id="{00000000-0008-0000-0500-00006D000000}"/>
            </a:ext>
          </a:extLst>
        </xdr:cNvPr>
        <xdr:cNvCxnSpPr/>
      </xdr:nvCxnSpPr>
      <xdr:spPr bwMode="auto">
        <a:xfrm flipV="1">
          <a:off x="4305300" y="6820195"/>
          <a:ext cx="698500" cy="63527"/>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35</xdr:row>
      <xdr:rowOff>156690</xdr:rowOff>
    </xdr:from>
    <xdr:to>
      <xdr:col>26</xdr:col>
      <xdr:colOff>101600</xdr:colOff>
      <xdr:row>35</xdr:row>
      <xdr:rowOff>258290</xdr:rowOff>
    </xdr:to>
    <xdr:sp macro="" textlink="">
      <xdr:nvSpPr>
        <xdr:cNvPr id="110" name="フローチャート: 判断 109">
          <a:extLst>
            <a:ext uri="{FF2B5EF4-FFF2-40B4-BE49-F238E27FC236}">
              <a16:creationId xmlns:a16="http://schemas.microsoft.com/office/drawing/2014/main" id="{00000000-0008-0000-0500-00006E000000}"/>
            </a:ext>
          </a:extLst>
        </xdr:cNvPr>
        <xdr:cNvSpPr/>
      </xdr:nvSpPr>
      <xdr:spPr bwMode="auto">
        <a:xfrm>
          <a:off x="4953000" y="676704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34</xdr:row>
      <xdr:rowOff>268467</xdr:rowOff>
    </xdr:from>
    <xdr:ext cx="736600" cy="259045"/>
    <xdr:sp macro="" textlink="">
      <xdr:nvSpPr>
        <xdr:cNvPr id="111" name="テキスト ボックス 110">
          <a:extLst>
            <a:ext uri="{FF2B5EF4-FFF2-40B4-BE49-F238E27FC236}">
              <a16:creationId xmlns:a16="http://schemas.microsoft.com/office/drawing/2014/main" id="{00000000-0008-0000-0500-00006F000000}"/>
            </a:ext>
          </a:extLst>
        </xdr:cNvPr>
        <xdr:cNvSpPr txBox="1"/>
      </xdr:nvSpPr>
      <xdr:spPr>
        <a:xfrm>
          <a:off x="4622800" y="653591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28,979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35</xdr:row>
      <xdr:rowOff>273372</xdr:rowOff>
    </xdr:from>
    <xdr:to>
      <xdr:col>22</xdr:col>
      <xdr:colOff>114300</xdr:colOff>
      <xdr:row>36</xdr:row>
      <xdr:rowOff>65553</xdr:rowOff>
    </xdr:to>
    <xdr:cxnSp macro="">
      <xdr:nvCxnSpPr>
        <xdr:cNvPr id="112" name="直線コネクタ 111">
          <a:extLst>
            <a:ext uri="{FF2B5EF4-FFF2-40B4-BE49-F238E27FC236}">
              <a16:creationId xmlns:a16="http://schemas.microsoft.com/office/drawing/2014/main" id="{00000000-0008-0000-0500-000070000000}"/>
            </a:ext>
          </a:extLst>
        </xdr:cNvPr>
        <xdr:cNvCxnSpPr/>
      </xdr:nvCxnSpPr>
      <xdr:spPr bwMode="auto">
        <a:xfrm flipV="1">
          <a:off x="3606800" y="6883722"/>
          <a:ext cx="698500" cy="135081"/>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35</xdr:row>
      <xdr:rowOff>152324</xdr:rowOff>
    </xdr:from>
    <xdr:to>
      <xdr:col>22</xdr:col>
      <xdr:colOff>165100</xdr:colOff>
      <xdr:row>35</xdr:row>
      <xdr:rowOff>253924</xdr:rowOff>
    </xdr:to>
    <xdr:sp macro="" textlink="">
      <xdr:nvSpPr>
        <xdr:cNvPr id="113" name="フローチャート: 判断 112">
          <a:extLst>
            <a:ext uri="{FF2B5EF4-FFF2-40B4-BE49-F238E27FC236}">
              <a16:creationId xmlns:a16="http://schemas.microsoft.com/office/drawing/2014/main" id="{00000000-0008-0000-0500-000071000000}"/>
            </a:ext>
          </a:extLst>
        </xdr:cNvPr>
        <xdr:cNvSpPr/>
      </xdr:nvSpPr>
      <xdr:spPr bwMode="auto">
        <a:xfrm>
          <a:off x="4254500" y="6762674"/>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34</xdr:row>
      <xdr:rowOff>264101</xdr:rowOff>
    </xdr:from>
    <xdr:ext cx="762000" cy="259045"/>
    <xdr:sp macro="" textlink="">
      <xdr:nvSpPr>
        <xdr:cNvPr id="114" name="テキスト ボックス 113">
          <a:extLst>
            <a:ext uri="{FF2B5EF4-FFF2-40B4-BE49-F238E27FC236}">
              <a16:creationId xmlns:a16="http://schemas.microsoft.com/office/drawing/2014/main" id="{00000000-0008-0000-0500-000072000000}"/>
            </a:ext>
          </a:extLst>
        </xdr:cNvPr>
        <xdr:cNvSpPr txBox="1"/>
      </xdr:nvSpPr>
      <xdr:spPr>
        <a:xfrm>
          <a:off x="3924300" y="653155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29,170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35</xdr:row>
      <xdr:rowOff>331254</xdr:rowOff>
    </xdr:from>
    <xdr:to>
      <xdr:col>18</xdr:col>
      <xdr:colOff>177800</xdr:colOff>
      <xdr:row>36</xdr:row>
      <xdr:rowOff>65553</xdr:rowOff>
    </xdr:to>
    <xdr:cxnSp macro="">
      <xdr:nvCxnSpPr>
        <xdr:cNvPr id="115" name="直線コネクタ 114">
          <a:extLst>
            <a:ext uri="{FF2B5EF4-FFF2-40B4-BE49-F238E27FC236}">
              <a16:creationId xmlns:a16="http://schemas.microsoft.com/office/drawing/2014/main" id="{00000000-0008-0000-0500-000073000000}"/>
            </a:ext>
          </a:extLst>
        </xdr:cNvPr>
        <xdr:cNvCxnSpPr/>
      </xdr:nvCxnSpPr>
      <xdr:spPr bwMode="auto">
        <a:xfrm>
          <a:off x="2908300" y="6941604"/>
          <a:ext cx="698500" cy="77199"/>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35</xdr:row>
      <xdr:rowOff>193198</xdr:rowOff>
    </xdr:from>
    <xdr:to>
      <xdr:col>19</xdr:col>
      <xdr:colOff>38100</xdr:colOff>
      <xdr:row>35</xdr:row>
      <xdr:rowOff>294798</xdr:rowOff>
    </xdr:to>
    <xdr:sp macro="" textlink="">
      <xdr:nvSpPr>
        <xdr:cNvPr id="116" name="フローチャート: 判断 115">
          <a:extLst>
            <a:ext uri="{FF2B5EF4-FFF2-40B4-BE49-F238E27FC236}">
              <a16:creationId xmlns:a16="http://schemas.microsoft.com/office/drawing/2014/main" id="{00000000-0008-0000-0500-000074000000}"/>
            </a:ext>
          </a:extLst>
        </xdr:cNvPr>
        <xdr:cNvSpPr/>
      </xdr:nvSpPr>
      <xdr:spPr bwMode="auto">
        <a:xfrm>
          <a:off x="3556000" y="6803548"/>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34</xdr:row>
      <xdr:rowOff>304975</xdr:rowOff>
    </xdr:from>
    <xdr:ext cx="762000" cy="259045"/>
    <xdr:sp macro="" textlink="">
      <xdr:nvSpPr>
        <xdr:cNvPr id="117" name="テキスト ボックス 116">
          <a:extLst>
            <a:ext uri="{FF2B5EF4-FFF2-40B4-BE49-F238E27FC236}">
              <a16:creationId xmlns:a16="http://schemas.microsoft.com/office/drawing/2014/main" id="{00000000-0008-0000-0500-000075000000}"/>
            </a:ext>
          </a:extLst>
        </xdr:cNvPr>
        <xdr:cNvSpPr txBox="1"/>
      </xdr:nvSpPr>
      <xdr:spPr>
        <a:xfrm>
          <a:off x="3225800" y="65724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27,382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35</xdr:row>
      <xdr:rowOff>297256</xdr:rowOff>
    </xdr:from>
    <xdr:to>
      <xdr:col>15</xdr:col>
      <xdr:colOff>101600</xdr:colOff>
      <xdr:row>36</xdr:row>
      <xdr:rowOff>55956</xdr:rowOff>
    </xdr:to>
    <xdr:sp macro="" textlink="">
      <xdr:nvSpPr>
        <xdr:cNvPr id="118" name="フローチャート: 判断 117">
          <a:extLst>
            <a:ext uri="{FF2B5EF4-FFF2-40B4-BE49-F238E27FC236}">
              <a16:creationId xmlns:a16="http://schemas.microsoft.com/office/drawing/2014/main" id="{00000000-0008-0000-0500-000076000000}"/>
            </a:ext>
          </a:extLst>
        </xdr:cNvPr>
        <xdr:cNvSpPr/>
      </xdr:nvSpPr>
      <xdr:spPr bwMode="auto">
        <a:xfrm>
          <a:off x="2857500" y="6907606"/>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36</xdr:row>
      <xdr:rowOff>40733</xdr:rowOff>
    </xdr:from>
    <xdr:ext cx="762000" cy="259045"/>
    <xdr:sp macro="" textlink="">
      <xdr:nvSpPr>
        <xdr:cNvPr id="119" name="テキスト ボックス 118">
          <a:extLst>
            <a:ext uri="{FF2B5EF4-FFF2-40B4-BE49-F238E27FC236}">
              <a16:creationId xmlns:a16="http://schemas.microsoft.com/office/drawing/2014/main" id="{00000000-0008-0000-0500-000077000000}"/>
            </a:ext>
          </a:extLst>
        </xdr:cNvPr>
        <xdr:cNvSpPr txBox="1"/>
      </xdr:nvSpPr>
      <xdr:spPr>
        <a:xfrm>
          <a:off x="2527300" y="699398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22,830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39</xdr:row>
      <xdr:rowOff>321327</xdr:rowOff>
    </xdr:from>
    <xdr:ext cx="762000" cy="259045"/>
    <xdr:sp macro="" textlink="">
      <xdr:nvSpPr>
        <xdr:cNvPr id="120" name="テキスト ボックス 119">
          <a:extLst>
            <a:ext uri="{FF2B5EF4-FFF2-40B4-BE49-F238E27FC236}">
              <a16:creationId xmlns:a16="http://schemas.microsoft.com/office/drawing/2014/main" id="{00000000-0008-0000-0500-000078000000}"/>
            </a:ext>
          </a:extLst>
        </xdr:cNvPr>
        <xdr:cNvSpPr txBox="1"/>
      </xdr:nvSpPr>
      <xdr:spPr>
        <a:xfrm>
          <a:off x="54737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39</xdr:row>
      <xdr:rowOff>321327</xdr:rowOff>
    </xdr:from>
    <xdr:ext cx="762000" cy="259045"/>
    <xdr:sp macro="" textlink="">
      <xdr:nvSpPr>
        <xdr:cNvPr id="121" name="テキスト ボックス 120">
          <a:extLst>
            <a:ext uri="{FF2B5EF4-FFF2-40B4-BE49-F238E27FC236}">
              <a16:creationId xmlns:a16="http://schemas.microsoft.com/office/drawing/2014/main" id="{00000000-0008-0000-0500-000079000000}"/>
            </a:ext>
          </a:extLst>
        </xdr:cNvPr>
        <xdr:cNvSpPr txBox="1"/>
      </xdr:nvSpPr>
      <xdr:spPr>
        <a:xfrm>
          <a:off x="4826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39</xdr:row>
      <xdr:rowOff>321327</xdr:rowOff>
    </xdr:from>
    <xdr:ext cx="762000" cy="259045"/>
    <xdr:sp macro="" textlink="">
      <xdr:nvSpPr>
        <xdr:cNvPr id="122" name="テキスト ボックス 121">
          <a:extLst>
            <a:ext uri="{FF2B5EF4-FFF2-40B4-BE49-F238E27FC236}">
              <a16:creationId xmlns:a16="http://schemas.microsoft.com/office/drawing/2014/main" id="{00000000-0008-0000-0500-00007A000000}"/>
            </a:ext>
          </a:extLst>
        </xdr:cNvPr>
        <xdr:cNvSpPr txBox="1"/>
      </xdr:nvSpPr>
      <xdr:spPr>
        <a:xfrm>
          <a:off x="4127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39</xdr:row>
      <xdr:rowOff>321327</xdr:rowOff>
    </xdr:from>
    <xdr:ext cx="762000" cy="259045"/>
    <xdr:sp macro="" textlink="">
      <xdr:nvSpPr>
        <xdr:cNvPr id="123" name="テキスト ボックス 122">
          <a:extLst>
            <a:ext uri="{FF2B5EF4-FFF2-40B4-BE49-F238E27FC236}">
              <a16:creationId xmlns:a16="http://schemas.microsoft.com/office/drawing/2014/main" id="{00000000-0008-0000-0500-00007B000000}"/>
            </a:ext>
          </a:extLst>
        </xdr:cNvPr>
        <xdr:cNvSpPr txBox="1"/>
      </xdr:nvSpPr>
      <xdr:spPr>
        <a:xfrm>
          <a:off x="3429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39</xdr:row>
      <xdr:rowOff>321327</xdr:rowOff>
    </xdr:from>
    <xdr:ext cx="762000" cy="259045"/>
    <xdr:sp macro="" textlink="">
      <xdr:nvSpPr>
        <xdr:cNvPr id="124" name="テキスト ボックス 123">
          <a:extLst>
            <a:ext uri="{FF2B5EF4-FFF2-40B4-BE49-F238E27FC236}">
              <a16:creationId xmlns:a16="http://schemas.microsoft.com/office/drawing/2014/main" id="{00000000-0008-0000-0500-00007C000000}"/>
            </a:ext>
          </a:extLst>
        </xdr:cNvPr>
        <xdr:cNvSpPr txBox="1"/>
      </xdr:nvSpPr>
      <xdr:spPr>
        <a:xfrm>
          <a:off x="2730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35</xdr:row>
      <xdr:rowOff>212560</xdr:rowOff>
    </xdr:from>
    <xdr:to>
      <xdr:col>29</xdr:col>
      <xdr:colOff>177800</xdr:colOff>
      <xdr:row>35</xdr:row>
      <xdr:rowOff>314160</xdr:rowOff>
    </xdr:to>
    <xdr:sp macro="" textlink="">
      <xdr:nvSpPr>
        <xdr:cNvPr id="125" name="楕円 124">
          <a:extLst>
            <a:ext uri="{FF2B5EF4-FFF2-40B4-BE49-F238E27FC236}">
              <a16:creationId xmlns:a16="http://schemas.microsoft.com/office/drawing/2014/main" id="{00000000-0008-0000-0500-00007D000000}"/>
            </a:ext>
          </a:extLst>
        </xdr:cNvPr>
        <xdr:cNvSpPr/>
      </xdr:nvSpPr>
      <xdr:spPr bwMode="auto">
        <a:xfrm>
          <a:off x="5600700" y="682291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35</xdr:row>
      <xdr:rowOff>184637</xdr:rowOff>
    </xdr:from>
    <xdr:ext cx="762000" cy="259045"/>
    <xdr:sp macro="" textlink="">
      <xdr:nvSpPr>
        <xdr:cNvPr id="126" name="人口1人当たり決算額の推移該当値テキスト445">
          <a:extLst>
            <a:ext uri="{FF2B5EF4-FFF2-40B4-BE49-F238E27FC236}">
              <a16:creationId xmlns:a16="http://schemas.microsoft.com/office/drawing/2014/main" id="{00000000-0008-0000-0500-00007E000000}"/>
            </a:ext>
          </a:extLst>
        </xdr:cNvPr>
        <xdr:cNvSpPr txBox="1"/>
      </xdr:nvSpPr>
      <xdr:spPr>
        <a:xfrm>
          <a:off x="5740400" y="67949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26,535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35</xdr:row>
      <xdr:rowOff>159045</xdr:rowOff>
    </xdr:from>
    <xdr:to>
      <xdr:col>26</xdr:col>
      <xdr:colOff>101600</xdr:colOff>
      <xdr:row>35</xdr:row>
      <xdr:rowOff>260645</xdr:rowOff>
    </xdr:to>
    <xdr:sp macro="" textlink="">
      <xdr:nvSpPr>
        <xdr:cNvPr id="127" name="楕円 126">
          <a:extLst>
            <a:ext uri="{FF2B5EF4-FFF2-40B4-BE49-F238E27FC236}">
              <a16:creationId xmlns:a16="http://schemas.microsoft.com/office/drawing/2014/main" id="{00000000-0008-0000-0500-00007F000000}"/>
            </a:ext>
          </a:extLst>
        </xdr:cNvPr>
        <xdr:cNvSpPr/>
      </xdr:nvSpPr>
      <xdr:spPr bwMode="auto">
        <a:xfrm>
          <a:off x="4953000" y="6769395"/>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35</xdr:row>
      <xdr:rowOff>245422</xdr:rowOff>
    </xdr:from>
    <xdr:ext cx="736600" cy="259045"/>
    <xdr:sp macro="" textlink="">
      <xdr:nvSpPr>
        <xdr:cNvPr id="128" name="テキスト ボックス 127">
          <a:extLst>
            <a:ext uri="{FF2B5EF4-FFF2-40B4-BE49-F238E27FC236}">
              <a16:creationId xmlns:a16="http://schemas.microsoft.com/office/drawing/2014/main" id="{00000000-0008-0000-0500-000080000000}"/>
            </a:ext>
          </a:extLst>
        </xdr:cNvPr>
        <xdr:cNvSpPr txBox="1"/>
      </xdr:nvSpPr>
      <xdr:spPr>
        <a:xfrm>
          <a:off x="4622800" y="685577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28,876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35</xdr:row>
      <xdr:rowOff>222572</xdr:rowOff>
    </xdr:from>
    <xdr:to>
      <xdr:col>22</xdr:col>
      <xdr:colOff>165100</xdr:colOff>
      <xdr:row>35</xdr:row>
      <xdr:rowOff>324172</xdr:rowOff>
    </xdr:to>
    <xdr:sp macro="" textlink="">
      <xdr:nvSpPr>
        <xdr:cNvPr id="129" name="楕円 128">
          <a:extLst>
            <a:ext uri="{FF2B5EF4-FFF2-40B4-BE49-F238E27FC236}">
              <a16:creationId xmlns:a16="http://schemas.microsoft.com/office/drawing/2014/main" id="{00000000-0008-0000-0500-000081000000}"/>
            </a:ext>
          </a:extLst>
        </xdr:cNvPr>
        <xdr:cNvSpPr/>
      </xdr:nvSpPr>
      <xdr:spPr bwMode="auto">
        <a:xfrm>
          <a:off x="4254500" y="6832922"/>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35</xdr:row>
      <xdr:rowOff>308949</xdr:rowOff>
    </xdr:from>
    <xdr:ext cx="762000" cy="259045"/>
    <xdr:sp macro="" textlink="">
      <xdr:nvSpPr>
        <xdr:cNvPr id="130" name="テキスト ボックス 129">
          <a:extLst>
            <a:ext uri="{FF2B5EF4-FFF2-40B4-BE49-F238E27FC236}">
              <a16:creationId xmlns:a16="http://schemas.microsoft.com/office/drawing/2014/main" id="{00000000-0008-0000-0500-000082000000}"/>
            </a:ext>
          </a:extLst>
        </xdr:cNvPr>
        <xdr:cNvSpPr txBox="1"/>
      </xdr:nvSpPr>
      <xdr:spPr>
        <a:xfrm>
          <a:off x="3924300" y="691929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26,097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36</xdr:row>
      <xdr:rowOff>14753</xdr:rowOff>
    </xdr:from>
    <xdr:to>
      <xdr:col>19</xdr:col>
      <xdr:colOff>38100</xdr:colOff>
      <xdr:row>36</xdr:row>
      <xdr:rowOff>116353</xdr:rowOff>
    </xdr:to>
    <xdr:sp macro="" textlink="">
      <xdr:nvSpPr>
        <xdr:cNvPr id="131" name="楕円 130">
          <a:extLst>
            <a:ext uri="{FF2B5EF4-FFF2-40B4-BE49-F238E27FC236}">
              <a16:creationId xmlns:a16="http://schemas.microsoft.com/office/drawing/2014/main" id="{00000000-0008-0000-0500-000083000000}"/>
            </a:ext>
          </a:extLst>
        </xdr:cNvPr>
        <xdr:cNvSpPr/>
      </xdr:nvSpPr>
      <xdr:spPr bwMode="auto">
        <a:xfrm>
          <a:off x="3556000" y="6968003"/>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36</xdr:row>
      <xdr:rowOff>101130</xdr:rowOff>
    </xdr:from>
    <xdr:ext cx="762000" cy="259045"/>
    <xdr:sp macro="" textlink="">
      <xdr:nvSpPr>
        <xdr:cNvPr id="132" name="テキスト ボックス 131">
          <a:extLst>
            <a:ext uri="{FF2B5EF4-FFF2-40B4-BE49-F238E27FC236}">
              <a16:creationId xmlns:a16="http://schemas.microsoft.com/office/drawing/2014/main" id="{00000000-0008-0000-0500-000084000000}"/>
            </a:ext>
          </a:extLst>
        </xdr:cNvPr>
        <xdr:cNvSpPr txBox="1"/>
      </xdr:nvSpPr>
      <xdr:spPr>
        <a:xfrm>
          <a:off x="3225800" y="705438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20,188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35</xdr:row>
      <xdr:rowOff>280454</xdr:rowOff>
    </xdr:from>
    <xdr:to>
      <xdr:col>15</xdr:col>
      <xdr:colOff>101600</xdr:colOff>
      <xdr:row>36</xdr:row>
      <xdr:rowOff>39154</xdr:rowOff>
    </xdr:to>
    <xdr:sp macro="" textlink="">
      <xdr:nvSpPr>
        <xdr:cNvPr id="133" name="楕円 132">
          <a:extLst>
            <a:ext uri="{FF2B5EF4-FFF2-40B4-BE49-F238E27FC236}">
              <a16:creationId xmlns:a16="http://schemas.microsoft.com/office/drawing/2014/main" id="{00000000-0008-0000-0500-000085000000}"/>
            </a:ext>
          </a:extLst>
        </xdr:cNvPr>
        <xdr:cNvSpPr/>
      </xdr:nvSpPr>
      <xdr:spPr bwMode="auto">
        <a:xfrm>
          <a:off x="2857500" y="6890804"/>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35</xdr:row>
      <xdr:rowOff>49331</xdr:rowOff>
    </xdr:from>
    <xdr:ext cx="762000" cy="259045"/>
    <xdr:sp macro="" textlink="">
      <xdr:nvSpPr>
        <xdr:cNvPr id="134" name="テキスト ボックス 133">
          <a:extLst>
            <a:ext uri="{FF2B5EF4-FFF2-40B4-BE49-F238E27FC236}">
              <a16:creationId xmlns:a16="http://schemas.microsoft.com/office/drawing/2014/main" id="{00000000-0008-0000-0500-000086000000}"/>
            </a:ext>
          </a:extLst>
        </xdr:cNvPr>
        <xdr:cNvSpPr txBox="1"/>
      </xdr:nvSpPr>
      <xdr:spPr>
        <a:xfrm>
          <a:off x="2527300" y="66596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23,565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5.xml><?xml version="1.0" encoding="utf-8"?>
<c:userShapes xmlns:c="http://schemas.openxmlformats.org/drawingml/2006/chart">
  <cdr:relSizeAnchor xmlns:cdr="http://schemas.openxmlformats.org/drawingml/2006/chartDrawing">
    <cdr:from>
      <cdr:x>0.17447</cdr:x>
      <cdr:y>0.02596</cdr:y>
    </cdr:from>
    <cdr:to>
      <cdr:x>0.98117</cdr:x>
      <cdr:y>0.114</cdr:y>
    </cdr:to>
    <cdr:sp macro="" textlink="">
      <cdr:nvSpPr>
        <cdr:cNvPr id="117761" name="Rectangle 1"/>
        <cdr:cNvSpPr>
          <a:spLocks xmlns:a="http://schemas.openxmlformats.org/drawingml/2006/main" noChangeArrowheads="1"/>
        </cdr:cNvSpPr>
      </cdr:nvSpPr>
      <cdr:spPr bwMode="auto">
        <a:xfrm xmlns:a="http://schemas.openxmlformats.org/drawingml/2006/main">
          <a:off x="925505" y="79089"/>
          <a:ext cx="4264509" cy="257432"/>
        </a:xfrm>
        <a:prstGeom xmlns:a="http://schemas.openxmlformats.org/drawingml/2006/main" prst="rect">
          <a:avLst/>
        </a:prstGeom>
        <a:solidFill xmlns:a="http://schemas.openxmlformats.org/drawingml/2006/main">
          <a:srgbClr val="FFFFFF"/>
        </a:solidFill>
        <a:ln xmlns:a="http://schemas.openxmlformats.org/drawingml/2006/main" w="9525" algn="ctr">
          <a:solidFill>
            <a:srgbClr val="000000"/>
          </a:solidFill>
          <a:miter lim="800000"/>
          <a:headEnd/>
          <a:tailEnd/>
        </a:ln>
        <a:effectLst xmlns:a="http://schemas.openxmlformats.org/drawingml/2006/main"/>
      </cdr:spPr>
      <cdr:txBody>
        <a:bodyPr xmlns:a="http://schemas.openxmlformats.org/drawingml/2006/main" vertOverflow="clip" wrap="square" lIns="27432" tIns="18288" rIns="27432" bIns="18288" anchor="ctr" upright="1"/>
        <a:lstStyle xmlns:a="http://schemas.openxmlformats.org/drawingml/2006/main"/>
        <a:p xmlns:a="http://schemas.openxmlformats.org/drawingml/2006/main">
          <a:pPr algn="ctr" rtl="0">
            <a:defRPr sz="1000"/>
          </a:pPr>
          <a:r>
            <a:rPr lang="ja-JP" altLang="en-US" sz="1100" b="0" i="0" u="none" strike="noStrike" baseline="0">
              <a:solidFill>
                <a:srgbClr val="000000"/>
              </a:solidFill>
              <a:latin typeface="ＭＳ Ｐゴシック"/>
              <a:ea typeface="ＭＳ Ｐゴシック"/>
            </a:rPr>
            <a:t>人口</a:t>
          </a:r>
          <a:r>
            <a:rPr lang="en-US" altLang="ja-JP" sz="1100" b="0" i="0" u="none" strike="noStrike" baseline="0">
              <a:solidFill>
                <a:srgbClr val="000000"/>
              </a:solidFill>
              <a:latin typeface="ＭＳ Ｐゴシック"/>
              <a:ea typeface="ＭＳ Ｐゴシック"/>
            </a:rPr>
            <a:t>1</a:t>
          </a:r>
          <a:r>
            <a:rPr lang="ja-JP" altLang="en-US" sz="1100" b="0" i="0" u="none" strike="noStrike" baseline="0">
              <a:solidFill>
                <a:srgbClr val="000000"/>
              </a:solidFill>
              <a:latin typeface="ＭＳ Ｐゴシック"/>
              <a:ea typeface="ＭＳ Ｐゴシック"/>
            </a:rPr>
            <a:t>人当たり決算額の推移</a:t>
          </a:r>
        </a:p>
      </cdr:txBody>
    </cdr:sp>
  </cdr:relSizeAnchor>
</c:userShapes>
</file>

<file path=xl/drawings/drawing6.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6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5</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）市町村性質別歳出決算分析表（住民一人当たりのコスト）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00000000-0008-0000-06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00000000-0008-0000-06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00000000-0008-0000-06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和歌山県湯浅町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6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6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6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6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6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00000000-0008-0000-0600-00000B000000}"/>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10,731
10,643
20.80
11,126,104
10,778,007
230,595
3,918,767
11,248,751</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6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6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6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8.9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6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6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600-000011000000}"/>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00000000-0008-0000-06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00000000-0008-0000-0600-000013000000}"/>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00000000-0008-0000-0600-000014000000}"/>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6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00000000-0008-0000-0600-000016000000}"/>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00000000-0008-0000-06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00000000-0008-0000-06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00000000-0008-0000-0600-000019000000}"/>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6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00000000-0008-0000-0600-00001B000000}"/>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6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00000000-0008-0000-0600-00001D000000}"/>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00000000-0008-0000-0600-00001E000000}"/>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id="{00000000-0008-0000-0600-00001F000000}"/>
            </a:ext>
          </a:extLst>
        </xdr:cNvPr>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00000000-0008-0000-06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00000000-0008-0000-0600-000021000000}"/>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00000000-0008-0000-0600-000022000000}"/>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27/55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00000000-0008-0000-0600-000023000000}"/>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00000000-0008-0000-0600-000024000000}"/>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87,425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00000000-0008-0000-0600-000025000000}"/>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和歌山県平均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00000000-0008-0000-0600-000026000000}"/>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96,784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00000000-0008-0000-0600-000027000000}"/>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00000000-0008-0000-0600-000028000000}"/>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00000000-0008-0000-0600-000029000000}"/>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40</xdr:row>
      <xdr:rowOff>111777</xdr:rowOff>
    </xdr:from>
    <xdr:ext cx="531299" cy="259045"/>
    <xdr:sp macro="" textlink="">
      <xdr:nvSpPr>
        <xdr:cNvPr id="42" name="テキスト ボックス 41">
          <a:extLst>
            <a:ext uri="{FF2B5EF4-FFF2-40B4-BE49-F238E27FC236}">
              <a16:creationId xmlns:a16="http://schemas.microsoft.com/office/drawing/2014/main" id="{00000000-0008-0000-0600-00002A000000}"/>
            </a:ext>
          </a:extLst>
        </xdr:cNvPr>
        <xdr:cNvSpPr txBox="1"/>
      </xdr:nvSpPr>
      <xdr:spPr>
        <a:xfrm>
          <a:off x="230701" y="6969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98878</xdr:rowOff>
    </xdr:from>
    <xdr:to>
      <xdr:col>28</xdr:col>
      <xdr:colOff>114300</xdr:colOff>
      <xdr:row>39</xdr:row>
      <xdr:rowOff>98878</xdr:rowOff>
    </xdr:to>
    <xdr:cxnSp macro="">
      <xdr:nvCxnSpPr>
        <xdr:cNvPr id="43" name="直線コネクタ 42">
          <a:extLst>
            <a:ext uri="{FF2B5EF4-FFF2-40B4-BE49-F238E27FC236}">
              <a16:creationId xmlns:a16="http://schemas.microsoft.com/office/drawing/2014/main" id="{00000000-0008-0000-0600-00002B000000}"/>
            </a:ext>
          </a:extLst>
        </xdr:cNvPr>
        <xdr:cNvCxnSpPr/>
      </xdr:nvCxnSpPr>
      <xdr:spPr>
        <a:xfrm>
          <a:off x="762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38</xdr:row>
      <xdr:rowOff>128105</xdr:rowOff>
    </xdr:from>
    <xdr:ext cx="531299" cy="259045"/>
    <xdr:sp macro="" textlink="">
      <xdr:nvSpPr>
        <xdr:cNvPr id="44" name="テキスト ボックス 43">
          <a:extLst>
            <a:ext uri="{FF2B5EF4-FFF2-40B4-BE49-F238E27FC236}">
              <a16:creationId xmlns:a16="http://schemas.microsoft.com/office/drawing/2014/main" id="{00000000-0008-0000-0600-00002C000000}"/>
            </a:ext>
          </a:extLst>
        </xdr:cNvPr>
        <xdr:cNvSpPr txBox="1"/>
      </xdr:nvSpPr>
      <xdr:spPr>
        <a:xfrm>
          <a:off x="230701" y="6643205"/>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115207</xdr:rowOff>
    </xdr:from>
    <xdr:to>
      <xdr:col>28</xdr:col>
      <xdr:colOff>114300</xdr:colOff>
      <xdr:row>37</xdr:row>
      <xdr:rowOff>115207</xdr:rowOff>
    </xdr:to>
    <xdr:cxnSp macro="">
      <xdr:nvCxnSpPr>
        <xdr:cNvPr id="45" name="直線コネクタ 44">
          <a:extLst>
            <a:ext uri="{FF2B5EF4-FFF2-40B4-BE49-F238E27FC236}">
              <a16:creationId xmlns:a16="http://schemas.microsoft.com/office/drawing/2014/main" id="{00000000-0008-0000-0600-00002D000000}"/>
            </a:ext>
          </a:extLst>
        </xdr:cNvPr>
        <xdr:cNvCxnSpPr/>
      </xdr:nvCxnSpPr>
      <xdr:spPr>
        <a:xfrm>
          <a:off x="762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36</xdr:row>
      <xdr:rowOff>144434</xdr:rowOff>
    </xdr:from>
    <xdr:ext cx="531299" cy="259045"/>
    <xdr:sp macro="" textlink="">
      <xdr:nvSpPr>
        <xdr:cNvPr id="46" name="テキスト ボックス 45">
          <a:extLst>
            <a:ext uri="{FF2B5EF4-FFF2-40B4-BE49-F238E27FC236}">
              <a16:creationId xmlns:a16="http://schemas.microsoft.com/office/drawing/2014/main" id="{00000000-0008-0000-0600-00002E000000}"/>
            </a:ext>
          </a:extLst>
        </xdr:cNvPr>
        <xdr:cNvSpPr txBox="1"/>
      </xdr:nvSpPr>
      <xdr:spPr>
        <a:xfrm>
          <a:off x="230701" y="6316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35</xdr:row>
      <xdr:rowOff>131536</xdr:rowOff>
    </xdr:from>
    <xdr:to>
      <xdr:col>28</xdr:col>
      <xdr:colOff>114300</xdr:colOff>
      <xdr:row>35</xdr:row>
      <xdr:rowOff>131536</xdr:rowOff>
    </xdr:to>
    <xdr:cxnSp macro="">
      <xdr:nvCxnSpPr>
        <xdr:cNvPr id="47" name="直線コネクタ 46">
          <a:extLst>
            <a:ext uri="{FF2B5EF4-FFF2-40B4-BE49-F238E27FC236}">
              <a16:creationId xmlns:a16="http://schemas.microsoft.com/office/drawing/2014/main" id="{00000000-0008-0000-0600-00002F000000}"/>
            </a:ext>
          </a:extLst>
        </xdr:cNvPr>
        <xdr:cNvCxnSpPr/>
      </xdr:nvCxnSpPr>
      <xdr:spPr>
        <a:xfrm>
          <a:off x="762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34</xdr:row>
      <xdr:rowOff>160763</xdr:rowOff>
    </xdr:from>
    <xdr:ext cx="595419" cy="259045"/>
    <xdr:sp macro="" textlink="">
      <xdr:nvSpPr>
        <xdr:cNvPr id="48" name="テキスト ボックス 47">
          <a:extLst>
            <a:ext uri="{FF2B5EF4-FFF2-40B4-BE49-F238E27FC236}">
              <a16:creationId xmlns:a16="http://schemas.microsoft.com/office/drawing/2014/main" id="{00000000-0008-0000-0600-000030000000}"/>
            </a:ext>
          </a:extLst>
        </xdr:cNvPr>
        <xdr:cNvSpPr txBox="1"/>
      </xdr:nvSpPr>
      <xdr:spPr>
        <a:xfrm>
          <a:off x="166581" y="5990063"/>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147864</xdr:rowOff>
    </xdr:from>
    <xdr:to>
      <xdr:col>28</xdr:col>
      <xdr:colOff>114300</xdr:colOff>
      <xdr:row>33</xdr:row>
      <xdr:rowOff>147864</xdr:rowOff>
    </xdr:to>
    <xdr:cxnSp macro="">
      <xdr:nvCxnSpPr>
        <xdr:cNvPr id="49" name="直線コネクタ 48">
          <a:extLst>
            <a:ext uri="{FF2B5EF4-FFF2-40B4-BE49-F238E27FC236}">
              <a16:creationId xmlns:a16="http://schemas.microsoft.com/office/drawing/2014/main" id="{00000000-0008-0000-0600-000031000000}"/>
            </a:ext>
          </a:extLst>
        </xdr:cNvPr>
        <xdr:cNvCxnSpPr/>
      </xdr:nvCxnSpPr>
      <xdr:spPr>
        <a:xfrm>
          <a:off x="762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33</xdr:row>
      <xdr:rowOff>5641</xdr:rowOff>
    </xdr:from>
    <xdr:ext cx="595419" cy="259045"/>
    <xdr:sp macro="" textlink="">
      <xdr:nvSpPr>
        <xdr:cNvPr id="50" name="テキスト ボックス 49">
          <a:extLst>
            <a:ext uri="{FF2B5EF4-FFF2-40B4-BE49-F238E27FC236}">
              <a16:creationId xmlns:a16="http://schemas.microsoft.com/office/drawing/2014/main" id="{00000000-0008-0000-0600-000032000000}"/>
            </a:ext>
          </a:extLst>
        </xdr:cNvPr>
        <xdr:cNvSpPr txBox="1"/>
      </xdr:nvSpPr>
      <xdr:spPr>
        <a:xfrm>
          <a:off x="166581" y="5663491"/>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164193</xdr:rowOff>
    </xdr:from>
    <xdr:to>
      <xdr:col>28</xdr:col>
      <xdr:colOff>114300</xdr:colOff>
      <xdr:row>31</xdr:row>
      <xdr:rowOff>164193</xdr:rowOff>
    </xdr:to>
    <xdr:cxnSp macro="">
      <xdr:nvCxnSpPr>
        <xdr:cNvPr id="51" name="直線コネクタ 50">
          <a:extLst>
            <a:ext uri="{FF2B5EF4-FFF2-40B4-BE49-F238E27FC236}">
              <a16:creationId xmlns:a16="http://schemas.microsoft.com/office/drawing/2014/main" id="{00000000-0008-0000-0600-000033000000}"/>
            </a:ext>
          </a:extLst>
        </xdr:cNvPr>
        <xdr:cNvCxnSpPr/>
      </xdr:nvCxnSpPr>
      <xdr:spPr>
        <a:xfrm>
          <a:off x="762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31</xdr:row>
      <xdr:rowOff>21970</xdr:rowOff>
    </xdr:from>
    <xdr:ext cx="595419" cy="259045"/>
    <xdr:sp macro="" textlink="">
      <xdr:nvSpPr>
        <xdr:cNvPr id="52" name="テキスト ボックス 51">
          <a:extLst>
            <a:ext uri="{FF2B5EF4-FFF2-40B4-BE49-F238E27FC236}">
              <a16:creationId xmlns:a16="http://schemas.microsoft.com/office/drawing/2014/main" id="{00000000-0008-0000-0600-000034000000}"/>
            </a:ext>
          </a:extLst>
        </xdr:cNvPr>
        <xdr:cNvSpPr txBox="1"/>
      </xdr:nvSpPr>
      <xdr:spPr>
        <a:xfrm>
          <a:off x="166581" y="5336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9072</xdr:rowOff>
    </xdr:from>
    <xdr:to>
      <xdr:col>28</xdr:col>
      <xdr:colOff>114300</xdr:colOff>
      <xdr:row>30</xdr:row>
      <xdr:rowOff>9072</xdr:rowOff>
    </xdr:to>
    <xdr:cxnSp macro="">
      <xdr:nvCxnSpPr>
        <xdr:cNvPr id="53" name="直線コネクタ 52">
          <a:extLst>
            <a:ext uri="{FF2B5EF4-FFF2-40B4-BE49-F238E27FC236}">
              <a16:creationId xmlns:a16="http://schemas.microsoft.com/office/drawing/2014/main" id="{00000000-0008-0000-0600-000035000000}"/>
            </a:ext>
          </a:extLst>
        </xdr:cNvPr>
        <xdr:cNvCxnSpPr/>
      </xdr:nvCxnSpPr>
      <xdr:spPr>
        <a:xfrm>
          <a:off x="762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29</xdr:row>
      <xdr:rowOff>38299</xdr:rowOff>
    </xdr:from>
    <xdr:ext cx="595419" cy="259045"/>
    <xdr:sp macro="" textlink="">
      <xdr:nvSpPr>
        <xdr:cNvPr id="54" name="テキスト ボックス 53">
          <a:extLst>
            <a:ext uri="{FF2B5EF4-FFF2-40B4-BE49-F238E27FC236}">
              <a16:creationId xmlns:a16="http://schemas.microsoft.com/office/drawing/2014/main" id="{00000000-0008-0000-0600-000036000000}"/>
            </a:ext>
          </a:extLst>
        </xdr:cNvPr>
        <xdr:cNvSpPr txBox="1"/>
      </xdr:nvSpPr>
      <xdr:spPr>
        <a:xfrm>
          <a:off x="166581" y="5010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5" name="直線コネクタ 54">
          <a:extLst>
            <a:ext uri="{FF2B5EF4-FFF2-40B4-BE49-F238E27FC236}">
              <a16:creationId xmlns:a16="http://schemas.microsoft.com/office/drawing/2014/main" id="{00000000-0008-0000-0600-000037000000}"/>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27</xdr:row>
      <xdr:rowOff>54627</xdr:rowOff>
    </xdr:from>
    <xdr:ext cx="595419" cy="259045"/>
    <xdr:sp macro="" textlink="">
      <xdr:nvSpPr>
        <xdr:cNvPr id="56" name="テキスト ボックス 55">
          <a:extLst>
            <a:ext uri="{FF2B5EF4-FFF2-40B4-BE49-F238E27FC236}">
              <a16:creationId xmlns:a16="http://schemas.microsoft.com/office/drawing/2014/main" id="{00000000-0008-0000-0600-000038000000}"/>
            </a:ext>
          </a:extLst>
        </xdr:cNvPr>
        <xdr:cNvSpPr txBox="1"/>
      </xdr:nvSpPr>
      <xdr:spPr>
        <a:xfrm>
          <a:off x="166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7" name="人件費グラフ枠">
          <a:extLst>
            <a:ext uri="{FF2B5EF4-FFF2-40B4-BE49-F238E27FC236}">
              <a16:creationId xmlns:a16="http://schemas.microsoft.com/office/drawing/2014/main" id="{00000000-0008-0000-0600-000039000000}"/>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30</xdr:row>
      <xdr:rowOff>77303</xdr:rowOff>
    </xdr:from>
    <xdr:to>
      <xdr:col>24</xdr:col>
      <xdr:colOff>62865</xdr:colOff>
      <xdr:row>39</xdr:row>
      <xdr:rowOff>10704</xdr:rowOff>
    </xdr:to>
    <xdr:cxnSp macro="">
      <xdr:nvCxnSpPr>
        <xdr:cNvPr id="58" name="直線コネクタ 57">
          <a:extLst>
            <a:ext uri="{FF2B5EF4-FFF2-40B4-BE49-F238E27FC236}">
              <a16:creationId xmlns:a16="http://schemas.microsoft.com/office/drawing/2014/main" id="{00000000-0008-0000-0600-00003A000000}"/>
            </a:ext>
          </a:extLst>
        </xdr:cNvPr>
        <xdr:cNvCxnSpPr/>
      </xdr:nvCxnSpPr>
      <xdr:spPr>
        <a:xfrm flipV="1">
          <a:off x="4633595" y="5220803"/>
          <a:ext cx="1270" cy="147645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39</xdr:row>
      <xdr:rowOff>14531</xdr:rowOff>
    </xdr:from>
    <xdr:ext cx="534377" cy="259045"/>
    <xdr:sp macro="" textlink="">
      <xdr:nvSpPr>
        <xdr:cNvPr id="59" name="人件費最小値テキスト">
          <a:extLst>
            <a:ext uri="{FF2B5EF4-FFF2-40B4-BE49-F238E27FC236}">
              <a16:creationId xmlns:a16="http://schemas.microsoft.com/office/drawing/2014/main" id="{00000000-0008-0000-0600-00003B000000}"/>
            </a:ext>
          </a:extLst>
        </xdr:cNvPr>
        <xdr:cNvSpPr txBox="1"/>
      </xdr:nvSpPr>
      <xdr:spPr>
        <a:xfrm>
          <a:off x="4686300" y="67010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68,100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39</xdr:row>
      <xdr:rowOff>10704</xdr:rowOff>
    </xdr:from>
    <xdr:to>
      <xdr:col>24</xdr:col>
      <xdr:colOff>152400</xdr:colOff>
      <xdr:row>39</xdr:row>
      <xdr:rowOff>10704</xdr:rowOff>
    </xdr:to>
    <xdr:cxnSp macro="">
      <xdr:nvCxnSpPr>
        <xdr:cNvPr id="60" name="直線コネクタ 59">
          <a:extLst>
            <a:ext uri="{FF2B5EF4-FFF2-40B4-BE49-F238E27FC236}">
              <a16:creationId xmlns:a16="http://schemas.microsoft.com/office/drawing/2014/main" id="{00000000-0008-0000-0600-00003C000000}"/>
            </a:ext>
          </a:extLst>
        </xdr:cNvPr>
        <xdr:cNvCxnSpPr/>
      </xdr:nvCxnSpPr>
      <xdr:spPr>
        <a:xfrm>
          <a:off x="4546600" y="669725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29</xdr:row>
      <xdr:rowOff>23980</xdr:rowOff>
    </xdr:from>
    <xdr:ext cx="599010" cy="259045"/>
    <xdr:sp macro="" textlink="">
      <xdr:nvSpPr>
        <xdr:cNvPr id="61" name="人件費最大値テキスト">
          <a:extLst>
            <a:ext uri="{FF2B5EF4-FFF2-40B4-BE49-F238E27FC236}">
              <a16:creationId xmlns:a16="http://schemas.microsoft.com/office/drawing/2014/main" id="{00000000-0008-0000-0600-00003D000000}"/>
            </a:ext>
          </a:extLst>
        </xdr:cNvPr>
        <xdr:cNvSpPr txBox="1"/>
      </xdr:nvSpPr>
      <xdr:spPr>
        <a:xfrm>
          <a:off x="4686300" y="499603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203,732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30</xdr:row>
      <xdr:rowOff>77303</xdr:rowOff>
    </xdr:from>
    <xdr:to>
      <xdr:col>24</xdr:col>
      <xdr:colOff>152400</xdr:colOff>
      <xdr:row>30</xdr:row>
      <xdr:rowOff>77303</xdr:rowOff>
    </xdr:to>
    <xdr:cxnSp macro="">
      <xdr:nvCxnSpPr>
        <xdr:cNvPr id="62" name="直線コネクタ 61">
          <a:extLst>
            <a:ext uri="{FF2B5EF4-FFF2-40B4-BE49-F238E27FC236}">
              <a16:creationId xmlns:a16="http://schemas.microsoft.com/office/drawing/2014/main" id="{00000000-0008-0000-0600-00003E000000}"/>
            </a:ext>
          </a:extLst>
        </xdr:cNvPr>
        <xdr:cNvCxnSpPr/>
      </xdr:nvCxnSpPr>
      <xdr:spPr>
        <a:xfrm>
          <a:off x="4546600" y="522080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35</xdr:row>
      <xdr:rowOff>138514</xdr:rowOff>
    </xdr:from>
    <xdr:to>
      <xdr:col>24</xdr:col>
      <xdr:colOff>63500</xdr:colOff>
      <xdr:row>36</xdr:row>
      <xdr:rowOff>75093</xdr:rowOff>
    </xdr:to>
    <xdr:cxnSp macro="">
      <xdr:nvCxnSpPr>
        <xdr:cNvPr id="63" name="直線コネクタ 62">
          <a:extLst>
            <a:ext uri="{FF2B5EF4-FFF2-40B4-BE49-F238E27FC236}">
              <a16:creationId xmlns:a16="http://schemas.microsoft.com/office/drawing/2014/main" id="{00000000-0008-0000-0600-00003F000000}"/>
            </a:ext>
          </a:extLst>
        </xdr:cNvPr>
        <xdr:cNvCxnSpPr/>
      </xdr:nvCxnSpPr>
      <xdr:spPr>
        <a:xfrm flipV="1">
          <a:off x="3797300" y="6139264"/>
          <a:ext cx="838200" cy="1080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35</xdr:row>
      <xdr:rowOff>79508</xdr:rowOff>
    </xdr:from>
    <xdr:ext cx="599010" cy="259045"/>
    <xdr:sp macro="" textlink="">
      <xdr:nvSpPr>
        <xdr:cNvPr id="64" name="人件費平均値テキスト">
          <a:extLst>
            <a:ext uri="{FF2B5EF4-FFF2-40B4-BE49-F238E27FC236}">
              <a16:creationId xmlns:a16="http://schemas.microsoft.com/office/drawing/2014/main" id="{00000000-0008-0000-0600-000040000000}"/>
            </a:ext>
          </a:extLst>
        </xdr:cNvPr>
        <xdr:cNvSpPr txBox="1"/>
      </xdr:nvSpPr>
      <xdr:spPr>
        <a:xfrm>
          <a:off x="4686300" y="6080258"/>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118,131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35</xdr:row>
      <xdr:rowOff>101081</xdr:rowOff>
    </xdr:from>
    <xdr:to>
      <xdr:col>24</xdr:col>
      <xdr:colOff>114300</xdr:colOff>
      <xdr:row>36</xdr:row>
      <xdr:rowOff>31231</xdr:rowOff>
    </xdr:to>
    <xdr:sp macro="" textlink="">
      <xdr:nvSpPr>
        <xdr:cNvPr id="65" name="フローチャート: 判断 64">
          <a:extLst>
            <a:ext uri="{FF2B5EF4-FFF2-40B4-BE49-F238E27FC236}">
              <a16:creationId xmlns:a16="http://schemas.microsoft.com/office/drawing/2014/main" id="{00000000-0008-0000-0600-000041000000}"/>
            </a:ext>
          </a:extLst>
        </xdr:cNvPr>
        <xdr:cNvSpPr/>
      </xdr:nvSpPr>
      <xdr:spPr>
        <a:xfrm>
          <a:off x="4584700" y="61018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36</xdr:row>
      <xdr:rowOff>75093</xdr:rowOff>
    </xdr:from>
    <xdr:to>
      <xdr:col>19</xdr:col>
      <xdr:colOff>177800</xdr:colOff>
      <xdr:row>36</xdr:row>
      <xdr:rowOff>132733</xdr:rowOff>
    </xdr:to>
    <xdr:cxnSp macro="">
      <xdr:nvCxnSpPr>
        <xdr:cNvPr id="66" name="直線コネクタ 65">
          <a:extLst>
            <a:ext uri="{FF2B5EF4-FFF2-40B4-BE49-F238E27FC236}">
              <a16:creationId xmlns:a16="http://schemas.microsoft.com/office/drawing/2014/main" id="{00000000-0008-0000-0600-000042000000}"/>
            </a:ext>
          </a:extLst>
        </xdr:cNvPr>
        <xdr:cNvCxnSpPr/>
      </xdr:nvCxnSpPr>
      <xdr:spPr>
        <a:xfrm flipV="1">
          <a:off x="2908300" y="6247293"/>
          <a:ext cx="889000" cy="576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36</xdr:row>
      <xdr:rowOff>28419</xdr:rowOff>
    </xdr:from>
    <xdr:to>
      <xdr:col>20</xdr:col>
      <xdr:colOff>38100</xdr:colOff>
      <xdr:row>36</xdr:row>
      <xdr:rowOff>130019</xdr:rowOff>
    </xdr:to>
    <xdr:sp macro="" textlink="">
      <xdr:nvSpPr>
        <xdr:cNvPr id="67" name="フローチャート: 判断 66">
          <a:extLst>
            <a:ext uri="{FF2B5EF4-FFF2-40B4-BE49-F238E27FC236}">
              <a16:creationId xmlns:a16="http://schemas.microsoft.com/office/drawing/2014/main" id="{00000000-0008-0000-0600-000043000000}"/>
            </a:ext>
          </a:extLst>
        </xdr:cNvPr>
        <xdr:cNvSpPr/>
      </xdr:nvSpPr>
      <xdr:spPr>
        <a:xfrm>
          <a:off x="3746500" y="62006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36</xdr:row>
      <xdr:rowOff>121146</xdr:rowOff>
    </xdr:from>
    <xdr:ext cx="599010" cy="259045"/>
    <xdr:sp macro="" textlink="">
      <xdr:nvSpPr>
        <xdr:cNvPr id="68" name="テキスト ボックス 67">
          <a:extLst>
            <a:ext uri="{FF2B5EF4-FFF2-40B4-BE49-F238E27FC236}">
              <a16:creationId xmlns:a16="http://schemas.microsoft.com/office/drawing/2014/main" id="{00000000-0008-0000-0600-000044000000}"/>
            </a:ext>
          </a:extLst>
        </xdr:cNvPr>
        <xdr:cNvSpPr txBox="1"/>
      </xdr:nvSpPr>
      <xdr:spPr>
        <a:xfrm>
          <a:off x="3497795" y="629334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109,056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36</xdr:row>
      <xdr:rowOff>132733</xdr:rowOff>
    </xdr:from>
    <xdr:to>
      <xdr:col>15</xdr:col>
      <xdr:colOff>50800</xdr:colOff>
      <xdr:row>37</xdr:row>
      <xdr:rowOff>9823</xdr:rowOff>
    </xdr:to>
    <xdr:cxnSp macro="">
      <xdr:nvCxnSpPr>
        <xdr:cNvPr id="69" name="直線コネクタ 68">
          <a:extLst>
            <a:ext uri="{FF2B5EF4-FFF2-40B4-BE49-F238E27FC236}">
              <a16:creationId xmlns:a16="http://schemas.microsoft.com/office/drawing/2014/main" id="{00000000-0008-0000-0600-000045000000}"/>
            </a:ext>
          </a:extLst>
        </xdr:cNvPr>
        <xdr:cNvCxnSpPr/>
      </xdr:nvCxnSpPr>
      <xdr:spPr>
        <a:xfrm flipV="1">
          <a:off x="2019300" y="6304933"/>
          <a:ext cx="889000" cy="485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36</xdr:row>
      <xdr:rowOff>80235</xdr:rowOff>
    </xdr:from>
    <xdr:to>
      <xdr:col>15</xdr:col>
      <xdr:colOff>101600</xdr:colOff>
      <xdr:row>37</xdr:row>
      <xdr:rowOff>10385</xdr:rowOff>
    </xdr:to>
    <xdr:sp macro="" textlink="">
      <xdr:nvSpPr>
        <xdr:cNvPr id="70" name="フローチャート: 判断 69">
          <a:extLst>
            <a:ext uri="{FF2B5EF4-FFF2-40B4-BE49-F238E27FC236}">
              <a16:creationId xmlns:a16="http://schemas.microsoft.com/office/drawing/2014/main" id="{00000000-0008-0000-0600-000046000000}"/>
            </a:ext>
          </a:extLst>
        </xdr:cNvPr>
        <xdr:cNvSpPr/>
      </xdr:nvSpPr>
      <xdr:spPr>
        <a:xfrm>
          <a:off x="2857500" y="62524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35</xdr:row>
      <xdr:rowOff>26912</xdr:rowOff>
    </xdr:from>
    <xdr:ext cx="599010" cy="259045"/>
    <xdr:sp macro="" textlink="">
      <xdr:nvSpPr>
        <xdr:cNvPr id="71" name="テキスト ボックス 70">
          <a:extLst>
            <a:ext uri="{FF2B5EF4-FFF2-40B4-BE49-F238E27FC236}">
              <a16:creationId xmlns:a16="http://schemas.microsoft.com/office/drawing/2014/main" id="{00000000-0008-0000-0600-000047000000}"/>
            </a:ext>
          </a:extLst>
        </xdr:cNvPr>
        <xdr:cNvSpPr txBox="1"/>
      </xdr:nvSpPr>
      <xdr:spPr>
        <a:xfrm>
          <a:off x="2608795" y="602766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104,296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37</xdr:row>
      <xdr:rowOff>9823</xdr:rowOff>
    </xdr:from>
    <xdr:to>
      <xdr:col>10</xdr:col>
      <xdr:colOff>114300</xdr:colOff>
      <xdr:row>37</xdr:row>
      <xdr:rowOff>121455</xdr:rowOff>
    </xdr:to>
    <xdr:cxnSp macro="">
      <xdr:nvCxnSpPr>
        <xdr:cNvPr id="72" name="直線コネクタ 71">
          <a:extLst>
            <a:ext uri="{FF2B5EF4-FFF2-40B4-BE49-F238E27FC236}">
              <a16:creationId xmlns:a16="http://schemas.microsoft.com/office/drawing/2014/main" id="{00000000-0008-0000-0600-000048000000}"/>
            </a:ext>
          </a:extLst>
        </xdr:cNvPr>
        <xdr:cNvCxnSpPr/>
      </xdr:nvCxnSpPr>
      <xdr:spPr>
        <a:xfrm flipV="1">
          <a:off x="1130300" y="6353473"/>
          <a:ext cx="889000" cy="1116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36</xdr:row>
      <xdr:rowOff>98980</xdr:rowOff>
    </xdr:from>
    <xdr:to>
      <xdr:col>10</xdr:col>
      <xdr:colOff>165100</xdr:colOff>
      <xdr:row>37</xdr:row>
      <xdr:rowOff>29130</xdr:rowOff>
    </xdr:to>
    <xdr:sp macro="" textlink="">
      <xdr:nvSpPr>
        <xdr:cNvPr id="73" name="フローチャート: 判断 72">
          <a:extLst>
            <a:ext uri="{FF2B5EF4-FFF2-40B4-BE49-F238E27FC236}">
              <a16:creationId xmlns:a16="http://schemas.microsoft.com/office/drawing/2014/main" id="{00000000-0008-0000-0600-000049000000}"/>
            </a:ext>
          </a:extLst>
        </xdr:cNvPr>
        <xdr:cNvSpPr/>
      </xdr:nvSpPr>
      <xdr:spPr>
        <a:xfrm>
          <a:off x="1968500" y="62711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35</xdr:row>
      <xdr:rowOff>45657</xdr:rowOff>
    </xdr:from>
    <xdr:ext cx="599010" cy="259045"/>
    <xdr:sp macro="" textlink="">
      <xdr:nvSpPr>
        <xdr:cNvPr id="74" name="テキスト ボックス 73">
          <a:extLst>
            <a:ext uri="{FF2B5EF4-FFF2-40B4-BE49-F238E27FC236}">
              <a16:creationId xmlns:a16="http://schemas.microsoft.com/office/drawing/2014/main" id="{00000000-0008-0000-0600-00004A000000}"/>
            </a:ext>
          </a:extLst>
        </xdr:cNvPr>
        <xdr:cNvSpPr txBox="1"/>
      </xdr:nvSpPr>
      <xdr:spPr>
        <a:xfrm>
          <a:off x="1719795" y="604640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102,574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36</xdr:row>
      <xdr:rowOff>67227</xdr:rowOff>
    </xdr:from>
    <xdr:to>
      <xdr:col>6</xdr:col>
      <xdr:colOff>38100</xdr:colOff>
      <xdr:row>36</xdr:row>
      <xdr:rowOff>168827</xdr:rowOff>
    </xdr:to>
    <xdr:sp macro="" textlink="">
      <xdr:nvSpPr>
        <xdr:cNvPr id="75" name="フローチャート: 判断 74">
          <a:extLst>
            <a:ext uri="{FF2B5EF4-FFF2-40B4-BE49-F238E27FC236}">
              <a16:creationId xmlns:a16="http://schemas.microsoft.com/office/drawing/2014/main" id="{00000000-0008-0000-0600-00004B000000}"/>
            </a:ext>
          </a:extLst>
        </xdr:cNvPr>
        <xdr:cNvSpPr/>
      </xdr:nvSpPr>
      <xdr:spPr>
        <a:xfrm>
          <a:off x="1079500" y="62394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35</xdr:row>
      <xdr:rowOff>13904</xdr:rowOff>
    </xdr:from>
    <xdr:ext cx="599010" cy="259045"/>
    <xdr:sp macro="" textlink="">
      <xdr:nvSpPr>
        <xdr:cNvPr id="76" name="テキスト ボックス 75">
          <a:extLst>
            <a:ext uri="{FF2B5EF4-FFF2-40B4-BE49-F238E27FC236}">
              <a16:creationId xmlns:a16="http://schemas.microsoft.com/office/drawing/2014/main" id="{00000000-0008-0000-0600-00004C000000}"/>
            </a:ext>
          </a:extLst>
        </xdr:cNvPr>
        <xdr:cNvSpPr txBox="1"/>
      </xdr:nvSpPr>
      <xdr:spPr>
        <a:xfrm>
          <a:off x="830795" y="601465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105,491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7" name="テキスト ボックス 76">
          <a:extLst>
            <a:ext uri="{FF2B5EF4-FFF2-40B4-BE49-F238E27FC236}">
              <a16:creationId xmlns:a16="http://schemas.microsoft.com/office/drawing/2014/main" id="{00000000-0008-0000-0600-00004D000000}"/>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8" name="テキスト ボックス 77">
          <a:extLst>
            <a:ext uri="{FF2B5EF4-FFF2-40B4-BE49-F238E27FC236}">
              <a16:creationId xmlns:a16="http://schemas.microsoft.com/office/drawing/2014/main" id="{00000000-0008-0000-0600-00004E000000}"/>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9" name="テキスト ボックス 78">
          <a:extLst>
            <a:ext uri="{FF2B5EF4-FFF2-40B4-BE49-F238E27FC236}">
              <a16:creationId xmlns:a16="http://schemas.microsoft.com/office/drawing/2014/main" id="{00000000-0008-0000-0600-00004F000000}"/>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80" name="テキスト ボックス 79">
          <a:extLst>
            <a:ext uri="{FF2B5EF4-FFF2-40B4-BE49-F238E27FC236}">
              <a16:creationId xmlns:a16="http://schemas.microsoft.com/office/drawing/2014/main" id="{00000000-0008-0000-0600-000050000000}"/>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81" name="テキスト ボックス 80">
          <a:extLst>
            <a:ext uri="{FF2B5EF4-FFF2-40B4-BE49-F238E27FC236}">
              <a16:creationId xmlns:a16="http://schemas.microsoft.com/office/drawing/2014/main" id="{00000000-0008-0000-0600-000051000000}"/>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35</xdr:row>
      <xdr:rowOff>87714</xdr:rowOff>
    </xdr:from>
    <xdr:to>
      <xdr:col>24</xdr:col>
      <xdr:colOff>114300</xdr:colOff>
      <xdr:row>36</xdr:row>
      <xdr:rowOff>17864</xdr:rowOff>
    </xdr:to>
    <xdr:sp macro="" textlink="">
      <xdr:nvSpPr>
        <xdr:cNvPr id="82" name="楕円 81">
          <a:extLst>
            <a:ext uri="{FF2B5EF4-FFF2-40B4-BE49-F238E27FC236}">
              <a16:creationId xmlns:a16="http://schemas.microsoft.com/office/drawing/2014/main" id="{00000000-0008-0000-0600-000052000000}"/>
            </a:ext>
          </a:extLst>
        </xdr:cNvPr>
        <xdr:cNvSpPr/>
      </xdr:nvSpPr>
      <xdr:spPr>
        <a:xfrm>
          <a:off x="4584700" y="60884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34</xdr:row>
      <xdr:rowOff>110591</xdr:rowOff>
    </xdr:from>
    <xdr:ext cx="599010" cy="259045"/>
    <xdr:sp macro="" textlink="">
      <xdr:nvSpPr>
        <xdr:cNvPr id="83" name="人件費該当値テキスト">
          <a:extLst>
            <a:ext uri="{FF2B5EF4-FFF2-40B4-BE49-F238E27FC236}">
              <a16:creationId xmlns:a16="http://schemas.microsoft.com/office/drawing/2014/main" id="{00000000-0008-0000-0600-000053000000}"/>
            </a:ext>
          </a:extLst>
        </xdr:cNvPr>
        <xdr:cNvSpPr txBox="1"/>
      </xdr:nvSpPr>
      <xdr:spPr>
        <a:xfrm>
          <a:off x="4686300" y="593989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119,359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36</xdr:row>
      <xdr:rowOff>24293</xdr:rowOff>
    </xdr:from>
    <xdr:to>
      <xdr:col>20</xdr:col>
      <xdr:colOff>38100</xdr:colOff>
      <xdr:row>36</xdr:row>
      <xdr:rowOff>125893</xdr:rowOff>
    </xdr:to>
    <xdr:sp macro="" textlink="">
      <xdr:nvSpPr>
        <xdr:cNvPr id="84" name="楕円 83">
          <a:extLst>
            <a:ext uri="{FF2B5EF4-FFF2-40B4-BE49-F238E27FC236}">
              <a16:creationId xmlns:a16="http://schemas.microsoft.com/office/drawing/2014/main" id="{00000000-0008-0000-0600-000054000000}"/>
            </a:ext>
          </a:extLst>
        </xdr:cNvPr>
        <xdr:cNvSpPr/>
      </xdr:nvSpPr>
      <xdr:spPr>
        <a:xfrm>
          <a:off x="3746500" y="61964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34</xdr:row>
      <xdr:rowOff>142420</xdr:rowOff>
    </xdr:from>
    <xdr:ext cx="599010" cy="259045"/>
    <xdr:sp macro="" textlink="">
      <xdr:nvSpPr>
        <xdr:cNvPr id="85" name="テキスト ボックス 84">
          <a:extLst>
            <a:ext uri="{FF2B5EF4-FFF2-40B4-BE49-F238E27FC236}">
              <a16:creationId xmlns:a16="http://schemas.microsoft.com/office/drawing/2014/main" id="{00000000-0008-0000-0600-000055000000}"/>
            </a:ext>
          </a:extLst>
        </xdr:cNvPr>
        <xdr:cNvSpPr txBox="1"/>
      </xdr:nvSpPr>
      <xdr:spPr>
        <a:xfrm>
          <a:off x="3497795" y="597172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109,435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36</xdr:row>
      <xdr:rowOff>81933</xdr:rowOff>
    </xdr:from>
    <xdr:to>
      <xdr:col>15</xdr:col>
      <xdr:colOff>101600</xdr:colOff>
      <xdr:row>37</xdr:row>
      <xdr:rowOff>12083</xdr:rowOff>
    </xdr:to>
    <xdr:sp macro="" textlink="">
      <xdr:nvSpPr>
        <xdr:cNvPr id="86" name="楕円 85">
          <a:extLst>
            <a:ext uri="{FF2B5EF4-FFF2-40B4-BE49-F238E27FC236}">
              <a16:creationId xmlns:a16="http://schemas.microsoft.com/office/drawing/2014/main" id="{00000000-0008-0000-0600-000056000000}"/>
            </a:ext>
          </a:extLst>
        </xdr:cNvPr>
        <xdr:cNvSpPr/>
      </xdr:nvSpPr>
      <xdr:spPr>
        <a:xfrm>
          <a:off x="2857500" y="62541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37</xdr:row>
      <xdr:rowOff>3210</xdr:rowOff>
    </xdr:from>
    <xdr:ext cx="599010" cy="259045"/>
    <xdr:sp macro="" textlink="">
      <xdr:nvSpPr>
        <xdr:cNvPr id="87" name="テキスト ボックス 86">
          <a:extLst>
            <a:ext uri="{FF2B5EF4-FFF2-40B4-BE49-F238E27FC236}">
              <a16:creationId xmlns:a16="http://schemas.microsoft.com/office/drawing/2014/main" id="{00000000-0008-0000-0600-000057000000}"/>
            </a:ext>
          </a:extLst>
        </xdr:cNvPr>
        <xdr:cNvSpPr txBox="1"/>
      </xdr:nvSpPr>
      <xdr:spPr>
        <a:xfrm>
          <a:off x="2608795" y="634686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104,140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36</xdr:row>
      <xdr:rowOff>130473</xdr:rowOff>
    </xdr:from>
    <xdr:to>
      <xdr:col>10</xdr:col>
      <xdr:colOff>165100</xdr:colOff>
      <xdr:row>37</xdr:row>
      <xdr:rowOff>60623</xdr:rowOff>
    </xdr:to>
    <xdr:sp macro="" textlink="">
      <xdr:nvSpPr>
        <xdr:cNvPr id="88" name="楕円 87">
          <a:extLst>
            <a:ext uri="{FF2B5EF4-FFF2-40B4-BE49-F238E27FC236}">
              <a16:creationId xmlns:a16="http://schemas.microsoft.com/office/drawing/2014/main" id="{00000000-0008-0000-0600-000058000000}"/>
            </a:ext>
          </a:extLst>
        </xdr:cNvPr>
        <xdr:cNvSpPr/>
      </xdr:nvSpPr>
      <xdr:spPr>
        <a:xfrm>
          <a:off x="1968500" y="63026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37</xdr:row>
      <xdr:rowOff>51750</xdr:rowOff>
    </xdr:from>
    <xdr:ext cx="534377" cy="259045"/>
    <xdr:sp macro="" textlink="">
      <xdr:nvSpPr>
        <xdr:cNvPr id="89" name="テキスト ボックス 88">
          <a:extLst>
            <a:ext uri="{FF2B5EF4-FFF2-40B4-BE49-F238E27FC236}">
              <a16:creationId xmlns:a16="http://schemas.microsoft.com/office/drawing/2014/main" id="{00000000-0008-0000-0600-000059000000}"/>
            </a:ext>
          </a:extLst>
        </xdr:cNvPr>
        <xdr:cNvSpPr txBox="1"/>
      </xdr:nvSpPr>
      <xdr:spPr>
        <a:xfrm>
          <a:off x="1752111" y="639540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99,681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37</xdr:row>
      <xdr:rowOff>70655</xdr:rowOff>
    </xdr:from>
    <xdr:to>
      <xdr:col>6</xdr:col>
      <xdr:colOff>38100</xdr:colOff>
      <xdr:row>38</xdr:row>
      <xdr:rowOff>805</xdr:rowOff>
    </xdr:to>
    <xdr:sp macro="" textlink="">
      <xdr:nvSpPr>
        <xdr:cNvPr id="90" name="楕円 89">
          <a:extLst>
            <a:ext uri="{FF2B5EF4-FFF2-40B4-BE49-F238E27FC236}">
              <a16:creationId xmlns:a16="http://schemas.microsoft.com/office/drawing/2014/main" id="{00000000-0008-0000-0600-00005A000000}"/>
            </a:ext>
          </a:extLst>
        </xdr:cNvPr>
        <xdr:cNvSpPr/>
      </xdr:nvSpPr>
      <xdr:spPr>
        <a:xfrm>
          <a:off x="1079500" y="64143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37</xdr:row>
      <xdr:rowOff>163382</xdr:rowOff>
    </xdr:from>
    <xdr:ext cx="534377" cy="259045"/>
    <xdr:sp macro="" textlink="">
      <xdr:nvSpPr>
        <xdr:cNvPr id="91" name="テキスト ボックス 90">
          <a:extLst>
            <a:ext uri="{FF2B5EF4-FFF2-40B4-BE49-F238E27FC236}">
              <a16:creationId xmlns:a16="http://schemas.microsoft.com/office/drawing/2014/main" id="{00000000-0008-0000-0600-00005B000000}"/>
            </a:ext>
          </a:extLst>
        </xdr:cNvPr>
        <xdr:cNvSpPr txBox="1"/>
      </xdr:nvSpPr>
      <xdr:spPr>
        <a:xfrm>
          <a:off x="863111" y="650703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89,426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92" name="正方形/長方形 91">
          <a:extLst>
            <a:ext uri="{FF2B5EF4-FFF2-40B4-BE49-F238E27FC236}">
              <a16:creationId xmlns:a16="http://schemas.microsoft.com/office/drawing/2014/main" id="{00000000-0008-0000-0600-00005C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93" name="正方形/長方形 92">
          <a:extLst>
            <a:ext uri="{FF2B5EF4-FFF2-40B4-BE49-F238E27FC236}">
              <a16:creationId xmlns:a16="http://schemas.microsoft.com/office/drawing/2014/main" id="{00000000-0008-0000-0600-00005D000000}"/>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4" name="正方形/長方形 93">
          <a:extLst>
            <a:ext uri="{FF2B5EF4-FFF2-40B4-BE49-F238E27FC236}">
              <a16:creationId xmlns:a16="http://schemas.microsoft.com/office/drawing/2014/main" id="{00000000-0008-0000-0600-00005E000000}"/>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5" name="正方形/長方形 94">
          <a:extLst>
            <a:ext uri="{FF2B5EF4-FFF2-40B4-BE49-F238E27FC236}">
              <a16:creationId xmlns:a16="http://schemas.microsoft.com/office/drawing/2014/main" id="{00000000-0008-0000-0600-00005F000000}"/>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6" name="正方形/長方形 95">
          <a:extLst>
            <a:ext uri="{FF2B5EF4-FFF2-40B4-BE49-F238E27FC236}">
              <a16:creationId xmlns:a16="http://schemas.microsoft.com/office/drawing/2014/main" id="{00000000-0008-0000-0600-000060000000}"/>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78,673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7" name="正方形/長方形 96">
          <a:extLst>
            <a:ext uri="{FF2B5EF4-FFF2-40B4-BE49-F238E27FC236}">
              <a16:creationId xmlns:a16="http://schemas.microsoft.com/office/drawing/2014/main" id="{00000000-0008-0000-0600-000061000000}"/>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和歌山県平均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8" name="正方形/長方形 97">
          <a:extLst>
            <a:ext uri="{FF2B5EF4-FFF2-40B4-BE49-F238E27FC236}">
              <a16:creationId xmlns:a16="http://schemas.microsoft.com/office/drawing/2014/main" id="{00000000-0008-0000-0600-000062000000}"/>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83,928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9" name="正方形/長方形 98">
          <a:extLst>
            <a:ext uri="{FF2B5EF4-FFF2-40B4-BE49-F238E27FC236}">
              <a16:creationId xmlns:a16="http://schemas.microsoft.com/office/drawing/2014/main" id="{00000000-0008-0000-0600-000063000000}"/>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100" name="テキスト ボックス 99">
          <a:extLst>
            <a:ext uri="{FF2B5EF4-FFF2-40B4-BE49-F238E27FC236}">
              <a16:creationId xmlns:a16="http://schemas.microsoft.com/office/drawing/2014/main" id="{00000000-0008-0000-0600-000064000000}"/>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101" name="直線コネクタ 100">
          <a:extLst>
            <a:ext uri="{FF2B5EF4-FFF2-40B4-BE49-F238E27FC236}">
              <a16:creationId xmlns:a16="http://schemas.microsoft.com/office/drawing/2014/main" id="{00000000-0008-0000-0600-000065000000}"/>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59</xdr:row>
      <xdr:rowOff>44450</xdr:rowOff>
    </xdr:from>
    <xdr:to>
      <xdr:col>28</xdr:col>
      <xdr:colOff>114300</xdr:colOff>
      <xdr:row>59</xdr:row>
      <xdr:rowOff>44450</xdr:rowOff>
    </xdr:to>
    <xdr:cxnSp macro="">
      <xdr:nvCxnSpPr>
        <xdr:cNvPr id="102" name="直線コネクタ 101">
          <a:extLst>
            <a:ext uri="{FF2B5EF4-FFF2-40B4-BE49-F238E27FC236}">
              <a16:creationId xmlns:a16="http://schemas.microsoft.com/office/drawing/2014/main" id="{00000000-0008-0000-0600-000066000000}"/>
            </a:ext>
          </a:extLst>
        </xdr:cNvPr>
        <xdr:cNvCxnSpPr/>
      </xdr:nvCxnSpPr>
      <xdr:spPr>
        <a:xfrm>
          <a:off x="762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58</xdr:row>
      <xdr:rowOff>73677</xdr:rowOff>
    </xdr:from>
    <xdr:ext cx="248786" cy="259045"/>
    <xdr:sp macro="" textlink="">
      <xdr:nvSpPr>
        <xdr:cNvPr id="103" name="テキスト ボックス 102">
          <a:extLst>
            <a:ext uri="{FF2B5EF4-FFF2-40B4-BE49-F238E27FC236}">
              <a16:creationId xmlns:a16="http://schemas.microsoft.com/office/drawing/2014/main" id="{00000000-0008-0000-0600-000067000000}"/>
            </a:ext>
          </a:extLst>
        </xdr:cNvPr>
        <xdr:cNvSpPr txBox="1"/>
      </xdr:nvSpPr>
      <xdr:spPr>
        <a:xfrm>
          <a:off x="513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6350</xdr:rowOff>
    </xdr:from>
    <xdr:to>
      <xdr:col>28</xdr:col>
      <xdr:colOff>114300</xdr:colOff>
      <xdr:row>57</xdr:row>
      <xdr:rowOff>6350</xdr:rowOff>
    </xdr:to>
    <xdr:cxnSp macro="">
      <xdr:nvCxnSpPr>
        <xdr:cNvPr id="104" name="直線コネクタ 103">
          <a:extLst>
            <a:ext uri="{FF2B5EF4-FFF2-40B4-BE49-F238E27FC236}">
              <a16:creationId xmlns:a16="http://schemas.microsoft.com/office/drawing/2014/main" id="{00000000-0008-0000-0600-000068000000}"/>
            </a:ext>
          </a:extLst>
        </xdr:cNvPr>
        <xdr:cNvCxnSpPr/>
      </xdr:nvCxnSpPr>
      <xdr:spPr>
        <a:xfrm>
          <a:off x="762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56</xdr:row>
      <xdr:rowOff>35577</xdr:rowOff>
    </xdr:from>
    <xdr:ext cx="595419" cy="259045"/>
    <xdr:sp macro="" textlink="">
      <xdr:nvSpPr>
        <xdr:cNvPr id="105" name="テキスト ボックス 104">
          <a:extLst>
            <a:ext uri="{FF2B5EF4-FFF2-40B4-BE49-F238E27FC236}">
              <a16:creationId xmlns:a16="http://schemas.microsoft.com/office/drawing/2014/main" id="{00000000-0008-0000-0600-000069000000}"/>
            </a:ext>
          </a:extLst>
        </xdr:cNvPr>
        <xdr:cNvSpPr txBox="1"/>
      </xdr:nvSpPr>
      <xdr:spPr>
        <a:xfrm>
          <a:off x="166581" y="963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54</xdr:row>
      <xdr:rowOff>139700</xdr:rowOff>
    </xdr:from>
    <xdr:to>
      <xdr:col>28</xdr:col>
      <xdr:colOff>114300</xdr:colOff>
      <xdr:row>54</xdr:row>
      <xdr:rowOff>139700</xdr:rowOff>
    </xdr:to>
    <xdr:cxnSp macro="">
      <xdr:nvCxnSpPr>
        <xdr:cNvPr id="106" name="直線コネクタ 105">
          <a:extLst>
            <a:ext uri="{FF2B5EF4-FFF2-40B4-BE49-F238E27FC236}">
              <a16:creationId xmlns:a16="http://schemas.microsoft.com/office/drawing/2014/main" id="{00000000-0008-0000-0600-00006A000000}"/>
            </a:ext>
          </a:extLst>
        </xdr:cNvPr>
        <xdr:cNvCxnSpPr/>
      </xdr:nvCxnSpPr>
      <xdr:spPr>
        <a:xfrm>
          <a:off x="762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53</xdr:row>
      <xdr:rowOff>168927</xdr:rowOff>
    </xdr:from>
    <xdr:ext cx="595419" cy="259045"/>
    <xdr:sp macro="" textlink="">
      <xdr:nvSpPr>
        <xdr:cNvPr id="107" name="テキスト ボックス 106">
          <a:extLst>
            <a:ext uri="{FF2B5EF4-FFF2-40B4-BE49-F238E27FC236}">
              <a16:creationId xmlns:a16="http://schemas.microsoft.com/office/drawing/2014/main" id="{00000000-0008-0000-0600-00006B000000}"/>
            </a:ext>
          </a:extLst>
        </xdr:cNvPr>
        <xdr:cNvSpPr txBox="1"/>
      </xdr:nvSpPr>
      <xdr:spPr>
        <a:xfrm>
          <a:off x="166581" y="925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52</xdr:row>
      <xdr:rowOff>101600</xdr:rowOff>
    </xdr:from>
    <xdr:to>
      <xdr:col>28</xdr:col>
      <xdr:colOff>114300</xdr:colOff>
      <xdr:row>52</xdr:row>
      <xdr:rowOff>101600</xdr:rowOff>
    </xdr:to>
    <xdr:cxnSp macro="">
      <xdr:nvCxnSpPr>
        <xdr:cNvPr id="108" name="直線コネクタ 107">
          <a:extLst>
            <a:ext uri="{FF2B5EF4-FFF2-40B4-BE49-F238E27FC236}">
              <a16:creationId xmlns:a16="http://schemas.microsoft.com/office/drawing/2014/main" id="{00000000-0008-0000-0600-00006C000000}"/>
            </a:ext>
          </a:extLst>
        </xdr:cNvPr>
        <xdr:cNvCxnSpPr/>
      </xdr:nvCxnSpPr>
      <xdr:spPr>
        <a:xfrm>
          <a:off x="762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51</xdr:row>
      <xdr:rowOff>130827</xdr:rowOff>
    </xdr:from>
    <xdr:ext cx="595419" cy="259045"/>
    <xdr:sp macro="" textlink="">
      <xdr:nvSpPr>
        <xdr:cNvPr id="109" name="テキスト ボックス 108">
          <a:extLst>
            <a:ext uri="{FF2B5EF4-FFF2-40B4-BE49-F238E27FC236}">
              <a16:creationId xmlns:a16="http://schemas.microsoft.com/office/drawing/2014/main" id="{00000000-0008-0000-0600-00006D000000}"/>
            </a:ext>
          </a:extLst>
        </xdr:cNvPr>
        <xdr:cNvSpPr txBox="1"/>
      </xdr:nvSpPr>
      <xdr:spPr>
        <a:xfrm>
          <a:off x="166581" y="887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63500</xdr:rowOff>
    </xdr:from>
    <xdr:to>
      <xdr:col>28</xdr:col>
      <xdr:colOff>114300</xdr:colOff>
      <xdr:row>50</xdr:row>
      <xdr:rowOff>63500</xdr:rowOff>
    </xdr:to>
    <xdr:cxnSp macro="">
      <xdr:nvCxnSpPr>
        <xdr:cNvPr id="110" name="直線コネクタ 109">
          <a:extLst>
            <a:ext uri="{FF2B5EF4-FFF2-40B4-BE49-F238E27FC236}">
              <a16:creationId xmlns:a16="http://schemas.microsoft.com/office/drawing/2014/main" id="{00000000-0008-0000-0600-00006E000000}"/>
            </a:ext>
          </a:extLst>
        </xdr:cNvPr>
        <xdr:cNvCxnSpPr/>
      </xdr:nvCxnSpPr>
      <xdr:spPr>
        <a:xfrm>
          <a:off x="762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49</xdr:row>
      <xdr:rowOff>92727</xdr:rowOff>
    </xdr:from>
    <xdr:ext cx="595419" cy="259045"/>
    <xdr:sp macro="" textlink="">
      <xdr:nvSpPr>
        <xdr:cNvPr id="111" name="テキスト ボックス 110">
          <a:extLst>
            <a:ext uri="{FF2B5EF4-FFF2-40B4-BE49-F238E27FC236}">
              <a16:creationId xmlns:a16="http://schemas.microsoft.com/office/drawing/2014/main" id="{00000000-0008-0000-0600-00006F000000}"/>
            </a:ext>
          </a:extLst>
        </xdr:cNvPr>
        <xdr:cNvSpPr txBox="1"/>
      </xdr:nvSpPr>
      <xdr:spPr>
        <a:xfrm>
          <a:off x="166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12" name="直線コネクタ 111">
          <a:extLst>
            <a:ext uri="{FF2B5EF4-FFF2-40B4-BE49-F238E27FC236}">
              <a16:creationId xmlns:a16="http://schemas.microsoft.com/office/drawing/2014/main" id="{00000000-0008-0000-0600-000070000000}"/>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47</xdr:row>
      <xdr:rowOff>54627</xdr:rowOff>
    </xdr:from>
    <xdr:ext cx="595419" cy="259045"/>
    <xdr:sp macro="" textlink="">
      <xdr:nvSpPr>
        <xdr:cNvPr id="113" name="テキスト ボックス 112">
          <a:extLst>
            <a:ext uri="{FF2B5EF4-FFF2-40B4-BE49-F238E27FC236}">
              <a16:creationId xmlns:a16="http://schemas.microsoft.com/office/drawing/2014/main" id="{00000000-0008-0000-0600-000071000000}"/>
            </a:ext>
          </a:extLst>
        </xdr:cNvPr>
        <xdr:cNvSpPr txBox="1"/>
      </xdr:nvSpPr>
      <xdr:spPr>
        <a:xfrm>
          <a:off x="166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4" name="物件費グラフ枠">
          <a:extLst>
            <a:ext uri="{FF2B5EF4-FFF2-40B4-BE49-F238E27FC236}">
              <a16:creationId xmlns:a16="http://schemas.microsoft.com/office/drawing/2014/main" id="{00000000-0008-0000-0600-000072000000}"/>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50</xdr:row>
      <xdr:rowOff>119454</xdr:rowOff>
    </xdr:from>
    <xdr:to>
      <xdr:col>24</xdr:col>
      <xdr:colOff>62865</xdr:colOff>
      <xdr:row>57</xdr:row>
      <xdr:rowOff>128186</xdr:rowOff>
    </xdr:to>
    <xdr:cxnSp macro="">
      <xdr:nvCxnSpPr>
        <xdr:cNvPr id="115" name="直線コネクタ 114">
          <a:extLst>
            <a:ext uri="{FF2B5EF4-FFF2-40B4-BE49-F238E27FC236}">
              <a16:creationId xmlns:a16="http://schemas.microsoft.com/office/drawing/2014/main" id="{00000000-0008-0000-0600-000073000000}"/>
            </a:ext>
          </a:extLst>
        </xdr:cNvPr>
        <xdr:cNvCxnSpPr/>
      </xdr:nvCxnSpPr>
      <xdr:spPr>
        <a:xfrm flipV="1">
          <a:off x="4633595" y="8691954"/>
          <a:ext cx="1270" cy="120888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57</xdr:row>
      <xdr:rowOff>132013</xdr:rowOff>
    </xdr:from>
    <xdr:ext cx="534377" cy="259045"/>
    <xdr:sp macro="" textlink="">
      <xdr:nvSpPr>
        <xdr:cNvPr id="116" name="物件費最小値テキスト">
          <a:extLst>
            <a:ext uri="{FF2B5EF4-FFF2-40B4-BE49-F238E27FC236}">
              <a16:creationId xmlns:a16="http://schemas.microsoft.com/office/drawing/2014/main" id="{00000000-0008-0000-0600-000074000000}"/>
            </a:ext>
          </a:extLst>
        </xdr:cNvPr>
        <xdr:cNvSpPr txBox="1"/>
      </xdr:nvSpPr>
      <xdr:spPr>
        <a:xfrm>
          <a:off x="4686300" y="99046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68,022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57</xdr:row>
      <xdr:rowOff>128186</xdr:rowOff>
    </xdr:from>
    <xdr:to>
      <xdr:col>24</xdr:col>
      <xdr:colOff>152400</xdr:colOff>
      <xdr:row>57</xdr:row>
      <xdr:rowOff>128186</xdr:rowOff>
    </xdr:to>
    <xdr:cxnSp macro="">
      <xdr:nvCxnSpPr>
        <xdr:cNvPr id="117" name="直線コネクタ 116">
          <a:extLst>
            <a:ext uri="{FF2B5EF4-FFF2-40B4-BE49-F238E27FC236}">
              <a16:creationId xmlns:a16="http://schemas.microsoft.com/office/drawing/2014/main" id="{00000000-0008-0000-0600-000075000000}"/>
            </a:ext>
          </a:extLst>
        </xdr:cNvPr>
        <xdr:cNvCxnSpPr/>
      </xdr:nvCxnSpPr>
      <xdr:spPr>
        <a:xfrm>
          <a:off x="4546600" y="990083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49</xdr:row>
      <xdr:rowOff>66131</xdr:rowOff>
    </xdr:from>
    <xdr:ext cx="599010" cy="259045"/>
    <xdr:sp macro="" textlink="">
      <xdr:nvSpPr>
        <xdr:cNvPr id="118" name="物件費最大値テキスト">
          <a:extLst>
            <a:ext uri="{FF2B5EF4-FFF2-40B4-BE49-F238E27FC236}">
              <a16:creationId xmlns:a16="http://schemas.microsoft.com/office/drawing/2014/main" id="{00000000-0008-0000-0600-000076000000}"/>
            </a:ext>
          </a:extLst>
        </xdr:cNvPr>
        <xdr:cNvSpPr txBox="1"/>
      </xdr:nvSpPr>
      <xdr:spPr>
        <a:xfrm>
          <a:off x="4686300" y="846718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385,314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50</xdr:row>
      <xdr:rowOff>119454</xdr:rowOff>
    </xdr:from>
    <xdr:to>
      <xdr:col>24</xdr:col>
      <xdr:colOff>152400</xdr:colOff>
      <xdr:row>50</xdr:row>
      <xdr:rowOff>119454</xdr:rowOff>
    </xdr:to>
    <xdr:cxnSp macro="">
      <xdr:nvCxnSpPr>
        <xdr:cNvPr id="119" name="直線コネクタ 118">
          <a:extLst>
            <a:ext uri="{FF2B5EF4-FFF2-40B4-BE49-F238E27FC236}">
              <a16:creationId xmlns:a16="http://schemas.microsoft.com/office/drawing/2014/main" id="{00000000-0008-0000-0600-000077000000}"/>
            </a:ext>
          </a:extLst>
        </xdr:cNvPr>
        <xdr:cNvCxnSpPr/>
      </xdr:nvCxnSpPr>
      <xdr:spPr>
        <a:xfrm>
          <a:off x="4546600" y="869195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54</xdr:row>
      <xdr:rowOff>19491</xdr:rowOff>
    </xdr:from>
    <xdr:to>
      <xdr:col>24</xdr:col>
      <xdr:colOff>63500</xdr:colOff>
      <xdr:row>54</xdr:row>
      <xdr:rowOff>45292</xdr:rowOff>
    </xdr:to>
    <xdr:cxnSp macro="">
      <xdr:nvCxnSpPr>
        <xdr:cNvPr id="120" name="直線コネクタ 119">
          <a:extLst>
            <a:ext uri="{FF2B5EF4-FFF2-40B4-BE49-F238E27FC236}">
              <a16:creationId xmlns:a16="http://schemas.microsoft.com/office/drawing/2014/main" id="{00000000-0008-0000-0600-000078000000}"/>
            </a:ext>
          </a:extLst>
        </xdr:cNvPr>
        <xdr:cNvCxnSpPr/>
      </xdr:nvCxnSpPr>
      <xdr:spPr>
        <a:xfrm>
          <a:off x="3797300" y="9277791"/>
          <a:ext cx="838200" cy="258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56</xdr:row>
      <xdr:rowOff>28614</xdr:rowOff>
    </xdr:from>
    <xdr:ext cx="599010" cy="259045"/>
    <xdr:sp macro="" textlink="">
      <xdr:nvSpPr>
        <xdr:cNvPr id="121" name="物件費平均値テキスト">
          <a:extLst>
            <a:ext uri="{FF2B5EF4-FFF2-40B4-BE49-F238E27FC236}">
              <a16:creationId xmlns:a16="http://schemas.microsoft.com/office/drawing/2014/main" id="{00000000-0008-0000-0600-000079000000}"/>
            </a:ext>
          </a:extLst>
        </xdr:cNvPr>
        <xdr:cNvSpPr txBox="1"/>
      </xdr:nvSpPr>
      <xdr:spPr>
        <a:xfrm>
          <a:off x="4686300" y="9629814"/>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120,161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56</xdr:row>
      <xdr:rowOff>50187</xdr:rowOff>
    </xdr:from>
    <xdr:to>
      <xdr:col>24</xdr:col>
      <xdr:colOff>114300</xdr:colOff>
      <xdr:row>56</xdr:row>
      <xdr:rowOff>151787</xdr:rowOff>
    </xdr:to>
    <xdr:sp macro="" textlink="">
      <xdr:nvSpPr>
        <xdr:cNvPr id="122" name="フローチャート: 判断 121">
          <a:extLst>
            <a:ext uri="{FF2B5EF4-FFF2-40B4-BE49-F238E27FC236}">
              <a16:creationId xmlns:a16="http://schemas.microsoft.com/office/drawing/2014/main" id="{00000000-0008-0000-0600-00007A000000}"/>
            </a:ext>
          </a:extLst>
        </xdr:cNvPr>
        <xdr:cNvSpPr/>
      </xdr:nvSpPr>
      <xdr:spPr>
        <a:xfrm>
          <a:off x="4584700" y="96513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53</xdr:row>
      <xdr:rowOff>60837</xdr:rowOff>
    </xdr:from>
    <xdr:to>
      <xdr:col>19</xdr:col>
      <xdr:colOff>177800</xdr:colOff>
      <xdr:row>54</xdr:row>
      <xdr:rowOff>19491</xdr:rowOff>
    </xdr:to>
    <xdr:cxnSp macro="">
      <xdr:nvCxnSpPr>
        <xdr:cNvPr id="123" name="直線コネクタ 122">
          <a:extLst>
            <a:ext uri="{FF2B5EF4-FFF2-40B4-BE49-F238E27FC236}">
              <a16:creationId xmlns:a16="http://schemas.microsoft.com/office/drawing/2014/main" id="{00000000-0008-0000-0600-00007B000000}"/>
            </a:ext>
          </a:extLst>
        </xdr:cNvPr>
        <xdr:cNvCxnSpPr/>
      </xdr:nvCxnSpPr>
      <xdr:spPr>
        <a:xfrm>
          <a:off x="2908300" y="9147687"/>
          <a:ext cx="889000" cy="1301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56</xdr:row>
      <xdr:rowOff>92409</xdr:rowOff>
    </xdr:from>
    <xdr:to>
      <xdr:col>20</xdr:col>
      <xdr:colOff>38100</xdr:colOff>
      <xdr:row>57</xdr:row>
      <xdr:rowOff>22559</xdr:rowOff>
    </xdr:to>
    <xdr:sp macro="" textlink="">
      <xdr:nvSpPr>
        <xdr:cNvPr id="124" name="フローチャート: 判断 123">
          <a:extLst>
            <a:ext uri="{FF2B5EF4-FFF2-40B4-BE49-F238E27FC236}">
              <a16:creationId xmlns:a16="http://schemas.microsoft.com/office/drawing/2014/main" id="{00000000-0008-0000-0600-00007C000000}"/>
            </a:ext>
          </a:extLst>
        </xdr:cNvPr>
        <xdr:cNvSpPr/>
      </xdr:nvSpPr>
      <xdr:spPr>
        <a:xfrm>
          <a:off x="3746500" y="96936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57</xdr:row>
      <xdr:rowOff>13686</xdr:rowOff>
    </xdr:from>
    <xdr:ext cx="599010" cy="259045"/>
    <xdr:sp macro="" textlink="">
      <xdr:nvSpPr>
        <xdr:cNvPr id="125" name="テキスト ボックス 124">
          <a:extLst>
            <a:ext uri="{FF2B5EF4-FFF2-40B4-BE49-F238E27FC236}">
              <a16:creationId xmlns:a16="http://schemas.microsoft.com/office/drawing/2014/main" id="{00000000-0008-0000-0600-00007D000000}"/>
            </a:ext>
          </a:extLst>
        </xdr:cNvPr>
        <xdr:cNvSpPr txBox="1"/>
      </xdr:nvSpPr>
      <xdr:spPr>
        <a:xfrm>
          <a:off x="3497795" y="978633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109,079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53</xdr:row>
      <xdr:rowOff>60837</xdr:rowOff>
    </xdr:from>
    <xdr:to>
      <xdr:col>15</xdr:col>
      <xdr:colOff>50800</xdr:colOff>
      <xdr:row>53</xdr:row>
      <xdr:rowOff>132091</xdr:rowOff>
    </xdr:to>
    <xdr:cxnSp macro="">
      <xdr:nvCxnSpPr>
        <xdr:cNvPr id="126" name="直線コネクタ 125">
          <a:extLst>
            <a:ext uri="{FF2B5EF4-FFF2-40B4-BE49-F238E27FC236}">
              <a16:creationId xmlns:a16="http://schemas.microsoft.com/office/drawing/2014/main" id="{00000000-0008-0000-0600-00007E000000}"/>
            </a:ext>
          </a:extLst>
        </xdr:cNvPr>
        <xdr:cNvCxnSpPr/>
      </xdr:nvCxnSpPr>
      <xdr:spPr>
        <a:xfrm flipV="1">
          <a:off x="2019300" y="9147687"/>
          <a:ext cx="889000" cy="712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56</xdr:row>
      <xdr:rowOff>108712</xdr:rowOff>
    </xdr:from>
    <xdr:to>
      <xdr:col>15</xdr:col>
      <xdr:colOff>101600</xdr:colOff>
      <xdr:row>57</xdr:row>
      <xdr:rowOff>38862</xdr:rowOff>
    </xdr:to>
    <xdr:sp macro="" textlink="">
      <xdr:nvSpPr>
        <xdr:cNvPr id="127" name="フローチャート: 判断 126">
          <a:extLst>
            <a:ext uri="{FF2B5EF4-FFF2-40B4-BE49-F238E27FC236}">
              <a16:creationId xmlns:a16="http://schemas.microsoft.com/office/drawing/2014/main" id="{00000000-0008-0000-0600-00007F000000}"/>
            </a:ext>
          </a:extLst>
        </xdr:cNvPr>
        <xdr:cNvSpPr/>
      </xdr:nvSpPr>
      <xdr:spPr>
        <a:xfrm>
          <a:off x="2857500" y="97099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57</xdr:row>
      <xdr:rowOff>29989</xdr:rowOff>
    </xdr:from>
    <xdr:ext cx="599010" cy="259045"/>
    <xdr:sp macro="" textlink="">
      <xdr:nvSpPr>
        <xdr:cNvPr id="128" name="テキスト ボックス 127">
          <a:extLst>
            <a:ext uri="{FF2B5EF4-FFF2-40B4-BE49-F238E27FC236}">
              <a16:creationId xmlns:a16="http://schemas.microsoft.com/office/drawing/2014/main" id="{00000000-0008-0000-0600-000080000000}"/>
            </a:ext>
          </a:extLst>
        </xdr:cNvPr>
        <xdr:cNvSpPr txBox="1"/>
      </xdr:nvSpPr>
      <xdr:spPr>
        <a:xfrm>
          <a:off x="2608795" y="980263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104,800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53</xdr:row>
      <xdr:rowOff>88459</xdr:rowOff>
    </xdr:from>
    <xdr:to>
      <xdr:col>10</xdr:col>
      <xdr:colOff>114300</xdr:colOff>
      <xdr:row>53</xdr:row>
      <xdr:rowOff>132091</xdr:rowOff>
    </xdr:to>
    <xdr:cxnSp macro="">
      <xdr:nvCxnSpPr>
        <xdr:cNvPr id="129" name="直線コネクタ 128">
          <a:extLst>
            <a:ext uri="{FF2B5EF4-FFF2-40B4-BE49-F238E27FC236}">
              <a16:creationId xmlns:a16="http://schemas.microsoft.com/office/drawing/2014/main" id="{00000000-0008-0000-0600-000081000000}"/>
            </a:ext>
          </a:extLst>
        </xdr:cNvPr>
        <xdr:cNvCxnSpPr/>
      </xdr:nvCxnSpPr>
      <xdr:spPr>
        <a:xfrm>
          <a:off x="1130300" y="9175309"/>
          <a:ext cx="889000" cy="436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56</xdr:row>
      <xdr:rowOff>134540</xdr:rowOff>
    </xdr:from>
    <xdr:to>
      <xdr:col>10</xdr:col>
      <xdr:colOff>165100</xdr:colOff>
      <xdr:row>57</xdr:row>
      <xdr:rowOff>64690</xdr:rowOff>
    </xdr:to>
    <xdr:sp macro="" textlink="">
      <xdr:nvSpPr>
        <xdr:cNvPr id="130" name="フローチャート: 判断 129">
          <a:extLst>
            <a:ext uri="{FF2B5EF4-FFF2-40B4-BE49-F238E27FC236}">
              <a16:creationId xmlns:a16="http://schemas.microsoft.com/office/drawing/2014/main" id="{00000000-0008-0000-0600-000082000000}"/>
            </a:ext>
          </a:extLst>
        </xdr:cNvPr>
        <xdr:cNvSpPr/>
      </xdr:nvSpPr>
      <xdr:spPr>
        <a:xfrm>
          <a:off x="1968500" y="97357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57</xdr:row>
      <xdr:rowOff>55817</xdr:rowOff>
    </xdr:from>
    <xdr:ext cx="534377" cy="259045"/>
    <xdr:sp macro="" textlink="">
      <xdr:nvSpPr>
        <xdr:cNvPr id="131" name="テキスト ボックス 130">
          <a:extLst>
            <a:ext uri="{FF2B5EF4-FFF2-40B4-BE49-F238E27FC236}">
              <a16:creationId xmlns:a16="http://schemas.microsoft.com/office/drawing/2014/main" id="{00000000-0008-0000-0600-000083000000}"/>
            </a:ext>
          </a:extLst>
        </xdr:cNvPr>
        <xdr:cNvSpPr txBox="1"/>
      </xdr:nvSpPr>
      <xdr:spPr>
        <a:xfrm>
          <a:off x="1752111" y="98284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98,021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56</xdr:row>
      <xdr:rowOff>145353</xdr:rowOff>
    </xdr:from>
    <xdr:to>
      <xdr:col>6</xdr:col>
      <xdr:colOff>38100</xdr:colOff>
      <xdr:row>57</xdr:row>
      <xdr:rowOff>75503</xdr:rowOff>
    </xdr:to>
    <xdr:sp macro="" textlink="">
      <xdr:nvSpPr>
        <xdr:cNvPr id="132" name="フローチャート: 判断 131">
          <a:extLst>
            <a:ext uri="{FF2B5EF4-FFF2-40B4-BE49-F238E27FC236}">
              <a16:creationId xmlns:a16="http://schemas.microsoft.com/office/drawing/2014/main" id="{00000000-0008-0000-0600-000084000000}"/>
            </a:ext>
          </a:extLst>
        </xdr:cNvPr>
        <xdr:cNvSpPr/>
      </xdr:nvSpPr>
      <xdr:spPr>
        <a:xfrm>
          <a:off x="1079500" y="97465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57</xdr:row>
      <xdr:rowOff>66630</xdr:rowOff>
    </xdr:from>
    <xdr:ext cx="534377" cy="259045"/>
    <xdr:sp macro="" textlink="">
      <xdr:nvSpPr>
        <xdr:cNvPr id="133" name="テキスト ボックス 132">
          <a:extLst>
            <a:ext uri="{FF2B5EF4-FFF2-40B4-BE49-F238E27FC236}">
              <a16:creationId xmlns:a16="http://schemas.microsoft.com/office/drawing/2014/main" id="{00000000-0008-0000-0600-000085000000}"/>
            </a:ext>
          </a:extLst>
        </xdr:cNvPr>
        <xdr:cNvSpPr txBox="1"/>
      </xdr:nvSpPr>
      <xdr:spPr>
        <a:xfrm>
          <a:off x="863111" y="98392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95,183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4" name="テキスト ボックス 133">
          <a:extLst>
            <a:ext uri="{FF2B5EF4-FFF2-40B4-BE49-F238E27FC236}">
              <a16:creationId xmlns:a16="http://schemas.microsoft.com/office/drawing/2014/main" id="{00000000-0008-0000-0600-000086000000}"/>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5" name="テキスト ボックス 134">
          <a:extLst>
            <a:ext uri="{FF2B5EF4-FFF2-40B4-BE49-F238E27FC236}">
              <a16:creationId xmlns:a16="http://schemas.microsoft.com/office/drawing/2014/main" id="{00000000-0008-0000-0600-000087000000}"/>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6" name="テキスト ボックス 135">
          <a:extLst>
            <a:ext uri="{FF2B5EF4-FFF2-40B4-BE49-F238E27FC236}">
              <a16:creationId xmlns:a16="http://schemas.microsoft.com/office/drawing/2014/main" id="{00000000-0008-0000-0600-000088000000}"/>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7" name="テキスト ボックス 136">
          <a:extLst>
            <a:ext uri="{FF2B5EF4-FFF2-40B4-BE49-F238E27FC236}">
              <a16:creationId xmlns:a16="http://schemas.microsoft.com/office/drawing/2014/main" id="{00000000-0008-0000-0600-000089000000}"/>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8" name="テキスト ボックス 137">
          <a:extLst>
            <a:ext uri="{FF2B5EF4-FFF2-40B4-BE49-F238E27FC236}">
              <a16:creationId xmlns:a16="http://schemas.microsoft.com/office/drawing/2014/main" id="{00000000-0008-0000-0600-00008A000000}"/>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53</xdr:row>
      <xdr:rowOff>165942</xdr:rowOff>
    </xdr:from>
    <xdr:to>
      <xdr:col>24</xdr:col>
      <xdr:colOff>114300</xdr:colOff>
      <xdr:row>54</xdr:row>
      <xdr:rowOff>96092</xdr:rowOff>
    </xdr:to>
    <xdr:sp macro="" textlink="">
      <xdr:nvSpPr>
        <xdr:cNvPr id="139" name="楕円 138">
          <a:extLst>
            <a:ext uri="{FF2B5EF4-FFF2-40B4-BE49-F238E27FC236}">
              <a16:creationId xmlns:a16="http://schemas.microsoft.com/office/drawing/2014/main" id="{00000000-0008-0000-0600-00008B000000}"/>
            </a:ext>
          </a:extLst>
        </xdr:cNvPr>
        <xdr:cNvSpPr/>
      </xdr:nvSpPr>
      <xdr:spPr>
        <a:xfrm>
          <a:off x="4584700" y="92527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53</xdr:row>
      <xdr:rowOff>17369</xdr:rowOff>
    </xdr:from>
    <xdr:ext cx="599010" cy="259045"/>
    <xdr:sp macro="" textlink="">
      <xdr:nvSpPr>
        <xdr:cNvPr id="140" name="物件費該当値テキスト">
          <a:extLst>
            <a:ext uri="{FF2B5EF4-FFF2-40B4-BE49-F238E27FC236}">
              <a16:creationId xmlns:a16="http://schemas.microsoft.com/office/drawing/2014/main" id="{00000000-0008-0000-0600-00008C000000}"/>
            </a:ext>
          </a:extLst>
        </xdr:cNvPr>
        <xdr:cNvSpPr txBox="1"/>
      </xdr:nvSpPr>
      <xdr:spPr>
        <a:xfrm>
          <a:off x="4686300" y="910421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224,779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53</xdr:row>
      <xdr:rowOff>140141</xdr:rowOff>
    </xdr:from>
    <xdr:to>
      <xdr:col>20</xdr:col>
      <xdr:colOff>38100</xdr:colOff>
      <xdr:row>54</xdr:row>
      <xdr:rowOff>70291</xdr:rowOff>
    </xdr:to>
    <xdr:sp macro="" textlink="">
      <xdr:nvSpPr>
        <xdr:cNvPr id="141" name="楕円 140">
          <a:extLst>
            <a:ext uri="{FF2B5EF4-FFF2-40B4-BE49-F238E27FC236}">
              <a16:creationId xmlns:a16="http://schemas.microsoft.com/office/drawing/2014/main" id="{00000000-0008-0000-0600-00008D000000}"/>
            </a:ext>
          </a:extLst>
        </xdr:cNvPr>
        <xdr:cNvSpPr/>
      </xdr:nvSpPr>
      <xdr:spPr>
        <a:xfrm>
          <a:off x="3746500" y="92269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52</xdr:row>
      <xdr:rowOff>86818</xdr:rowOff>
    </xdr:from>
    <xdr:ext cx="599010" cy="259045"/>
    <xdr:sp macro="" textlink="">
      <xdr:nvSpPr>
        <xdr:cNvPr id="142" name="テキスト ボックス 141">
          <a:extLst>
            <a:ext uri="{FF2B5EF4-FFF2-40B4-BE49-F238E27FC236}">
              <a16:creationId xmlns:a16="http://schemas.microsoft.com/office/drawing/2014/main" id="{00000000-0008-0000-0600-00008E000000}"/>
            </a:ext>
          </a:extLst>
        </xdr:cNvPr>
        <xdr:cNvSpPr txBox="1"/>
      </xdr:nvSpPr>
      <xdr:spPr>
        <a:xfrm>
          <a:off x="3497795" y="900221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231,551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53</xdr:row>
      <xdr:rowOff>10037</xdr:rowOff>
    </xdr:from>
    <xdr:to>
      <xdr:col>15</xdr:col>
      <xdr:colOff>101600</xdr:colOff>
      <xdr:row>53</xdr:row>
      <xdr:rowOff>111637</xdr:rowOff>
    </xdr:to>
    <xdr:sp macro="" textlink="">
      <xdr:nvSpPr>
        <xdr:cNvPr id="143" name="楕円 142">
          <a:extLst>
            <a:ext uri="{FF2B5EF4-FFF2-40B4-BE49-F238E27FC236}">
              <a16:creationId xmlns:a16="http://schemas.microsoft.com/office/drawing/2014/main" id="{00000000-0008-0000-0600-00008F000000}"/>
            </a:ext>
          </a:extLst>
        </xdr:cNvPr>
        <xdr:cNvSpPr/>
      </xdr:nvSpPr>
      <xdr:spPr>
        <a:xfrm>
          <a:off x="2857500" y="90968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51</xdr:row>
      <xdr:rowOff>128164</xdr:rowOff>
    </xdr:from>
    <xdr:ext cx="599010" cy="259045"/>
    <xdr:sp macro="" textlink="">
      <xdr:nvSpPr>
        <xdr:cNvPr id="144" name="テキスト ボックス 143">
          <a:extLst>
            <a:ext uri="{FF2B5EF4-FFF2-40B4-BE49-F238E27FC236}">
              <a16:creationId xmlns:a16="http://schemas.microsoft.com/office/drawing/2014/main" id="{00000000-0008-0000-0600-000090000000}"/>
            </a:ext>
          </a:extLst>
        </xdr:cNvPr>
        <xdr:cNvSpPr txBox="1"/>
      </xdr:nvSpPr>
      <xdr:spPr>
        <a:xfrm>
          <a:off x="2608795" y="887211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265,699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53</xdr:row>
      <xdr:rowOff>81291</xdr:rowOff>
    </xdr:from>
    <xdr:to>
      <xdr:col>10</xdr:col>
      <xdr:colOff>165100</xdr:colOff>
      <xdr:row>54</xdr:row>
      <xdr:rowOff>11441</xdr:rowOff>
    </xdr:to>
    <xdr:sp macro="" textlink="">
      <xdr:nvSpPr>
        <xdr:cNvPr id="145" name="楕円 144">
          <a:extLst>
            <a:ext uri="{FF2B5EF4-FFF2-40B4-BE49-F238E27FC236}">
              <a16:creationId xmlns:a16="http://schemas.microsoft.com/office/drawing/2014/main" id="{00000000-0008-0000-0600-000091000000}"/>
            </a:ext>
          </a:extLst>
        </xdr:cNvPr>
        <xdr:cNvSpPr/>
      </xdr:nvSpPr>
      <xdr:spPr>
        <a:xfrm>
          <a:off x="1968500" y="91681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52</xdr:row>
      <xdr:rowOff>27968</xdr:rowOff>
    </xdr:from>
    <xdr:ext cx="599010" cy="259045"/>
    <xdr:sp macro="" textlink="">
      <xdr:nvSpPr>
        <xdr:cNvPr id="146" name="テキスト ボックス 145">
          <a:extLst>
            <a:ext uri="{FF2B5EF4-FFF2-40B4-BE49-F238E27FC236}">
              <a16:creationId xmlns:a16="http://schemas.microsoft.com/office/drawing/2014/main" id="{00000000-0008-0000-0600-000092000000}"/>
            </a:ext>
          </a:extLst>
        </xdr:cNvPr>
        <xdr:cNvSpPr txBox="1"/>
      </xdr:nvSpPr>
      <xdr:spPr>
        <a:xfrm>
          <a:off x="1719795" y="894336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246,997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53</xdr:row>
      <xdr:rowOff>37659</xdr:rowOff>
    </xdr:from>
    <xdr:to>
      <xdr:col>6</xdr:col>
      <xdr:colOff>38100</xdr:colOff>
      <xdr:row>53</xdr:row>
      <xdr:rowOff>139259</xdr:rowOff>
    </xdr:to>
    <xdr:sp macro="" textlink="">
      <xdr:nvSpPr>
        <xdr:cNvPr id="147" name="楕円 146">
          <a:extLst>
            <a:ext uri="{FF2B5EF4-FFF2-40B4-BE49-F238E27FC236}">
              <a16:creationId xmlns:a16="http://schemas.microsoft.com/office/drawing/2014/main" id="{00000000-0008-0000-0600-000093000000}"/>
            </a:ext>
          </a:extLst>
        </xdr:cNvPr>
        <xdr:cNvSpPr/>
      </xdr:nvSpPr>
      <xdr:spPr>
        <a:xfrm>
          <a:off x="1079500" y="91245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51</xdr:row>
      <xdr:rowOff>155786</xdr:rowOff>
    </xdr:from>
    <xdr:ext cx="599010" cy="259045"/>
    <xdr:sp macro="" textlink="">
      <xdr:nvSpPr>
        <xdr:cNvPr id="148" name="テキスト ボックス 147">
          <a:extLst>
            <a:ext uri="{FF2B5EF4-FFF2-40B4-BE49-F238E27FC236}">
              <a16:creationId xmlns:a16="http://schemas.microsoft.com/office/drawing/2014/main" id="{00000000-0008-0000-0600-000094000000}"/>
            </a:ext>
          </a:extLst>
        </xdr:cNvPr>
        <xdr:cNvSpPr txBox="1"/>
      </xdr:nvSpPr>
      <xdr:spPr>
        <a:xfrm>
          <a:off x="830795" y="889973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258,449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9" name="正方形/長方形 148">
          <a:extLst>
            <a:ext uri="{FF2B5EF4-FFF2-40B4-BE49-F238E27FC236}">
              <a16:creationId xmlns:a16="http://schemas.microsoft.com/office/drawing/2014/main" id="{00000000-0008-0000-0600-000095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維持補修費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50" name="正方形/長方形 149">
          <a:extLst>
            <a:ext uri="{FF2B5EF4-FFF2-40B4-BE49-F238E27FC236}">
              <a16:creationId xmlns:a16="http://schemas.microsoft.com/office/drawing/2014/main" id="{00000000-0008-0000-0600-000096000000}"/>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51" name="正方形/長方形 150">
          <a:extLst>
            <a:ext uri="{FF2B5EF4-FFF2-40B4-BE49-F238E27FC236}">
              <a16:creationId xmlns:a16="http://schemas.microsoft.com/office/drawing/2014/main" id="{00000000-0008-0000-0600-000097000000}"/>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52" name="正方形/長方形 151">
          <a:extLst>
            <a:ext uri="{FF2B5EF4-FFF2-40B4-BE49-F238E27FC236}">
              <a16:creationId xmlns:a16="http://schemas.microsoft.com/office/drawing/2014/main" id="{00000000-0008-0000-0600-000098000000}"/>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53" name="正方形/長方形 152">
          <a:extLst>
            <a:ext uri="{FF2B5EF4-FFF2-40B4-BE49-F238E27FC236}">
              <a16:creationId xmlns:a16="http://schemas.microsoft.com/office/drawing/2014/main" id="{00000000-0008-0000-0600-000099000000}"/>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4" name="正方形/長方形 153">
          <a:extLst>
            <a:ext uri="{FF2B5EF4-FFF2-40B4-BE49-F238E27FC236}">
              <a16:creationId xmlns:a16="http://schemas.microsoft.com/office/drawing/2014/main" id="{00000000-0008-0000-0600-00009A000000}"/>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和歌山県平均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5" name="正方形/長方形 154">
          <a:extLst>
            <a:ext uri="{FF2B5EF4-FFF2-40B4-BE49-F238E27FC236}">
              <a16:creationId xmlns:a16="http://schemas.microsoft.com/office/drawing/2014/main" id="{00000000-0008-0000-0600-00009B000000}"/>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4,861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6" name="正方形/長方形 155">
          <a:extLst>
            <a:ext uri="{FF2B5EF4-FFF2-40B4-BE49-F238E27FC236}">
              <a16:creationId xmlns:a16="http://schemas.microsoft.com/office/drawing/2014/main" id="{00000000-0008-0000-0600-00009C000000}"/>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7" name="テキスト ボックス 156">
          <a:extLst>
            <a:ext uri="{FF2B5EF4-FFF2-40B4-BE49-F238E27FC236}">
              <a16:creationId xmlns:a16="http://schemas.microsoft.com/office/drawing/2014/main" id="{00000000-0008-0000-0600-00009D000000}"/>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8" name="直線コネクタ 157">
          <a:extLst>
            <a:ext uri="{FF2B5EF4-FFF2-40B4-BE49-F238E27FC236}">
              <a16:creationId xmlns:a16="http://schemas.microsoft.com/office/drawing/2014/main" id="{00000000-0008-0000-0600-00009E000000}"/>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79</xdr:row>
      <xdr:rowOff>44450</xdr:rowOff>
    </xdr:from>
    <xdr:to>
      <xdr:col>28</xdr:col>
      <xdr:colOff>114300</xdr:colOff>
      <xdr:row>79</xdr:row>
      <xdr:rowOff>44450</xdr:rowOff>
    </xdr:to>
    <xdr:cxnSp macro="">
      <xdr:nvCxnSpPr>
        <xdr:cNvPr id="159" name="直線コネクタ 158">
          <a:extLst>
            <a:ext uri="{FF2B5EF4-FFF2-40B4-BE49-F238E27FC236}">
              <a16:creationId xmlns:a16="http://schemas.microsoft.com/office/drawing/2014/main" id="{00000000-0008-0000-0600-00009F000000}"/>
            </a:ext>
          </a:extLst>
        </xdr:cNvPr>
        <xdr:cNvCxnSpPr/>
      </xdr:nvCxnSpPr>
      <xdr:spPr>
        <a:xfrm>
          <a:off x="762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78</xdr:row>
      <xdr:rowOff>73677</xdr:rowOff>
    </xdr:from>
    <xdr:ext cx="248786" cy="259045"/>
    <xdr:sp macro="" textlink="">
      <xdr:nvSpPr>
        <xdr:cNvPr id="160" name="テキスト ボックス 159">
          <a:extLst>
            <a:ext uri="{FF2B5EF4-FFF2-40B4-BE49-F238E27FC236}">
              <a16:creationId xmlns:a16="http://schemas.microsoft.com/office/drawing/2014/main" id="{00000000-0008-0000-0600-0000A0000000}"/>
            </a:ext>
          </a:extLst>
        </xdr:cNvPr>
        <xdr:cNvSpPr txBox="1"/>
      </xdr:nvSpPr>
      <xdr:spPr>
        <a:xfrm>
          <a:off x="513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6350</xdr:rowOff>
    </xdr:from>
    <xdr:to>
      <xdr:col>28</xdr:col>
      <xdr:colOff>114300</xdr:colOff>
      <xdr:row>77</xdr:row>
      <xdr:rowOff>6350</xdr:rowOff>
    </xdr:to>
    <xdr:cxnSp macro="">
      <xdr:nvCxnSpPr>
        <xdr:cNvPr id="161" name="直線コネクタ 160">
          <a:extLst>
            <a:ext uri="{FF2B5EF4-FFF2-40B4-BE49-F238E27FC236}">
              <a16:creationId xmlns:a16="http://schemas.microsoft.com/office/drawing/2014/main" id="{00000000-0008-0000-0600-0000A1000000}"/>
            </a:ext>
          </a:extLst>
        </xdr:cNvPr>
        <xdr:cNvCxnSpPr/>
      </xdr:nvCxnSpPr>
      <xdr:spPr>
        <a:xfrm>
          <a:off x="762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76</xdr:row>
      <xdr:rowOff>35577</xdr:rowOff>
    </xdr:from>
    <xdr:ext cx="531299" cy="259045"/>
    <xdr:sp macro="" textlink="">
      <xdr:nvSpPr>
        <xdr:cNvPr id="162" name="テキスト ボックス 161">
          <a:extLst>
            <a:ext uri="{FF2B5EF4-FFF2-40B4-BE49-F238E27FC236}">
              <a16:creationId xmlns:a16="http://schemas.microsoft.com/office/drawing/2014/main" id="{00000000-0008-0000-0600-0000A2000000}"/>
            </a:ext>
          </a:extLst>
        </xdr:cNvPr>
        <xdr:cNvSpPr txBox="1"/>
      </xdr:nvSpPr>
      <xdr:spPr>
        <a:xfrm>
          <a:off x="230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74</xdr:row>
      <xdr:rowOff>139700</xdr:rowOff>
    </xdr:from>
    <xdr:to>
      <xdr:col>28</xdr:col>
      <xdr:colOff>114300</xdr:colOff>
      <xdr:row>74</xdr:row>
      <xdr:rowOff>139700</xdr:rowOff>
    </xdr:to>
    <xdr:cxnSp macro="">
      <xdr:nvCxnSpPr>
        <xdr:cNvPr id="163" name="直線コネクタ 162">
          <a:extLst>
            <a:ext uri="{FF2B5EF4-FFF2-40B4-BE49-F238E27FC236}">
              <a16:creationId xmlns:a16="http://schemas.microsoft.com/office/drawing/2014/main" id="{00000000-0008-0000-0600-0000A3000000}"/>
            </a:ext>
          </a:extLst>
        </xdr:cNvPr>
        <xdr:cNvCxnSpPr/>
      </xdr:nvCxnSpPr>
      <xdr:spPr>
        <a:xfrm>
          <a:off x="762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73</xdr:row>
      <xdr:rowOff>168927</xdr:rowOff>
    </xdr:from>
    <xdr:ext cx="531299" cy="259045"/>
    <xdr:sp macro="" textlink="">
      <xdr:nvSpPr>
        <xdr:cNvPr id="164" name="テキスト ボックス 163">
          <a:extLst>
            <a:ext uri="{FF2B5EF4-FFF2-40B4-BE49-F238E27FC236}">
              <a16:creationId xmlns:a16="http://schemas.microsoft.com/office/drawing/2014/main" id="{00000000-0008-0000-0600-0000A4000000}"/>
            </a:ext>
          </a:extLst>
        </xdr:cNvPr>
        <xdr:cNvSpPr txBox="1"/>
      </xdr:nvSpPr>
      <xdr:spPr>
        <a:xfrm>
          <a:off x="230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72</xdr:row>
      <xdr:rowOff>101600</xdr:rowOff>
    </xdr:from>
    <xdr:to>
      <xdr:col>28</xdr:col>
      <xdr:colOff>114300</xdr:colOff>
      <xdr:row>72</xdr:row>
      <xdr:rowOff>101600</xdr:rowOff>
    </xdr:to>
    <xdr:cxnSp macro="">
      <xdr:nvCxnSpPr>
        <xdr:cNvPr id="165" name="直線コネクタ 164">
          <a:extLst>
            <a:ext uri="{FF2B5EF4-FFF2-40B4-BE49-F238E27FC236}">
              <a16:creationId xmlns:a16="http://schemas.microsoft.com/office/drawing/2014/main" id="{00000000-0008-0000-0600-0000A5000000}"/>
            </a:ext>
          </a:extLst>
        </xdr:cNvPr>
        <xdr:cNvCxnSpPr/>
      </xdr:nvCxnSpPr>
      <xdr:spPr>
        <a:xfrm>
          <a:off x="762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71</xdr:row>
      <xdr:rowOff>130827</xdr:rowOff>
    </xdr:from>
    <xdr:ext cx="531299" cy="259045"/>
    <xdr:sp macro="" textlink="">
      <xdr:nvSpPr>
        <xdr:cNvPr id="166" name="テキスト ボックス 165">
          <a:extLst>
            <a:ext uri="{FF2B5EF4-FFF2-40B4-BE49-F238E27FC236}">
              <a16:creationId xmlns:a16="http://schemas.microsoft.com/office/drawing/2014/main" id="{00000000-0008-0000-0600-0000A6000000}"/>
            </a:ext>
          </a:extLst>
        </xdr:cNvPr>
        <xdr:cNvSpPr txBox="1"/>
      </xdr:nvSpPr>
      <xdr:spPr>
        <a:xfrm>
          <a:off x="230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63500</xdr:rowOff>
    </xdr:from>
    <xdr:to>
      <xdr:col>28</xdr:col>
      <xdr:colOff>114300</xdr:colOff>
      <xdr:row>70</xdr:row>
      <xdr:rowOff>63500</xdr:rowOff>
    </xdr:to>
    <xdr:cxnSp macro="">
      <xdr:nvCxnSpPr>
        <xdr:cNvPr id="167" name="直線コネクタ 166">
          <a:extLst>
            <a:ext uri="{FF2B5EF4-FFF2-40B4-BE49-F238E27FC236}">
              <a16:creationId xmlns:a16="http://schemas.microsoft.com/office/drawing/2014/main" id="{00000000-0008-0000-0600-0000A7000000}"/>
            </a:ext>
          </a:extLst>
        </xdr:cNvPr>
        <xdr:cNvCxnSpPr/>
      </xdr:nvCxnSpPr>
      <xdr:spPr>
        <a:xfrm>
          <a:off x="762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69</xdr:row>
      <xdr:rowOff>92727</xdr:rowOff>
    </xdr:from>
    <xdr:ext cx="531299" cy="259045"/>
    <xdr:sp macro="" textlink="">
      <xdr:nvSpPr>
        <xdr:cNvPr id="168" name="テキスト ボックス 167">
          <a:extLst>
            <a:ext uri="{FF2B5EF4-FFF2-40B4-BE49-F238E27FC236}">
              <a16:creationId xmlns:a16="http://schemas.microsoft.com/office/drawing/2014/main" id="{00000000-0008-0000-0600-0000A8000000}"/>
            </a:ext>
          </a:extLst>
        </xdr:cNvPr>
        <xdr:cNvSpPr txBox="1"/>
      </xdr:nvSpPr>
      <xdr:spPr>
        <a:xfrm>
          <a:off x="230701" y="1192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69" name="直線コネクタ 168">
          <a:extLst>
            <a:ext uri="{FF2B5EF4-FFF2-40B4-BE49-F238E27FC236}">
              <a16:creationId xmlns:a16="http://schemas.microsoft.com/office/drawing/2014/main" id="{00000000-0008-0000-0600-0000A9000000}"/>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67</xdr:row>
      <xdr:rowOff>54627</xdr:rowOff>
    </xdr:from>
    <xdr:ext cx="595419" cy="259045"/>
    <xdr:sp macro="" textlink="">
      <xdr:nvSpPr>
        <xdr:cNvPr id="170" name="テキスト ボックス 169">
          <a:extLst>
            <a:ext uri="{FF2B5EF4-FFF2-40B4-BE49-F238E27FC236}">
              <a16:creationId xmlns:a16="http://schemas.microsoft.com/office/drawing/2014/main" id="{00000000-0008-0000-0600-0000AA000000}"/>
            </a:ext>
          </a:extLst>
        </xdr:cNvPr>
        <xdr:cNvSpPr txBox="1"/>
      </xdr:nvSpPr>
      <xdr:spPr>
        <a:xfrm>
          <a:off x="166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71" name="維持補修費グラフ枠">
          <a:extLst>
            <a:ext uri="{FF2B5EF4-FFF2-40B4-BE49-F238E27FC236}">
              <a16:creationId xmlns:a16="http://schemas.microsoft.com/office/drawing/2014/main" id="{00000000-0008-0000-0600-0000AB000000}"/>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71</xdr:row>
      <xdr:rowOff>106134</xdr:rowOff>
    </xdr:from>
    <xdr:to>
      <xdr:col>24</xdr:col>
      <xdr:colOff>62865</xdr:colOff>
      <xdr:row>79</xdr:row>
      <xdr:rowOff>44335</xdr:rowOff>
    </xdr:to>
    <xdr:cxnSp macro="">
      <xdr:nvCxnSpPr>
        <xdr:cNvPr id="172" name="直線コネクタ 171">
          <a:extLst>
            <a:ext uri="{FF2B5EF4-FFF2-40B4-BE49-F238E27FC236}">
              <a16:creationId xmlns:a16="http://schemas.microsoft.com/office/drawing/2014/main" id="{00000000-0008-0000-0600-0000AC000000}"/>
            </a:ext>
          </a:extLst>
        </xdr:cNvPr>
        <xdr:cNvCxnSpPr/>
      </xdr:nvCxnSpPr>
      <xdr:spPr>
        <a:xfrm flipV="1">
          <a:off x="4633595" y="12279084"/>
          <a:ext cx="1270" cy="130980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79</xdr:row>
      <xdr:rowOff>48162</xdr:rowOff>
    </xdr:from>
    <xdr:ext cx="249299" cy="259045"/>
    <xdr:sp macro="" textlink="">
      <xdr:nvSpPr>
        <xdr:cNvPr id="173" name="維持補修費最小値テキスト">
          <a:extLst>
            <a:ext uri="{FF2B5EF4-FFF2-40B4-BE49-F238E27FC236}">
              <a16:creationId xmlns:a16="http://schemas.microsoft.com/office/drawing/2014/main" id="{00000000-0008-0000-0600-0000AD000000}"/>
            </a:ext>
          </a:extLst>
        </xdr:cNvPr>
        <xdr:cNvSpPr txBox="1"/>
      </xdr:nvSpPr>
      <xdr:spPr>
        <a:xfrm>
          <a:off x="4686300" y="13592712"/>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79</xdr:row>
      <xdr:rowOff>44335</xdr:rowOff>
    </xdr:from>
    <xdr:to>
      <xdr:col>24</xdr:col>
      <xdr:colOff>152400</xdr:colOff>
      <xdr:row>79</xdr:row>
      <xdr:rowOff>44335</xdr:rowOff>
    </xdr:to>
    <xdr:cxnSp macro="">
      <xdr:nvCxnSpPr>
        <xdr:cNvPr id="174" name="直線コネクタ 173">
          <a:extLst>
            <a:ext uri="{FF2B5EF4-FFF2-40B4-BE49-F238E27FC236}">
              <a16:creationId xmlns:a16="http://schemas.microsoft.com/office/drawing/2014/main" id="{00000000-0008-0000-0600-0000AE000000}"/>
            </a:ext>
          </a:extLst>
        </xdr:cNvPr>
        <xdr:cNvCxnSpPr/>
      </xdr:nvCxnSpPr>
      <xdr:spPr>
        <a:xfrm>
          <a:off x="4546600" y="1358888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70</xdr:row>
      <xdr:rowOff>52811</xdr:rowOff>
    </xdr:from>
    <xdr:ext cx="534377" cy="259045"/>
    <xdr:sp macro="" textlink="">
      <xdr:nvSpPr>
        <xdr:cNvPr id="175" name="維持補修費最大値テキスト">
          <a:extLst>
            <a:ext uri="{FF2B5EF4-FFF2-40B4-BE49-F238E27FC236}">
              <a16:creationId xmlns:a16="http://schemas.microsoft.com/office/drawing/2014/main" id="{00000000-0008-0000-0600-0000AF000000}"/>
            </a:ext>
          </a:extLst>
        </xdr:cNvPr>
        <xdr:cNvSpPr txBox="1"/>
      </xdr:nvSpPr>
      <xdr:spPr>
        <a:xfrm>
          <a:off x="4686300" y="120543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68,762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71</xdr:row>
      <xdr:rowOff>106134</xdr:rowOff>
    </xdr:from>
    <xdr:to>
      <xdr:col>24</xdr:col>
      <xdr:colOff>152400</xdr:colOff>
      <xdr:row>71</xdr:row>
      <xdr:rowOff>106134</xdr:rowOff>
    </xdr:to>
    <xdr:cxnSp macro="">
      <xdr:nvCxnSpPr>
        <xdr:cNvPr id="176" name="直線コネクタ 175">
          <a:extLst>
            <a:ext uri="{FF2B5EF4-FFF2-40B4-BE49-F238E27FC236}">
              <a16:creationId xmlns:a16="http://schemas.microsoft.com/office/drawing/2014/main" id="{00000000-0008-0000-0600-0000B0000000}"/>
            </a:ext>
          </a:extLst>
        </xdr:cNvPr>
        <xdr:cNvCxnSpPr/>
      </xdr:nvCxnSpPr>
      <xdr:spPr>
        <a:xfrm>
          <a:off x="4546600" y="1227908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77</xdr:row>
      <xdr:rowOff>168847</xdr:rowOff>
    </xdr:from>
    <xdr:to>
      <xdr:col>24</xdr:col>
      <xdr:colOff>63500</xdr:colOff>
      <xdr:row>78</xdr:row>
      <xdr:rowOff>97561</xdr:rowOff>
    </xdr:to>
    <xdr:cxnSp macro="">
      <xdr:nvCxnSpPr>
        <xdr:cNvPr id="177" name="直線コネクタ 176">
          <a:extLst>
            <a:ext uri="{FF2B5EF4-FFF2-40B4-BE49-F238E27FC236}">
              <a16:creationId xmlns:a16="http://schemas.microsoft.com/office/drawing/2014/main" id="{00000000-0008-0000-0600-0000B1000000}"/>
            </a:ext>
          </a:extLst>
        </xdr:cNvPr>
        <xdr:cNvCxnSpPr/>
      </xdr:nvCxnSpPr>
      <xdr:spPr>
        <a:xfrm flipV="1">
          <a:off x="3797300" y="13370497"/>
          <a:ext cx="838200" cy="1001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76</xdr:row>
      <xdr:rowOff>129875</xdr:rowOff>
    </xdr:from>
    <xdr:ext cx="534377" cy="259045"/>
    <xdr:sp macro="" textlink="">
      <xdr:nvSpPr>
        <xdr:cNvPr id="178" name="維持補修費平均値テキスト">
          <a:extLst>
            <a:ext uri="{FF2B5EF4-FFF2-40B4-BE49-F238E27FC236}">
              <a16:creationId xmlns:a16="http://schemas.microsoft.com/office/drawing/2014/main" id="{00000000-0008-0000-0600-0000B2000000}"/>
            </a:ext>
          </a:extLst>
        </xdr:cNvPr>
        <xdr:cNvSpPr txBox="1"/>
      </xdr:nvSpPr>
      <xdr:spPr>
        <a:xfrm>
          <a:off x="4686300" y="1316007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12,050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77</xdr:row>
      <xdr:rowOff>106998</xdr:rowOff>
    </xdr:from>
    <xdr:to>
      <xdr:col>24</xdr:col>
      <xdr:colOff>114300</xdr:colOff>
      <xdr:row>78</xdr:row>
      <xdr:rowOff>37148</xdr:rowOff>
    </xdr:to>
    <xdr:sp macro="" textlink="">
      <xdr:nvSpPr>
        <xdr:cNvPr id="179" name="フローチャート: 判断 178">
          <a:extLst>
            <a:ext uri="{FF2B5EF4-FFF2-40B4-BE49-F238E27FC236}">
              <a16:creationId xmlns:a16="http://schemas.microsoft.com/office/drawing/2014/main" id="{00000000-0008-0000-0600-0000B3000000}"/>
            </a:ext>
          </a:extLst>
        </xdr:cNvPr>
        <xdr:cNvSpPr/>
      </xdr:nvSpPr>
      <xdr:spPr>
        <a:xfrm>
          <a:off x="4584700" y="133086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78</xdr:row>
      <xdr:rowOff>97561</xdr:rowOff>
    </xdr:from>
    <xdr:to>
      <xdr:col>19</xdr:col>
      <xdr:colOff>177800</xdr:colOff>
      <xdr:row>78</xdr:row>
      <xdr:rowOff>104115</xdr:rowOff>
    </xdr:to>
    <xdr:cxnSp macro="">
      <xdr:nvCxnSpPr>
        <xdr:cNvPr id="180" name="直線コネクタ 179">
          <a:extLst>
            <a:ext uri="{FF2B5EF4-FFF2-40B4-BE49-F238E27FC236}">
              <a16:creationId xmlns:a16="http://schemas.microsoft.com/office/drawing/2014/main" id="{00000000-0008-0000-0600-0000B4000000}"/>
            </a:ext>
          </a:extLst>
        </xdr:cNvPr>
        <xdr:cNvCxnSpPr/>
      </xdr:nvCxnSpPr>
      <xdr:spPr>
        <a:xfrm flipV="1">
          <a:off x="2908300" y="13470661"/>
          <a:ext cx="889000" cy="65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77</xdr:row>
      <xdr:rowOff>162034</xdr:rowOff>
    </xdr:from>
    <xdr:to>
      <xdr:col>20</xdr:col>
      <xdr:colOff>38100</xdr:colOff>
      <xdr:row>78</xdr:row>
      <xdr:rowOff>92184</xdr:rowOff>
    </xdr:to>
    <xdr:sp macro="" textlink="">
      <xdr:nvSpPr>
        <xdr:cNvPr id="181" name="フローチャート: 判断 180">
          <a:extLst>
            <a:ext uri="{FF2B5EF4-FFF2-40B4-BE49-F238E27FC236}">
              <a16:creationId xmlns:a16="http://schemas.microsoft.com/office/drawing/2014/main" id="{00000000-0008-0000-0600-0000B5000000}"/>
            </a:ext>
          </a:extLst>
        </xdr:cNvPr>
        <xdr:cNvSpPr/>
      </xdr:nvSpPr>
      <xdr:spPr>
        <a:xfrm>
          <a:off x="3746500" y="133636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76</xdr:row>
      <xdr:rowOff>108711</xdr:rowOff>
    </xdr:from>
    <xdr:ext cx="469744" cy="259045"/>
    <xdr:sp macro="" textlink="">
      <xdr:nvSpPr>
        <xdr:cNvPr id="182" name="テキスト ボックス 181">
          <a:extLst>
            <a:ext uri="{FF2B5EF4-FFF2-40B4-BE49-F238E27FC236}">
              <a16:creationId xmlns:a16="http://schemas.microsoft.com/office/drawing/2014/main" id="{00000000-0008-0000-0600-0000B6000000}"/>
            </a:ext>
          </a:extLst>
        </xdr:cNvPr>
        <xdr:cNvSpPr txBox="1"/>
      </xdr:nvSpPr>
      <xdr:spPr>
        <a:xfrm>
          <a:off x="3562428" y="1313891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9,161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78</xdr:row>
      <xdr:rowOff>104115</xdr:rowOff>
    </xdr:from>
    <xdr:to>
      <xdr:col>15</xdr:col>
      <xdr:colOff>50800</xdr:colOff>
      <xdr:row>78</xdr:row>
      <xdr:rowOff>128784</xdr:rowOff>
    </xdr:to>
    <xdr:cxnSp macro="">
      <xdr:nvCxnSpPr>
        <xdr:cNvPr id="183" name="直線コネクタ 182">
          <a:extLst>
            <a:ext uri="{FF2B5EF4-FFF2-40B4-BE49-F238E27FC236}">
              <a16:creationId xmlns:a16="http://schemas.microsoft.com/office/drawing/2014/main" id="{00000000-0008-0000-0600-0000B7000000}"/>
            </a:ext>
          </a:extLst>
        </xdr:cNvPr>
        <xdr:cNvCxnSpPr/>
      </xdr:nvCxnSpPr>
      <xdr:spPr>
        <a:xfrm flipV="1">
          <a:off x="2019300" y="13477215"/>
          <a:ext cx="889000" cy="246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77</xdr:row>
      <xdr:rowOff>163595</xdr:rowOff>
    </xdr:from>
    <xdr:to>
      <xdr:col>15</xdr:col>
      <xdr:colOff>101600</xdr:colOff>
      <xdr:row>78</xdr:row>
      <xdr:rowOff>93745</xdr:rowOff>
    </xdr:to>
    <xdr:sp macro="" textlink="">
      <xdr:nvSpPr>
        <xdr:cNvPr id="184" name="フローチャート: 判断 183">
          <a:extLst>
            <a:ext uri="{FF2B5EF4-FFF2-40B4-BE49-F238E27FC236}">
              <a16:creationId xmlns:a16="http://schemas.microsoft.com/office/drawing/2014/main" id="{00000000-0008-0000-0600-0000B8000000}"/>
            </a:ext>
          </a:extLst>
        </xdr:cNvPr>
        <xdr:cNvSpPr/>
      </xdr:nvSpPr>
      <xdr:spPr>
        <a:xfrm>
          <a:off x="2857500" y="133652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76</xdr:row>
      <xdr:rowOff>110272</xdr:rowOff>
    </xdr:from>
    <xdr:ext cx="469744" cy="259045"/>
    <xdr:sp macro="" textlink="">
      <xdr:nvSpPr>
        <xdr:cNvPr id="185" name="テキスト ボックス 184">
          <a:extLst>
            <a:ext uri="{FF2B5EF4-FFF2-40B4-BE49-F238E27FC236}">
              <a16:creationId xmlns:a16="http://schemas.microsoft.com/office/drawing/2014/main" id="{00000000-0008-0000-0600-0000B9000000}"/>
            </a:ext>
          </a:extLst>
        </xdr:cNvPr>
        <xdr:cNvSpPr txBox="1"/>
      </xdr:nvSpPr>
      <xdr:spPr>
        <a:xfrm>
          <a:off x="2673428" y="131404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9,079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78</xdr:row>
      <xdr:rowOff>100000</xdr:rowOff>
    </xdr:from>
    <xdr:to>
      <xdr:col>10</xdr:col>
      <xdr:colOff>114300</xdr:colOff>
      <xdr:row>78</xdr:row>
      <xdr:rowOff>128784</xdr:rowOff>
    </xdr:to>
    <xdr:cxnSp macro="">
      <xdr:nvCxnSpPr>
        <xdr:cNvPr id="186" name="直線コネクタ 185">
          <a:extLst>
            <a:ext uri="{FF2B5EF4-FFF2-40B4-BE49-F238E27FC236}">
              <a16:creationId xmlns:a16="http://schemas.microsoft.com/office/drawing/2014/main" id="{00000000-0008-0000-0600-0000BA000000}"/>
            </a:ext>
          </a:extLst>
        </xdr:cNvPr>
        <xdr:cNvCxnSpPr/>
      </xdr:nvCxnSpPr>
      <xdr:spPr>
        <a:xfrm>
          <a:off x="1130300" y="13473100"/>
          <a:ext cx="889000" cy="287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77</xdr:row>
      <xdr:rowOff>149307</xdr:rowOff>
    </xdr:from>
    <xdr:to>
      <xdr:col>10</xdr:col>
      <xdr:colOff>165100</xdr:colOff>
      <xdr:row>78</xdr:row>
      <xdr:rowOff>79457</xdr:rowOff>
    </xdr:to>
    <xdr:sp macro="" textlink="">
      <xdr:nvSpPr>
        <xdr:cNvPr id="187" name="フローチャート: 判断 186">
          <a:extLst>
            <a:ext uri="{FF2B5EF4-FFF2-40B4-BE49-F238E27FC236}">
              <a16:creationId xmlns:a16="http://schemas.microsoft.com/office/drawing/2014/main" id="{00000000-0008-0000-0600-0000BB000000}"/>
            </a:ext>
          </a:extLst>
        </xdr:cNvPr>
        <xdr:cNvSpPr/>
      </xdr:nvSpPr>
      <xdr:spPr>
        <a:xfrm>
          <a:off x="1968500" y="133509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76</xdr:row>
      <xdr:rowOff>95984</xdr:rowOff>
    </xdr:from>
    <xdr:ext cx="469744" cy="259045"/>
    <xdr:sp macro="" textlink="">
      <xdr:nvSpPr>
        <xdr:cNvPr id="188" name="テキスト ボックス 187">
          <a:extLst>
            <a:ext uri="{FF2B5EF4-FFF2-40B4-BE49-F238E27FC236}">
              <a16:creationId xmlns:a16="http://schemas.microsoft.com/office/drawing/2014/main" id="{00000000-0008-0000-0600-0000BC000000}"/>
            </a:ext>
          </a:extLst>
        </xdr:cNvPr>
        <xdr:cNvSpPr txBox="1"/>
      </xdr:nvSpPr>
      <xdr:spPr>
        <a:xfrm>
          <a:off x="1784428" y="131261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9,829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78</xdr:row>
      <xdr:rowOff>50533</xdr:rowOff>
    </xdr:from>
    <xdr:to>
      <xdr:col>6</xdr:col>
      <xdr:colOff>38100</xdr:colOff>
      <xdr:row>78</xdr:row>
      <xdr:rowOff>152133</xdr:rowOff>
    </xdr:to>
    <xdr:sp macro="" textlink="">
      <xdr:nvSpPr>
        <xdr:cNvPr id="189" name="フローチャート: 判断 188">
          <a:extLst>
            <a:ext uri="{FF2B5EF4-FFF2-40B4-BE49-F238E27FC236}">
              <a16:creationId xmlns:a16="http://schemas.microsoft.com/office/drawing/2014/main" id="{00000000-0008-0000-0600-0000BD000000}"/>
            </a:ext>
          </a:extLst>
        </xdr:cNvPr>
        <xdr:cNvSpPr/>
      </xdr:nvSpPr>
      <xdr:spPr>
        <a:xfrm>
          <a:off x="1079500" y="134236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78</xdr:row>
      <xdr:rowOff>143260</xdr:rowOff>
    </xdr:from>
    <xdr:ext cx="469744" cy="259045"/>
    <xdr:sp macro="" textlink="">
      <xdr:nvSpPr>
        <xdr:cNvPr id="190" name="テキスト ボックス 189">
          <a:extLst>
            <a:ext uri="{FF2B5EF4-FFF2-40B4-BE49-F238E27FC236}">
              <a16:creationId xmlns:a16="http://schemas.microsoft.com/office/drawing/2014/main" id="{00000000-0008-0000-0600-0000BE000000}"/>
            </a:ext>
          </a:extLst>
        </xdr:cNvPr>
        <xdr:cNvSpPr txBox="1"/>
      </xdr:nvSpPr>
      <xdr:spPr>
        <a:xfrm>
          <a:off x="895428" y="1351636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91" name="テキスト ボックス 190">
          <a:extLst>
            <a:ext uri="{FF2B5EF4-FFF2-40B4-BE49-F238E27FC236}">
              <a16:creationId xmlns:a16="http://schemas.microsoft.com/office/drawing/2014/main" id="{00000000-0008-0000-0600-0000BF000000}"/>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92" name="テキスト ボックス 191">
          <a:extLst>
            <a:ext uri="{FF2B5EF4-FFF2-40B4-BE49-F238E27FC236}">
              <a16:creationId xmlns:a16="http://schemas.microsoft.com/office/drawing/2014/main" id="{00000000-0008-0000-0600-0000C0000000}"/>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93" name="テキスト ボックス 192">
          <a:extLst>
            <a:ext uri="{FF2B5EF4-FFF2-40B4-BE49-F238E27FC236}">
              <a16:creationId xmlns:a16="http://schemas.microsoft.com/office/drawing/2014/main" id="{00000000-0008-0000-0600-0000C1000000}"/>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4" name="テキスト ボックス 193">
          <a:extLst>
            <a:ext uri="{FF2B5EF4-FFF2-40B4-BE49-F238E27FC236}">
              <a16:creationId xmlns:a16="http://schemas.microsoft.com/office/drawing/2014/main" id="{00000000-0008-0000-0600-0000C2000000}"/>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5" name="テキスト ボックス 194">
          <a:extLst>
            <a:ext uri="{FF2B5EF4-FFF2-40B4-BE49-F238E27FC236}">
              <a16:creationId xmlns:a16="http://schemas.microsoft.com/office/drawing/2014/main" id="{00000000-0008-0000-0600-0000C3000000}"/>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77</xdr:row>
      <xdr:rowOff>118047</xdr:rowOff>
    </xdr:from>
    <xdr:to>
      <xdr:col>24</xdr:col>
      <xdr:colOff>114300</xdr:colOff>
      <xdr:row>78</xdr:row>
      <xdr:rowOff>48197</xdr:rowOff>
    </xdr:to>
    <xdr:sp macro="" textlink="">
      <xdr:nvSpPr>
        <xdr:cNvPr id="196" name="楕円 195">
          <a:extLst>
            <a:ext uri="{FF2B5EF4-FFF2-40B4-BE49-F238E27FC236}">
              <a16:creationId xmlns:a16="http://schemas.microsoft.com/office/drawing/2014/main" id="{00000000-0008-0000-0600-0000C4000000}"/>
            </a:ext>
          </a:extLst>
        </xdr:cNvPr>
        <xdr:cNvSpPr/>
      </xdr:nvSpPr>
      <xdr:spPr>
        <a:xfrm>
          <a:off x="4584700" y="133196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77</xdr:row>
      <xdr:rowOff>96474</xdr:rowOff>
    </xdr:from>
    <xdr:ext cx="534377" cy="259045"/>
    <xdr:sp macro="" textlink="">
      <xdr:nvSpPr>
        <xdr:cNvPr id="197" name="維持補修費該当値テキスト">
          <a:extLst>
            <a:ext uri="{FF2B5EF4-FFF2-40B4-BE49-F238E27FC236}">
              <a16:creationId xmlns:a16="http://schemas.microsoft.com/office/drawing/2014/main" id="{00000000-0008-0000-0600-0000C5000000}"/>
            </a:ext>
          </a:extLst>
        </xdr:cNvPr>
        <xdr:cNvSpPr txBox="1"/>
      </xdr:nvSpPr>
      <xdr:spPr>
        <a:xfrm>
          <a:off x="4686300" y="1329812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11,470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78</xdr:row>
      <xdr:rowOff>46761</xdr:rowOff>
    </xdr:from>
    <xdr:to>
      <xdr:col>20</xdr:col>
      <xdr:colOff>38100</xdr:colOff>
      <xdr:row>78</xdr:row>
      <xdr:rowOff>148361</xdr:rowOff>
    </xdr:to>
    <xdr:sp macro="" textlink="">
      <xdr:nvSpPr>
        <xdr:cNvPr id="198" name="楕円 197">
          <a:extLst>
            <a:ext uri="{FF2B5EF4-FFF2-40B4-BE49-F238E27FC236}">
              <a16:creationId xmlns:a16="http://schemas.microsoft.com/office/drawing/2014/main" id="{00000000-0008-0000-0600-0000C6000000}"/>
            </a:ext>
          </a:extLst>
        </xdr:cNvPr>
        <xdr:cNvSpPr/>
      </xdr:nvSpPr>
      <xdr:spPr>
        <a:xfrm>
          <a:off x="3746500" y="134198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78</xdr:row>
      <xdr:rowOff>139488</xdr:rowOff>
    </xdr:from>
    <xdr:ext cx="469744" cy="259045"/>
    <xdr:sp macro="" textlink="">
      <xdr:nvSpPr>
        <xdr:cNvPr id="199" name="テキスト ボックス 198">
          <a:extLst>
            <a:ext uri="{FF2B5EF4-FFF2-40B4-BE49-F238E27FC236}">
              <a16:creationId xmlns:a16="http://schemas.microsoft.com/office/drawing/2014/main" id="{00000000-0008-0000-0600-0000C7000000}"/>
            </a:ext>
          </a:extLst>
        </xdr:cNvPr>
        <xdr:cNvSpPr txBox="1"/>
      </xdr:nvSpPr>
      <xdr:spPr>
        <a:xfrm>
          <a:off x="3562428" y="135125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78</xdr:row>
      <xdr:rowOff>53315</xdr:rowOff>
    </xdr:from>
    <xdr:to>
      <xdr:col>15</xdr:col>
      <xdr:colOff>101600</xdr:colOff>
      <xdr:row>78</xdr:row>
      <xdr:rowOff>154915</xdr:rowOff>
    </xdr:to>
    <xdr:sp macro="" textlink="">
      <xdr:nvSpPr>
        <xdr:cNvPr id="200" name="楕円 199">
          <a:extLst>
            <a:ext uri="{FF2B5EF4-FFF2-40B4-BE49-F238E27FC236}">
              <a16:creationId xmlns:a16="http://schemas.microsoft.com/office/drawing/2014/main" id="{00000000-0008-0000-0600-0000C8000000}"/>
            </a:ext>
          </a:extLst>
        </xdr:cNvPr>
        <xdr:cNvSpPr/>
      </xdr:nvSpPr>
      <xdr:spPr>
        <a:xfrm>
          <a:off x="2857500" y="134264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78</xdr:row>
      <xdr:rowOff>146042</xdr:rowOff>
    </xdr:from>
    <xdr:ext cx="469744" cy="259045"/>
    <xdr:sp macro="" textlink="">
      <xdr:nvSpPr>
        <xdr:cNvPr id="201" name="テキスト ボックス 200">
          <a:extLst>
            <a:ext uri="{FF2B5EF4-FFF2-40B4-BE49-F238E27FC236}">
              <a16:creationId xmlns:a16="http://schemas.microsoft.com/office/drawing/2014/main" id="{00000000-0008-0000-0600-0000C9000000}"/>
            </a:ext>
          </a:extLst>
        </xdr:cNvPr>
        <xdr:cNvSpPr txBox="1"/>
      </xdr:nvSpPr>
      <xdr:spPr>
        <a:xfrm>
          <a:off x="2673428" y="1351914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78</xdr:row>
      <xdr:rowOff>77984</xdr:rowOff>
    </xdr:from>
    <xdr:to>
      <xdr:col>10</xdr:col>
      <xdr:colOff>165100</xdr:colOff>
      <xdr:row>79</xdr:row>
      <xdr:rowOff>8134</xdr:rowOff>
    </xdr:to>
    <xdr:sp macro="" textlink="">
      <xdr:nvSpPr>
        <xdr:cNvPr id="202" name="楕円 201">
          <a:extLst>
            <a:ext uri="{FF2B5EF4-FFF2-40B4-BE49-F238E27FC236}">
              <a16:creationId xmlns:a16="http://schemas.microsoft.com/office/drawing/2014/main" id="{00000000-0008-0000-0600-0000CA000000}"/>
            </a:ext>
          </a:extLst>
        </xdr:cNvPr>
        <xdr:cNvSpPr/>
      </xdr:nvSpPr>
      <xdr:spPr>
        <a:xfrm>
          <a:off x="1968500" y="134510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78</xdr:row>
      <xdr:rowOff>170711</xdr:rowOff>
    </xdr:from>
    <xdr:ext cx="469744" cy="259045"/>
    <xdr:sp macro="" textlink="">
      <xdr:nvSpPr>
        <xdr:cNvPr id="203" name="テキスト ボックス 202">
          <a:extLst>
            <a:ext uri="{FF2B5EF4-FFF2-40B4-BE49-F238E27FC236}">
              <a16:creationId xmlns:a16="http://schemas.microsoft.com/office/drawing/2014/main" id="{00000000-0008-0000-0600-0000CB000000}"/>
            </a:ext>
          </a:extLst>
        </xdr:cNvPr>
        <xdr:cNvSpPr txBox="1"/>
      </xdr:nvSpPr>
      <xdr:spPr>
        <a:xfrm>
          <a:off x="1784428" y="1354381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78</xdr:row>
      <xdr:rowOff>49200</xdr:rowOff>
    </xdr:from>
    <xdr:to>
      <xdr:col>6</xdr:col>
      <xdr:colOff>38100</xdr:colOff>
      <xdr:row>78</xdr:row>
      <xdr:rowOff>150800</xdr:rowOff>
    </xdr:to>
    <xdr:sp macro="" textlink="">
      <xdr:nvSpPr>
        <xdr:cNvPr id="204" name="楕円 203">
          <a:extLst>
            <a:ext uri="{FF2B5EF4-FFF2-40B4-BE49-F238E27FC236}">
              <a16:creationId xmlns:a16="http://schemas.microsoft.com/office/drawing/2014/main" id="{00000000-0008-0000-0600-0000CC000000}"/>
            </a:ext>
          </a:extLst>
        </xdr:cNvPr>
        <xdr:cNvSpPr/>
      </xdr:nvSpPr>
      <xdr:spPr>
        <a:xfrm>
          <a:off x="1079500" y="13422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76</xdr:row>
      <xdr:rowOff>167327</xdr:rowOff>
    </xdr:from>
    <xdr:ext cx="469744" cy="259045"/>
    <xdr:sp macro="" textlink="">
      <xdr:nvSpPr>
        <xdr:cNvPr id="205" name="テキスト ボックス 204">
          <a:extLst>
            <a:ext uri="{FF2B5EF4-FFF2-40B4-BE49-F238E27FC236}">
              <a16:creationId xmlns:a16="http://schemas.microsoft.com/office/drawing/2014/main" id="{00000000-0008-0000-0600-0000CD000000}"/>
            </a:ext>
          </a:extLst>
        </xdr:cNvPr>
        <xdr:cNvSpPr txBox="1"/>
      </xdr:nvSpPr>
      <xdr:spPr>
        <a:xfrm>
          <a:off x="895428" y="131975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6" name="正方形/長方形 205">
          <a:extLst>
            <a:ext uri="{FF2B5EF4-FFF2-40B4-BE49-F238E27FC236}">
              <a16:creationId xmlns:a16="http://schemas.microsoft.com/office/drawing/2014/main" id="{00000000-0008-0000-0600-0000CE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7" name="正方形/長方形 206">
          <a:extLst>
            <a:ext uri="{FF2B5EF4-FFF2-40B4-BE49-F238E27FC236}">
              <a16:creationId xmlns:a16="http://schemas.microsoft.com/office/drawing/2014/main" id="{00000000-0008-0000-0600-0000CF000000}"/>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8" name="正方形/長方形 207">
          <a:extLst>
            <a:ext uri="{FF2B5EF4-FFF2-40B4-BE49-F238E27FC236}">
              <a16:creationId xmlns:a16="http://schemas.microsoft.com/office/drawing/2014/main" id="{00000000-0008-0000-0600-0000D0000000}"/>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09" name="正方形/長方形 208">
          <a:extLst>
            <a:ext uri="{FF2B5EF4-FFF2-40B4-BE49-F238E27FC236}">
              <a16:creationId xmlns:a16="http://schemas.microsoft.com/office/drawing/2014/main" id="{00000000-0008-0000-0600-0000D1000000}"/>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10" name="正方形/長方形 209">
          <a:extLst>
            <a:ext uri="{FF2B5EF4-FFF2-40B4-BE49-F238E27FC236}">
              <a16:creationId xmlns:a16="http://schemas.microsoft.com/office/drawing/2014/main" id="{00000000-0008-0000-0600-0000D2000000}"/>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143,965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11" name="正方形/長方形 210">
          <a:extLst>
            <a:ext uri="{FF2B5EF4-FFF2-40B4-BE49-F238E27FC236}">
              <a16:creationId xmlns:a16="http://schemas.microsoft.com/office/drawing/2014/main" id="{00000000-0008-0000-0600-0000D3000000}"/>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和歌山県平均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12" name="正方形/長方形 211">
          <a:extLst>
            <a:ext uri="{FF2B5EF4-FFF2-40B4-BE49-F238E27FC236}">
              <a16:creationId xmlns:a16="http://schemas.microsoft.com/office/drawing/2014/main" id="{00000000-0008-0000-0600-0000D4000000}"/>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137,031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3" name="正方形/長方形 212">
          <a:extLst>
            <a:ext uri="{FF2B5EF4-FFF2-40B4-BE49-F238E27FC236}">
              <a16:creationId xmlns:a16="http://schemas.microsoft.com/office/drawing/2014/main" id="{00000000-0008-0000-0600-0000D5000000}"/>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4" name="テキスト ボックス 213">
          <a:extLst>
            <a:ext uri="{FF2B5EF4-FFF2-40B4-BE49-F238E27FC236}">
              <a16:creationId xmlns:a16="http://schemas.microsoft.com/office/drawing/2014/main" id="{00000000-0008-0000-0600-0000D6000000}"/>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5" name="直線コネクタ 214">
          <a:extLst>
            <a:ext uri="{FF2B5EF4-FFF2-40B4-BE49-F238E27FC236}">
              <a16:creationId xmlns:a16="http://schemas.microsoft.com/office/drawing/2014/main" id="{00000000-0008-0000-0600-0000D7000000}"/>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100</xdr:row>
      <xdr:rowOff>111777</xdr:rowOff>
    </xdr:from>
    <xdr:ext cx="248786" cy="259045"/>
    <xdr:sp macro="" textlink="">
      <xdr:nvSpPr>
        <xdr:cNvPr id="216" name="テキスト ボックス 215">
          <a:extLst>
            <a:ext uri="{FF2B5EF4-FFF2-40B4-BE49-F238E27FC236}">
              <a16:creationId xmlns:a16="http://schemas.microsoft.com/office/drawing/2014/main" id="{00000000-0008-0000-0600-0000D8000000}"/>
            </a:ext>
          </a:extLst>
        </xdr:cNvPr>
        <xdr:cNvSpPr txBox="1"/>
      </xdr:nvSpPr>
      <xdr:spPr>
        <a:xfrm>
          <a:off x="513214" y="1725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99</xdr:row>
      <xdr:rowOff>44450</xdr:rowOff>
    </xdr:from>
    <xdr:to>
      <xdr:col>28</xdr:col>
      <xdr:colOff>114300</xdr:colOff>
      <xdr:row>99</xdr:row>
      <xdr:rowOff>44450</xdr:rowOff>
    </xdr:to>
    <xdr:cxnSp macro="">
      <xdr:nvCxnSpPr>
        <xdr:cNvPr id="217" name="直線コネクタ 216">
          <a:extLst>
            <a:ext uri="{FF2B5EF4-FFF2-40B4-BE49-F238E27FC236}">
              <a16:creationId xmlns:a16="http://schemas.microsoft.com/office/drawing/2014/main" id="{00000000-0008-0000-0600-0000D9000000}"/>
            </a:ext>
          </a:extLst>
        </xdr:cNvPr>
        <xdr:cNvCxnSpPr/>
      </xdr:nvCxnSpPr>
      <xdr:spPr>
        <a:xfrm>
          <a:off x="762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98</xdr:row>
      <xdr:rowOff>73677</xdr:rowOff>
    </xdr:from>
    <xdr:ext cx="531299" cy="259045"/>
    <xdr:sp macro="" textlink="">
      <xdr:nvSpPr>
        <xdr:cNvPr id="218" name="テキスト ボックス 217">
          <a:extLst>
            <a:ext uri="{FF2B5EF4-FFF2-40B4-BE49-F238E27FC236}">
              <a16:creationId xmlns:a16="http://schemas.microsoft.com/office/drawing/2014/main" id="{00000000-0008-0000-0600-0000DA000000}"/>
            </a:ext>
          </a:extLst>
        </xdr:cNvPr>
        <xdr:cNvSpPr txBox="1"/>
      </xdr:nvSpPr>
      <xdr:spPr>
        <a:xfrm>
          <a:off x="230701" y="1687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6350</xdr:rowOff>
    </xdr:from>
    <xdr:to>
      <xdr:col>28</xdr:col>
      <xdr:colOff>114300</xdr:colOff>
      <xdr:row>97</xdr:row>
      <xdr:rowOff>6350</xdr:rowOff>
    </xdr:to>
    <xdr:cxnSp macro="">
      <xdr:nvCxnSpPr>
        <xdr:cNvPr id="219" name="直線コネクタ 218">
          <a:extLst>
            <a:ext uri="{FF2B5EF4-FFF2-40B4-BE49-F238E27FC236}">
              <a16:creationId xmlns:a16="http://schemas.microsoft.com/office/drawing/2014/main" id="{00000000-0008-0000-0600-0000DB000000}"/>
            </a:ext>
          </a:extLst>
        </xdr:cNvPr>
        <xdr:cNvCxnSpPr/>
      </xdr:nvCxnSpPr>
      <xdr:spPr>
        <a:xfrm>
          <a:off x="762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96</xdr:row>
      <xdr:rowOff>35577</xdr:rowOff>
    </xdr:from>
    <xdr:ext cx="531299" cy="259045"/>
    <xdr:sp macro="" textlink="">
      <xdr:nvSpPr>
        <xdr:cNvPr id="220" name="テキスト ボックス 219">
          <a:extLst>
            <a:ext uri="{FF2B5EF4-FFF2-40B4-BE49-F238E27FC236}">
              <a16:creationId xmlns:a16="http://schemas.microsoft.com/office/drawing/2014/main" id="{00000000-0008-0000-0600-0000DC000000}"/>
            </a:ext>
          </a:extLst>
        </xdr:cNvPr>
        <xdr:cNvSpPr txBox="1"/>
      </xdr:nvSpPr>
      <xdr:spPr>
        <a:xfrm>
          <a:off x="230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94</xdr:row>
      <xdr:rowOff>139700</xdr:rowOff>
    </xdr:from>
    <xdr:to>
      <xdr:col>28</xdr:col>
      <xdr:colOff>114300</xdr:colOff>
      <xdr:row>94</xdr:row>
      <xdr:rowOff>139700</xdr:rowOff>
    </xdr:to>
    <xdr:cxnSp macro="">
      <xdr:nvCxnSpPr>
        <xdr:cNvPr id="221" name="直線コネクタ 220">
          <a:extLst>
            <a:ext uri="{FF2B5EF4-FFF2-40B4-BE49-F238E27FC236}">
              <a16:creationId xmlns:a16="http://schemas.microsoft.com/office/drawing/2014/main" id="{00000000-0008-0000-0600-0000DD000000}"/>
            </a:ext>
          </a:extLst>
        </xdr:cNvPr>
        <xdr:cNvCxnSpPr/>
      </xdr:nvCxnSpPr>
      <xdr:spPr>
        <a:xfrm>
          <a:off x="762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93</xdr:row>
      <xdr:rowOff>168927</xdr:rowOff>
    </xdr:from>
    <xdr:ext cx="531299" cy="259045"/>
    <xdr:sp macro="" textlink="">
      <xdr:nvSpPr>
        <xdr:cNvPr id="222" name="テキスト ボックス 221">
          <a:extLst>
            <a:ext uri="{FF2B5EF4-FFF2-40B4-BE49-F238E27FC236}">
              <a16:creationId xmlns:a16="http://schemas.microsoft.com/office/drawing/2014/main" id="{00000000-0008-0000-0600-0000DE000000}"/>
            </a:ext>
          </a:extLst>
        </xdr:cNvPr>
        <xdr:cNvSpPr txBox="1"/>
      </xdr:nvSpPr>
      <xdr:spPr>
        <a:xfrm>
          <a:off x="230701" y="1611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92</xdr:row>
      <xdr:rowOff>101600</xdr:rowOff>
    </xdr:from>
    <xdr:to>
      <xdr:col>28</xdr:col>
      <xdr:colOff>114300</xdr:colOff>
      <xdr:row>92</xdr:row>
      <xdr:rowOff>101600</xdr:rowOff>
    </xdr:to>
    <xdr:cxnSp macro="">
      <xdr:nvCxnSpPr>
        <xdr:cNvPr id="223" name="直線コネクタ 222">
          <a:extLst>
            <a:ext uri="{FF2B5EF4-FFF2-40B4-BE49-F238E27FC236}">
              <a16:creationId xmlns:a16="http://schemas.microsoft.com/office/drawing/2014/main" id="{00000000-0008-0000-0600-0000DF000000}"/>
            </a:ext>
          </a:extLst>
        </xdr:cNvPr>
        <xdr:cNvCxnSpPr/>
      </xdr:nvCxnSpPr>
      <xdr:spPr>
        <a:xfrm>
          <a:off x="762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91</xdr:row>
      <xdr:rowOff>130827</xdr:rowOff>
    </xdr:from>
    <xdr:ext cx="595419" cy="259045"/>
    <xdr:sp macro="" textlink="">
      <xdr:nvSpPr>
        <xdr:cNvPr id="224" name="テキスト ボックス 223">
          <a:extLst>
            <a:ext uri="{FF2B5EF4-FFF2-40B4-BE49-F238E27FC236}">
              <a16:creationId xmlns:a16="http://schemas.microsoft.com/office/drawing/2014/main" id="{00000000-0008-0000-0600-0000E0000000}"/>
            </a:ext>
          </a:extLst>
        </xdr:cNvPr>
        <xdr:cNvSpPr txBox="1"/>
      </xdr:nvSpPr>
      <xdr:spPr>
        <a:xfrm>
          <a:off x="166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63500</xdr:rowOff>
    </xdr:from>
    <xdr:to>
      <xdr:col>28</xdr:col>
      <xdr:colOff>114300</xdr:colOff>
      <xdr:row>90</xdr:row>
      <xdr:rowOff>63500</xdr:rowOff>
    </xdr:to>
    <xdr:cxnSp macro="">
      <xdr:nvCxnSpPr>
        <xdr:cNvPr id="225" name="直線コネクタ 224">
          <a:extLst>
            <a:ext uri="{FF2B5EF4-FFF2-40B4-BE49-F238E27FC236}">
              <a16:creationId xmlns:a16="http://schemas.microsoft.com/office/drawing/2014/main" id="{00000000-0008-0000-0600-0000E1000000}"/>
            </a:ext>
          </a:extLst>
        </xdr:cNvPr>
        <xdr:cNvCxnSpPr/>
      </xdr:nvCxnSpPr>
      <xdr:spPr>
        <a:xfrm>
          <a:off x="762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92727</xdr:rowOff>
    </xdr:from>
    <xdr:ext cx="595419" cy="259045"/>
    <xdr:sp macro="" textlink="">
      <xdr:nvSpPr>
        <xdr:cNvPr id="226" name="テキスト ボックス 225">
          <a:extLst>
            <a:ext uri="{FF2B5EF4-FFF2-40B4-BE49-F238E27FC236}">
              <a16:creationId xmlns:a16="http://schemas.microsoft.com/office/drawing/2014/main" id="{00000000-0008-0000-0600-0000E2000000}"/>
            </a:ext>
          </a:extLst>
        </xdr:cNvPr>
        <xdr:cNvSpPr txBox="1"/>
      </xdr:nvSpPr>
      <xdr:spPr>
        <a:xfrm>
          <a:off x="166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7" name="直線コネクタ 226">
          <a:extLst>
            <a:ext uri="{FF2B5EF4-FFF2-40B4-BE49-F238E27FC236}">
              <a16:creationId xmlns:a16="http://schemas.microsoft.com/office/drawing/2014/main" id="{00000000-0008-0000-0600-0000E3000000}"/>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28" name="テキスト ボックス 227">
          <a:extLst>
            <a:ext uri="{FF2B5EF4-FFF2-40B4-BE49-F238E27FC236}">
              <a16:creationId xmlns:a16="http://schemas.microsoft.com/office/drawing/2014/main" id="{00000000-0008-0000-0600-0000E4000000}"/>
            </a:ext>
          </a:extLst>
        </xdr:cNvPr>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29" name="扶助費グラフ枠">
          <a:extLst>
            <a:ext uri="{FF2B5EF4-FFF2-40B4-BE49-F238E27FC236}">
              <a16:creationId xmlns:a16="http://schemas.microsoft.com/office/drawing/2014/main" id="{00000000-0008-0000-0600-0000E5000000}"/>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89</xdr:row>
      <xdr:rowOff>144323</xdr:rowOff>
    </xdr:from>
    <xdr:to>
      <xdr:col>24</xdr:col>
      <xdr:colOff>62865</xdr:colOff>
      <xdr:row>97</xdr:row>
      <xdr:rowOff>132868</xdr:rowOff>
    </xdr:to>
    <xdr:cxnSp macro="">
      <xdr:nvCxnSpPr>
        <xdr:cNvPr id="230" name="直線コネクタ 229">
          <a:extLst>
            <a:ext uri="{FF2B5EF4-FFF2-40B4-BE49-F238E27FC236}">
              <a16:creationId xmlns:a16="http://schemas.microsoft.com/office/drawing/2014/main" id="{00000000-0008-0000-0600-0000E6000000}"/>
            </a:ext>
          </a:extLst>
        </xdr:cNvPr>
        <xdr:cNvCxnSpPr/>
      </xdr:nvCxnSpPr>
      <xdr:spPr>
        <a:xfrm flipV="1">
          <a:off x="4633595" y="15403373"/>
          <a:ext cx="1270" cy="136014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97</xdr:row>
      <xdr:rowOff>136695</xdr:rowOff>
    </xdr:from>
    <xdr:ext cx="534377" cy="259045"/>
    <xdr:sp macro="" textlink="">
      <xdr:nvSpPr>
        <xdr:cNvPr id="231" name="扶助費最小値テキスト">
          <a:extLst>
            <a:ext uri="{FF2B5EF4-FFF2-40B4-BE49-F238E27FC236}">
              <a16:creationId xmlns:a16="http://schemas.microsoft.com/office/drawing/2014/main" id="{00000000-0008-0000-0600-0000E7000000}"/>
            </a:ext>
          </a:extLst>
        </xdr:cNvPr>
        <xdr:cNvSpPr txBox="1"/>
      </xdr:nvSpPr>
      <xdr:spPr>
        <a:xfrm>
          <a:off x="4686300" y="167673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50,038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97</xdr:row>
      <xdr:rowOff>132868</xdr:rowOff>
    </xdr:from>
    <xdr:to>
      <xdr:col>24</xdr:col>
      <xdr:colOff>152400</xdr:colOff>
      <xdr:row>97</xdr:row>
      <xdr:rowOff>132868</xdr:rowOff>
    </xdr:to>
    <xdr:cxnSp macro="">
      <xdr:nvCxnSpPr>
        <xdr:cNvPr id="232" name="直線コネクタ 231">
          <a:extLst>
            <a:ext uri="{FF2B5EF4-FFF2-40B4-BE49-F238E27FC236}">
              <a16:creationId xmlns:a16="http://schemas.microsoft.com/office/drawing/2014/main" id="{00000000-0008-0000-0600-0000E8000000}"/>
            </a:ext>
          </a:extLst>
        </xdr:cNvPr>
        <xdr:cNvCxnSpPr/>
      </xdr:nvCxnSpPr>
      <xdr:spPr>
        <a:xfrm>
          <a:off x="4546600" y="1676351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88</xdr:row>
      <xdr:rowOff>91000</xdr:rowOff>
    </xdr:from>
    <xdr:ext cx="599010" cy="259045"/>
    <xdr:sp macro="" textlink="">
      <xdr:nvSpPr>
        <xdr:cNvPr id="233" name="扶助費最大値テキスト">
          <a:extLst>
            <a:ext uri="{FF2B5EF4-FFF2-40B4-BE49-F238E27FC236}">
              <a16:creationId xmlns:a16="http://schemas.microsoft.com/office/drawing/2014/main" id="{00000000-0008-0000-0600-0000E9000000}"/>
            </a:ext>
          </a:extLst>
        </xdr:cNvPr>
        <xdr:cNvSpPr txBox="1"/>
      </xdr:nvSpPr>
      <xdr:spPr>
        <a:xfrm>
          <a:off x="4686300" y="1517860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157,136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89</xdr:row>
      <xdr:rowOff>144323</xdr:rowOff>
    </xdr:from>
    <xdr:to>
      <xdr:col>24</xdr:col>
      <xdr:colOff>152400</xdr:colOff>
      <xdr:row>89</xdr:row>
      <xdr:rowOff>144323</xdr:rowOff>
    </xdr:to>
    <xdr:cxnSp macro="">
      <xdr:nvCxnSpPr>
        <xdr:cNvPr id="234" name="直線コネクタ 233">
          <a:extLst>
            <a:ext uri="{FF2B5EF4-FFF2-40B4-BE49-F238E27FC236}">
              <a16:creationId xmlns:a16="http://schemas.microsoft.com/office/drawing/2014/main" id="{00000000-0008-0000-0600-0000EA000000}"/>
            </a:ext>
          </a:extLst>
        </xdr:cNvPr>
        <xdr:cNvCxnSpPr/>
      </xdr:nvCxnSpPr>
      <xdr:spPr>
        <a:xfrm>
          <a:off x="4546600" y="1540337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92</xdr:row>
      <xdr:rowOff>122479</xdr:rowOff>
    </xdr:from>
    <xdr:to>
      <xdr:col>24</xdr:col>
      <xdr:colOff>63500</xdr:colOff>
      <xdr:row>93</xdr:row>
      <xdr:rowOff>57747</xdr:rowOff>
    </xdr:to>
    <xdr:cxnSp macro="">
      <xdr:nvCxnSpPr>
        <xdr:cNvPr id="235" name="直線コネクタ 234">
          <a:extLst>
            <a:ext uri="{FF2B5EF4-FFF2-40B4-BE49-F238E27FC236}">
              <a16:creationId xmlns:a16="http://schemas.microsoft.com/office/drawing/2014/main" id="{00000000-0008-0000-0600-0000EB000000}"/>
            </a:ext>
          </a:extLst>
        </xdr:cNvPr>
        <xdr:cNvCxnSpPr/>
      </xdr:nvCxnSpPr>
      <xdr:spPr>
        <a:xfrm flipV="1">
          <a:off x="3797300" y="15895879"/>
          <a:ext cx="838200" cy="1067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94</xdr:row>
      <xdr:rowOff>85717</xdr:rowOff>
    </xdr:from>
    <xdr:ext cx="534377" cy="259045"/>
    <xdr:sp macro="" textlink="">
      <xdr:nvSpPr>
        <xdr:cNvPr id="236" name="扶助費平均値テキスト">
          <a:extLst>
            <a:ext uri="{FF2B5EF4-FFF2-40B4-BE49-F238E27FC236}">
              <a16:creationId xmlns:a16="http://schemas.microsoft.com/office/drawing/2014/main" id="{00000000-0008-0000-0600-0000EC000000}"/>
            </a:ext>
          </a:extLst>
        </xdr:cNvPr>
        <xdr:cNvSpPr txBox="1"/>
      </xdr:nvSpPr>
      <xdr:spPr>
        <a:xfrm>
          <a:off x="4686300" y="1620201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88,552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94</xdr:row>
      <xdr:rowOff>107290</xdr:rowOff>
    </xdr:from>
    <xdr:to>
      <xdr:col>24</xdr:col>
      <xdr:colOff>114300</xdr:colOff>
      <xdr:row>95</xdr:row>
      <xdr:rowOff>37440</xdr:rowOff>
    </xdr:to>
    <xdr:sp macro="" textlink="">
      <xdr:nvSpPr>
        <xdr:cNvPr id="237" name="フローチャート: 判断 236">
          <a:extLst>
            <a:ext uri="{FF2B5EF4-FFF2-40B4-BE49-F238E27FC236}">
              <a16:creationId xmlns:a16="http://schemas.microsoft.com/office/drawing/2014/main" id="{00000000-0008-0000-0600-0000ED000000}"/>
            </a:ext>
          </a:extLst>
        </xdr:cNvPr>
        <xdr:cNvSpPr/>
      </xdr:nvSpPr>
      <xdr:spPr>
        <a:xfrm>
          <a:off x="4584700" y="162235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93</xdr:row>
      <xdr:rowOff>57747</xdr:rowOff>
    </xdr:from>
    <xdr:to>
      <xdr:col>19</xdr:col>
      <xdr:colOff>177800</xdr:colOff>
      <xdr:row>94</xdr:row>
      <xdr:rowOff>33934</xdr:rowOff>
    </xdr:to>
    <xdr:cxnSp macro="">
      <xdr:nvCxnSpPr>
        <xdr:cNvPr id="238" name="直線コネクタ 237">
          <a:extLst>
            <a:ext uri="{FF2B5EF4-FFF2-40B4-BE49-F238E27FC236}">
              <a16:creationId xmlns:a16="http://schemas.microsoft.com/office/drawing/2014/main" id="{00000000-0008-0000-0600-0000EE000000}"/>
            </a:ext>
          </a:extLst>
        </xdr:cNvPr>
        <xdr:cNvCxnSpPr/>
      </xdr:nvCxnSpPr>
      <xdr:spPr>
        <a:xfrm flipV="1">
          <a:off x="2908300" y="16002597"/>
          <a:ext cx="889000" cy="1476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95</xdr:row>
      <xdr:rowOff>1575</xdr:rowOff>
    </xdr:from>
    <xdr:to>
      <xdr:col>20</xdr:col>
      <xdr:colOff>38100</xdr:colOff>
      <xdr:row>95</xdr:row>
      <xdr:rowOff>103175</xdr:rowOff>
    </xdr:to>
    <xdr:sp macro="" textlink="">
      <xdr:nvSpPr>
        <xdr:cNvPr id="239" name="フローチャート: 判断 238">
          <a:extLst>
            <a:ext uri="{FF2B5EF4-FFF2-40B4-BE49-F238E27FC236}">
              <a16:creationId xmlns:a16="http://schemas.microsoft.com/office/drawing/2014/main" id="{00000000-0008-0000-0600-0000EF000000}"/>
            </a:ext>
          </a:extLst>
        </xdr:cNvPr>
        <xdr:cNvSpPr/>
      </xdr:nvSpPr>
      <xdr:spPr>
        <a:xfrm>
          <a:off x="3746500" y="162893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95</xdr:row>
      <xdr:rowOff>94302</xdr:rowOff>
    </xdr:from>
    <xdr:ext cx="534377" cy="259045"/>
    <xdr:sp macro="" textlink="">
      <xdr:nvSpPr>
        <xdr:cNvPr id="240" name="テキスト ボックス 239">
          <a:extLst>
            <a:ext uri="{FF2B5EF4-FFF2-40B4-BE49-F238E27FC236}">
              <a16:creationId xmlns:a16="http://schemas.microsoft.com/office/drawing/2014/main" id="{00000000-0008-0000-0600-0000F0000000}"/>
            </a:ext>
          </a:extLst>
        </xdr:cNvPr>
        <xdr:cNvSpPr txBox="1"/>
      </xdr:nvSpPr>
      <xdr:spPr>
        <a:xfrm>
          <a:off x="3530111" y="163820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83,376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94</xdr:row>
      <xdr:rowOff>33934</xdr:rowOff>
    </xdr:from>
    <xdr:to>
      <xdr:col>15</xdr:col>
      <xdr:colOff>50800</xdr:colOff>
      <xdr:row>94</xdr:row>
      <xdr:rowOff>164516</xdr:rowOff>
    </xdr:to>
    <xdr:cxnSp macro="">
      <xdr:nvCxnSpPr>
        <xdr:cNvPr id="241" name="直線コネクタ 240">
          <a:extLst>
            <a:ext uri="{FF2B5EF4-FFF2-40B4-BE49-F238E27FC236}">
              <a16:creationId xmlns:a16="http://schemas.microsoft.com/office/drawing/2014/main" id="{00000000-0008-0000-0600-0000F1000000}"/>
            </a:ext>
          </a:extLst>
        </xdr:cNvPr>
        <xdr:cNvCxnSpPr/>
      </xdr:nvCxnSpPr>
      <xdr:spPr>
        <a:xfrm flipV="1">
          <a:off x="2019300" y="16150234"/>
          <a:ext cx="889000" cy="1305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95</xdr:row>
      <xdr:rowOff>113728</xdr:rowOff>
    </xdr:from>
    <xdr:to>
      <xdr:col>15</xdr:col>
      <xdr:colOff>101600</xdr:colOff>
      <xdr:row>96</xdr:row>
      <xdr:rowOff>43878</xdr:rowOff>
    </xdr:to>
    <xdr:sp macro="" textlink="">
      <xdr:nvSpPr>
        <xdr:cNvPr id="242" name="フローチャート: 判断 241">
          <a:extLst>
            <a:ext uri="{FF2B5EF4-FFF2-40B4-BE49-F238E27FC236}">
              <a16:creationId xmlns:a16="http://schemas.microsoft.com/office/drawing/2014/main" id="{00000000-0008-0000-0600-0000F2000000}"/>
            </a:ext>
          </a:extLst>
        </xdr:cNvPr>
        <xdr:cNvSpPr/>
      </xdr:nvSpPr>
      <xdr:spPr>
        <a:xfrm>
          <a:off x="2857500" y="164014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96</xdr:row>
      <xdr:rowOff>35005</xdr:rowOff>
    </xdr:from>
    <xdr:ext cx="534377" cy="259045"/>
    <xdr:sp macro="" textlink="">
      <xdr:nvSpPr>
        <xdr:cNvPr id="243" name="テキスト ボックス 242">
          <a:extLst>
            <a:ext uri="{FF2B5EF4-FFF2-40B4-BE49-F238E27FC236}">
              <a16:creationId xmlns:a16="http://schemas.microsoft.com/office/drawing/2014/main" id="{00000000-0008-0000-0600-0000F3000000}"/>
            </a:ext>
          </a:extLst>
        </xdr:cNvPr>
        <xdr:cNvSpPr txBox="1"/>
      </xdr:nvSpPr>
      <xdr:spPr>
        <a:xfrm>
          <a:off x="2641111" y="1649420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74,545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94</xdr:row>
      <xdr:rowOff>164516</xdr:rowOff>
    </xdr:from>
    <xdr:to>
      <xdr:col>10</xdr:col>
      <xdr:colOff>114300</xdr:colOff>
      <xdr:row>95</xdr:row>
      <xdr:rowOff>27012</xdr:rowOff>
    </xdr:to>
    <xdr:cxnSp macro="">
      <xdr:nvCxnSpPr>
        <xdr:cNvPr id="244" name="直線コネクタ 243">
          <a:extLst>
            <a:ext uri="{FF2B5EF4-FFF2-40B4-BE49-F238E27FC236}">
              <a16:creationId xmlns:a16="http://schemas.microsoft.com/office/drawing/2014/main" id="{00000000-0008-0000-0600-0000F4000000}"/>
            </a:ext>
          </a:extLst>
        </xdr:cNvPr>
        <xdr:cNvCxnSpPr/>
      </xdr:nvCxnSpPr>
      <xdr:spPr>
        <a:xfrm flipV="1">
          <a:off x="1130300" y="16280816"/>
          <a:ext cx="889000" cy="339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94</xdr:row>
      <xdr:rowOff>149898</xdr:rowOff>
    </xdr:from>
    <xdr:to>
      <xdr:col>10</xdr:col>
      <xdr:colOff>165100</xdr:colOff>
      <xdr:row>95</xdr:row>
      <xdr:rowOff>80048</xdr:rowOff>
    </xdr:to>
    <xdr:sp macro="" textlink="">
      <xdr:nvSpPr>
        <xdr:cNvPr id="245" name="フローチャート: 判断 244">
          <a:extLst>
            <a:ext uri="{FF2B5EF4-FFF2-40B4-BE49-F238E27FC236}">
              <a16:creationId xmlns:a16="http://schemas.microsoft.com/office/drawing/2014/main" id="{00000000-0008-0000-0600-0000F5000000}"/>
            </a:ext>
          </a:extLst>
        </xdr:cNvPr>
        <xdr:cNvSpPr/>
      </xdr:nvSpPr>
      <xdr:spPr>
        <a:xfrm>
          <a:off x="1968500" y="162661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95</xdr:row>
      <xdr:rowOff>71175</xdr:rowOff>
    </xdr:from>
    <xdr:ext cx="534377" cy="259045"/>
    <xdr:sp macro="" textlink="">
      <xdr:nvSpPr>
        <xdr:cNvPr id="246" name="テキスト ボックス 245">
          <a:extLst>
            <a:ext uri="{FF2B5EF4-FFF2-40B4-BE49-F238E27FC236}">
              <a16:creationId xmlns:a16="http://schemas.microsoft.com/office/drawing/2014/main" id="{00000000-0008-0000-0600-0000F6000000}"/>
            </a:ext>
          </a:extLst>
        </xdr:cNvPr>
        <xdr:cNvSpPr txBox="1"/>
      </xdr:nvSpPr>
      <xdr:spPr>
        <a:xfrm>
          <a:off x="1752111" y="1635892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85,197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95</xdr:row>
      <xdr:rowOff>94348</xdr:rowOff>
    </xdr:from>
    <xdr:to>
      <xdr:col>6</xdr:col>
      <xdr:colOff>38100</xdr:colOff>
      <xdr:row>96</xdr:row>
      <xdr:rowOff>24498</xdr:rowOff>
    </xdr:to>
    <xdr:sp macro="" textlink="">
      <xdr:nvSpPr>
        <xdr:cNvPr id="247" name="フローチャート: 判断 246">
          <a:extLst>
            <a:ext uri="{FF2B5EF4-FFF2-40B4-BE49-F238E27FC236}">
              <a16:creationId xmlns:a16="http://schemas.microsoft.com/office/drawing/2014/main" id="{00000000-0008-0000-0600-0000F7000000}"/>
            </a:ext>
          </a:extLst>
        </xdr:cNvPr>
        <xdr:cNvSpPr/>
      </xdr:nvSpPr>
      <xdr:spPr>
        <a:xfrm>
          <a:off x="1079500" y="163820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96</xdr:row>
      <xdr:rowOff>15625</xdr:rowOff>
    </xdr:from>
    <xdr:ext cx="534377" cy="259045"/>
    <xdr:sp macro="" textlink="">
      <xdr:nvSpPr>
        <xdr:cNvPr id="248" name="テキスト ボックス 247">
          <a:extLst>
            <a:ext uri="{FF2B5EF4-FFF2-40B4-BE49-F238E27FC236}">
              <a16:creationId xmlns:a16="http://schemas.microsoft.com/office/drawing/2014/main" id="{00000000-0008-0000-0600-0000F8000000}"/>
            </a:ext>
          </a:extLst>
        </xdr:cNvPr>
        <xdr:cNvSpPr txBox="1"/>
      </xdr:nvSpPr>
      <xdr:spPr>
        <a:xfrm>
          <a:off x="863111" y="1647482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76,071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49" name="テキスト ボックス 248">
          <a:extLst>
            <a:ext uri="{FF2B5EF4-FFF2-40B4-BE49-F238E27FC236}">
              <a16:creationId xmlns:a16="http://schemas.microsoft.com/office/drawing/2014/main" id="{00000000-0008-0000-0600-0000F9000000}"/>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50" name="テキスト ボックス 249">
          <a:extLst>
            <a:ext uri="{FF2B5EF4-FFF2-40B4-BE49-F238E27FC236}">
              <a16:creationId xmlns:a16="http://schemas.microsoft.com/office/drawing/2014/main" id="{00000000-0008-0000-0600-0000FA000000}"/>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51" name="テキスト ボックス 250">
          <a:extLst>
            <a:ext uri="{FF2B5EF4-FFF2-40B4-BE49-F238E27FC236}">
              <a16:creationId xmlns:a16="http://schemas.microsoft.com/office/drawing/2014/main" id="{00000000-0008-0000-0600-0000FB000000}"/>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52" name="テキスト ボックス 251">
          <a:extLst>
            <a:ext uri="{FF2B5EF4-FFF2-40B4-BE49-F238E27FC236}">
              <a16:creationId xmlns:a16="http://schemas.microsoft.com/office/drawing/2014/main" id="{00000000-0008-0000-0600-0000FC000000}"/>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53" name="テキスト ボックス 252">
          <a:extLst>
            <a:ext uri="{FF2B5EF4-FFF2-40B4-BE49-F238E27FC236}">
              <a16:creationId xmlns:a16="http://schemas.microsoft.com/office/drawing/2014/main" id="{00000000-0008-0000-0600-0000FD000000}"/>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92</xdr:row>
      <xdr:rowOff>71679</xdr:rowOff>
    </xdr:from>
    <xdr:to>
      <xdr:col>24</xdr:col>
      <xdr:colOff>114300</xdr:colOff>
      <xdr:row>93</xdr:row>
      <xdr:rowOff>1829</xdr:rowOff>
    </xdr:to>
    <xdr:sp macro="" textlink="">
      <xdr:nvSpPr>
        <xdr:cNvPr id="254" name="楕円 253">
          <a:extLst>
            <a:ext uri="{FF2B5EF4-FFF2-40B4-BE49-F238E27FC236}">
              <a16:creationId xmlns:a16="http://schemas.microsoft.com/office/drawing/2014/main" id="{00000000-0008-0000-0600-0000FE000000}"/>
            </a:ext>
          </a:extLst>
        </xdr:cNvPr>
        <xdr:cNvSpPr/>
      </xdr:nvSpPr>
      <xdr:spPr>
        <a:xfrm>
          <a:off x="4584700" y="158450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91</xdr:row>
      <xdr:rowOff>94556</xdr:rowOff>
    </xdr:from>
    <xdr:ext cx="599010" cy="259045"/>
    <xdr:sp macro="" textlink="">
      <xdr:nvSpPr>
        <xdr:cNvPr id="255" name="扶助費該当値テキスト">
          <a:extLst>
            <a:ext uri="{FF2B5EF4-FFF2-40B4-BE49-F238E27FC236}">
              <a16:creationId xmlns:a16="http://schemas.microsoft.com/office/drawing/2014/main" id="{00000000-0008-0000-0600-0000FF000000}"/>
            </a:ext>
          </a:extLst>
        </xdr:cNvPr>
        <xdr:cNvSpPr txBox="1"/>
      </xdr:nvSpPr>
      <xdr:spPr>
        <a:xfrm>
          <a:off x="4686300" y="1569650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118,356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93</xdr:row>
      <xdr:rowOff>6947</xdr:rowOff>
    </xdr:from>
    <xdr:to>
      <xdr:col>20</xdr:col>
      <xdr:colOff>38100</xdr:colOff>
      <xdr:row>93</xdr:row>
      <xdr:rowOff>108547</xdr:rowOff>
    </xdr:to>
    <xdr:sp macro="" textlink="">
      <xdr:nvSpPr>
        <xdr:cNvPr id="256" name="楕円 255">
          <a:extLst>
            <a:ext uri="{FF2B5EF4-FFF2-40B4-BE49-F238E27FC236}">
              <a16:creationId xmlns:a16="http://schemas.microsoft.com/office/drawing/2014/main" id="{00000000-0008-0000-0600-000000010000}"/>
            </a:ext>
          </a:extLst>
        </xdr:cNvPr>
        <xdr:cNvSpPr/>
      </xdr:nvSpPr>
      <xdr:spPr>
        <a:xfrm>
          <a:off x="3746500" y="159517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91</xdr:row>
      <xdr:rowOff>125074</xdr:rowOff>
    </xdr:from>
    <xdr:ext cx="599010" cy="259045"/>
    <xdr:sp macro="" textlink="">
      <xdr:nvSpPr>
        <xdr:cNvPr id="257" name="テキスト ボックス 256">
          <a:extLst>
            <a:ext uri="{FF2B5EF4-FFF2-40B4-BE49-F238E27FC236}">
              <a16:creationId xmlns:a16="http://schemas.microsoft.com/office/drawing/2014/main" id="{00000000-0008-0000-0600-000001010000}"/>
            </a:ext>
          </a:extLst>
        </xdr:cNvPr>
        <xdr:cNvSpPr txBox="1"/>
      </xdr:nvSpPr>
      <xdr:spPr>
        <a:xfrm>
          <a:off x="3497795" y="1572702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109,953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93</xdr:row>
      <xdr:rowOff>154584</xdr:rowOff>
    </xdr:from>
    <xdr:to>
      <xdr:col>15</xdr:col>
      <xdr:colOff>101600</xdr:colOff>
      <xdr:row>94</xdr:row>
      <xdr:rowOff>84734</xdr:rowOff>
    </xdr:to>
    <xdr:sp macro="" textlink="">
      <xdr:nvSpPr>
        <xdr:cNvPr id="258" name="楕円 257">
          <a:extLst>
            <a:ext uri="{FF2B5EF4-FFF2-40B4-BE49-F238E27FC236}">
              <a16:creationId xmlns:a16="http://schemas.microsoft.com/office/drawing/2014/main" id="{00000000-0008-0000-0600-000002010000}"/>
            </a:ext>
          </a:extLst>
        </xdr:cNvPr>
        <xdr:cNvSpPr/>
      </xdr:nvSpPr>
      <xdr:spPr>
        <a:xfrm>
          <a:off x="2857500" y="160994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92</xdr:row>
      <xdr:rowOff>101261</xdr:rowOff>
    </xdr:from>
    <xdr:ext cx="534377" cy="259045"/>
    <xdr:sp macro="" textlink="">
      <xdr:nvSpPr>
        <xdr:cNvPr id="259" name="テキスト ボックス 258">
          <a:extLst>
            <a:ext uri="{FF2B5EF4-FFF2-40B4-BE49-F238E27FC236}">
              <a16:creationId xmlns:a16="http://schemas.microsoft.com/office/drawing/2014/main" id="{00000000-0008-0000-0600-000003010000}"/>
            </a:ext>
          </a:extLst>
        </xdr:cNvPr>
        <xdr:cNvSpPr txBox="1"/>
      </xdr:nvSpPr>
      <xdr:spPr>
        <a:xfrm>
          <a:off x="2641111" y="1587466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98,328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94</xdr:row>
      <xdr:rowOff>113716</xdr:rowOff>
    </xdr:from>
    <xdr:to>
      <xdr:col>10</xdr:col>
      <xdr:colOff>165100</xdr:colOff>
      <xdr:row>95</xdr:row>
      <xdr:rowOff>43866</xdr:rowOff>
    </xdr:to>
    <xdr:sp macro="" textlink="">
      <xdr:nvSpPr>
        <xdr:cNvPr id="260" name="楕円 259">
          <a:extLst>
            <a:ext uri="{FF2B5EF4-FFF2-40B4-BE49-F238E27FC236}">
              <a16:creationId xmlns:a16="http://schemas.microsoft.com/office/drawing/2014/main" id="{00000000-0008-0000-0600-000004010000}"/>
            </a:ext>
          </a:extLst>
        </xdr:cNvPr>
        <xdr:cNvSpPr/>
      </xdr:nvSpPr>
      <xdr:spPr>
        <a:xfrm>
          <a:off x="1968500" y="162300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93</xdr:row>
      <xdr:rowOff>60393</xdr:rowOff>
    </xdr:from>
    <xdr:ext cx="534377" cy="259045"/>
    <xdr:sp macro="" textlink="">
      <xdr:nvSpPr>
        <xdr:cNvPr id="261" name="テキスト ボックス 260">
          <a:extLst>
            <a:ext uri="{FF2B5EF4-FFF2-40B4-BE49-F238E27FC236}">
              <a16:creationId xmlns:a16="http://schemas.microsoft.com/office/drawing/2014/main" id="{00000000-0008-0000-0600-000005010000}"/>
            </a:ext>
          </a:extLst>
        </xdr:cNvPr>
        <xdr:cNvSpPr txBox="1"/>
      </xdr:nvSpPr>
      <xdr:spPr>
        <a:xfrm>
          <a:off x="1752111" y="160052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88,046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94</xdr:row>
      <xdr:rowOff>147662</xdr:rowOff>
    </xdr:from>
    <xdr:to>
      <xdr:col>6</xdr:col>
      <xdr:colOff>38100</xdr:colOff>
      <xdr:row>95</xdr:row>
      <xdr:rowOff>77812</xdr:rowOff>
    </xdr:to>
    <xdr:sp macro="" textlink="">
      <xdr:nvSpPr>
        <xdr:cNvPr id="262" name="楕円 261">
          <a:extLst>
            <a:ext uri="{FF2B5EF4-FFF2-40B4-BE49-F238E27FC236}">
              <a16:creationId xmlns:a16="http://schemas.microsoft.com/office/drawing/2014/main" id="{00000000-0008-0000-0600-000006010000}"/>
            </a:ext>
          </a:extLst>
        </xdr:cNvPr>
        <xdr:cNvSpPr/>
      </xdr:nvSpPr>
      <xdr:spPr>
        <a:xfrm>
          <a:off x="1079500" y="162639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93</xdr:row>
      <xdr:rowOff>94339</xdr:rowOff>
    </xdr:from>
    <xdr:ext cx="534377" cy="259045"/>
    <xdr:sp macro="" textlink="">
      <xdr:nvSpPr>
        <xdr:cNvPr id="263" name="テキスト ボックス 262">
          <a:extLst>
            <a:ext uri="{FF2B5EF4-FFF2-40B4-BE49-F238E27FC236}">
              <a16:creationId xmlns:a16="http://schemas.microsoft.com/office/drawing/2014/main" id="{00000000-0008-0000-0600-000007010000}"/>
            </a:ext>
          </a:extLst>
        </xdr:cNvPr>
        <xdr:cNvSpPr txBox="1"/>
      </xdr:nvSpPr>
      <xdr:spPr>
        <a:xfrm>
          <a:off x="863111" y="160391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85,373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4" name="正方形/長方形 263">
          <a:extLst>
            <a:ext uri="{FF2B5EF4-FFF2-40B4-BE49-F238E27FC236}">
              <a16:creationId xmlns:a16="http://schemas.microsoft.com/office/drawing/2014/main" id="{00000000-0008-0000-0600-000008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5" name="正方形/長方形 264">
          <a:extLst>
            <a:ext uri="{FF2B5EF4-FFF2-40B4-BE49-F238E27FC236}">
              <a16:creationId xmlns:a16="http://schemas.microsoft.com/office/drawing/2014/main" id="{00000000-0008-0000-0600-000009010000}"/>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6" name="正方形/長方形 265">
          <a:extLst>
            <a:ext uri="{FF2B5EF4-FFF2-40B4-BE49-F238E27FC236}">
              <a16:creationId xmlns:a16="http://schemas.microsoft.com/office/drawing/2014/main" id="{00000000-0008-0000-0600-00000A010000}"/>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7" name="正方形/長方形 266">
          <a:extLst>
            <a:ext uri="{FF2B5EF4-FFF2-40B4-BE49-F238E27FC236}">
              <a16:creationId xmlns:a16="http://schemas.microsoft.com/office/drawing/2014/main" id="{00000000-0008-0000-0600-00000B010000}"/>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68" name="正方形/長方形 267">
          <a:extLst>
            <a:ext uri="{FF2B5EF4-FFF2-40B4-BE49-F238E27FC236}">
              <a16:creationId xmlns:a16="http://schemas.microsoft.com/office/drawing/2014/main" id="{00000000-0008-0000-0600-00000C010000}"/>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54,682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69" name="正方形/長方形 268">
          <a:extLst>
            <a:ext uri="{FF2B5EF4-FFF2-40B4-BE49-F238E27FC236}">
              <a16:creationId xmlns:a16="http://schemas.microsoft.com/office/drawing/2014/main" id="{00000000-0008-0000-0600-00000D010000}"/>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和歌山県平均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70" name="正方形/長方形 269">
          <a:extLst>
            <a:ext uri="{FF2B5EF4-FFF2-40B4-BE49-F238E27FC236}">
              <a16:creationId xmlns:a16="http://schemas.microsoft.com/office/drawing/2014/main" id="{00000000-0008-0000-0600-00000E010000}"/>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67,292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71" name="正方形/長方形 270">
          <a:extLst>
            <a:ext uri="{FF2B5EF4-FFF2-40B4-BE49-F238E27FC236}">
              <a16:creationId xmlns:a16="http://schemas.microsoft.com/office/drawing/2014/main" id="{00000000-0008-0000-0600-00000F010000}"/>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72" name="テキスト ボックス 271">
          <a:extLst>
            <a:ext uri="{FF2B5EF4-FFF2-40B4-BE49-F238E27FC236}">
              <a16:creationId xmlns:a16="http://schemas.microsoft.com/office/drawing/2014/main" id="{00000000-0008-0000-0600-000010010000}"/>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73" name="直線コネクタ 272">
          <a:extLst>
            <a:ext uri="{FF2B5EF4-FFF2-40B4-BE49-F238E27FC236}">
              <a16:creationId xmlns:a16="http://schemas.microsoft.com/office/drawing/2014/main" id="{00000000-0008-0000-0600-000011010000}"/>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39</xdr:row>
      <xdr:rowOff>44450</xdr:rowOff>
    </xdr:from>
    <xdr:to>
      <xdr:col>59</xdr:col>
      <xdr:colOff>50800</xdr:colOff>
      <xdr:row>39</xdr:row>
      <xdr:rowOff>44450</xdr:rowOff>
    </xdr:to>
    <xdr:cxnSp macro="">
      <xdr:nvCxnSpPr>
        <xdr:cNvPr id="274" name="直線コネクタ 273">
          <a:extLst>
            <a:ext uri="{FF2B5EF4-FFF2-40B4-BE49-F238E27FC236}">
              <a16:creationId xmlns:a16="http://schemas.microsoft.com/office/drawing/2014/main" id="{00000000-0008-0000-0600-000012010000}"/>
            </a:ext>
          </a:extLst>
        </xdr:cNvPr>
        <xdr:cNvCxnSpPr/>
      </xdr:nvCxnSpPr>
      <xdr:spPr>
        <a:xfrm>
          <a:off x="6604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38</xdr:row>
      <xdr:rowOff>73677</xdr:rowOff>
    </xdr:from>
    <xdr:ext cx="248786" cy="259045"/>
    <xdr:sp macro="" textlink="">
      <xdr:nvSpPr>
        <xdr:cNvPr id="275" name="テキスト ボックス 274">
          <a:extLst>
            <a:ext uri="{FF2B5EF4-FFF2-40B4-BE49-F238E27FC236}">
              <a16:creationId xmlns:a16="http://schemas.microsoft.com/office/drawing/2014/main" id="{00000000-0008-0000-0600-000013010000}"/>
            </a:ext>
          </a:extLst>
        </xdr:cNvPr>
        <xdr:cNvSpPr txBox="1"/>
      </xdr:nvSpPr>
      <xdr:spPr>
        <a:xfrm>
          <a:off x="6355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6350</xdr:rowOff>
    </xdr:from>
    <xdr:to>
      <xdr:col>59</xdr:col>
      <xdr:colOff>50800</xdr:colOff>
      <xdr:row>37</xdr:row>
      <xdr:rowOff>6350</xdr:rowOff>
    </xdr:to>
    <xdr:cxnSp macro="">
      <xdr:nvCxnSpPr>
        <xdr:cNvPr id="276" name="直線コネクタ 275">
          <a:extLst>
            <a:ext uri="{FF2B5EF4-FFF2-40B4-BE49-F238E27FC236}">
              <a16:creationId xmlns:a16="http://schemas.microsoft.com/office/drawing/2014/main" id="{00000000-0008-0000-0600-000014010000}"/>
            </a:ext>
          </a:extLst>
        </xdr:cNvPr>
        <xdr:cNvCxnSpPr/>
      </xdr:nvCxnSpPr>
      <xdr:spPr>
        <a:xfrm>
          <a:off x="6604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36</xdr:row>
      <xdr:rowOff>35577</xdr:rowOff>
    </xdr:from>
    <xdr:ext cx="595419" cy="259045"/>
    <xdr:sp macro="" textlink="">
      <xdr:nvSpPr>
        <xdr:cNvPr id="277" name="テキスト ボックス 276">
          <a:extLst>
            <a:ext uri="{FF2B5EF4-FFF2-40B4-BE49-F238E27FC236}">
              <a16:creationId xmlns:a16="http://schemas.microsoft.com/office/drawing/2014/main" id="{00000000-0008-0000-0600-000015010000}"/>
            </a:ext>
          </a:extLst>
        </xdr:cNvPr>
        <xdr:cNvSpPr txBox="1"/>
      </xdr:nvSpPr>
      <xdr:spPr>
        <a:xfrm>
          <a:off x="6008581" y="6207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34</xdr:row>
      <xdr:rowOff>139700</xdr:rowOff>
    </xdr:from>
    <xdr:to>
      <xdr:col>59</xdr:col>
      <xdr:colOff>50800</xdr:colOff>
      <xdr:row>34</xdr:row>
      <xdr:rowOff>139700</xdr:rowOff>
    </xdr:to>
    <xdr:cxnSp macro="">
      <xdr:nvCxnSpPr>
        <xdr:cNvPr id="278" name="直線コネクタ 277">
          <a:extLst>
            <a:ext uri="{FF2B5EF4-FFF2-40B4-BE49-F238E27FC236}">
              <a16:creationId xmlns:a16="http://schemas.microsoft.com/office/drawing/2014/main" id="{00000000-0008-0000-0600-000016010000}"/>
            </a:ext>
          </a:extLst>
        </xdr:cNvPr>
        <xdr:cNvCxnSpPr/>
      </xdr:nvCxnSpPr>
      <xdr:spPr>
        <a:xfrm>
          <a:off x="6604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33</xdr:row>
      <xdr:rowOff>168927</xdr:rowOff>
    </xdr:from>
    <xdr:ext cx="595419" cy="259045"/>
    <xdr:sp macro="" textlink="">
      <xdr:nvSpPr>
        <xdr:cNvPr id="279" name="テキスト ボックス 278">
          <a:extLst>
            <a:ext uri="{FF2B5EF4-FFF2-40B4-BE49-F238E27FC236}">
              <a16:creationId xmlns:a16="http://schemas.microsoft.com/office/drawing/2014/main" id="{00000000-0008-0000-0600-000017010000}"/>
            </a:ext>
          </a:extLst>
        </xdr:cNvPr>
        <xdr:cNvSpPr txBox="1"/>
      </xdr:nvSpPr>
      <xdr:spPr>
        <a:xfrm>
          <a:off x="6008581" y="582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32</xdr:row>
      <xdr:rowOff>101600</xdr:rowOff>
    </xdr:from>
    <xdr:to>
      <xdr:col>59</xdr:col>
      <xdr:colOff>50800</xdr:colOff>
      <xdr:row>32</xdr:row>
      <xdr:rowOff>101600</xdr:rowOff>
    </xdr:to>
    <xdr:cxnSp macro="">
      <xdr:nvCxnSpPr>
        <xdr:cNvPr id="280" name="直線コネクタ 279">
          <a:extLst>
            <a:ext uri="{FF2B5EF4-FFF2-40B4-BE49-F238E27FC236}">
              <a16:creationId xmlns:a16="http://schemas.microsoft.com/office/drawing/2014/main" id="{00000000-0008-0000-0600-000018010000}"/>
            </a:ext>
          </a:extLst>
        </xdr:cNvPr>
        <xdr:cNvCxnSpPr/>
      </xdr:nvCxnSpPr>
      <xdr:spPr>
        <a:xfrm>
          <a:off x="6604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31</xdr:row>
      <xdr:rowOff>130827</xdr:rowOff>
    </xdr:from>
    <xdr:ext cx="595419" cy="259045"/>
    <xdr:sp macro="" textlink="">
      <xdr:nvSpPr>
        <xdr:cNvPr id="281" name="テキスト ボックス 280">
          <a:extLst>
            <a:ext uri="{FF2B5EF4-FFF2-40B4-BE49-F238E27FC236}">
              <a16:creationId xmlns:a16="http://schemas.microsoft.com/office/drawing/2014/main" id="{00000000-0008-0000-0600-000019010000}"/>
            </a:ext>
          </a:extLst>
        </xdr:cNvPr>
        <xdr:cNvSpPr txBox="1"/>
      </xdr:nvSpPr>
      <xdr:spPr>
        <a:xfrm>
          <a:off x="6008581" y="544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63500</xdr:rowOff>
    </xdr:from>
    <xdr:to>
      <xdr:col>59</xdr:col>
      <xdr:colOff>50800</xdr:colOff>
      <xdr:row>30</xdr:row>
      <xdr:rowOff>63500</xdr:rowOff>
    </xdr:to>
    <xdr:cxnSp macro="">
      <xdr:nvCxnSpPr>
        <xdr:cNvPr id="282" name="直線コネクタ 281">
          <a:extLst>
            <a:ext uri="{FF2B5EF4-FFF2-40B4-BE49-F238E27FC236}">
              <a16:creationId xmlns:a16="http://schemas.microsoft.com/office/drawing/2014/main" id="{00000000-0008-0000-0600-00001A010000}"/>
            </a:ext>
          </a:extLst>
        </xdr:cNvPr>
        <xdr:cNvCxnSpPr/>
      </xdr:nvCxnSpPr>
      <xdr:spPr>
        <a:xfrm>
          <a:off x="6604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29</xdr:row>
      <xdr:rowOff>92727</xdr:rowOff>
    </xdr:from>
    <xdr:ext cx="595419" cy="259045"/>
    <xdr:sp macro="" textlink="">
      <xdr:nvSpPr>
        <xdr:cNvPr id="283" name="テキスト ボックス 282">
          <a:extLst>
            <a:ext uri="{FF2B5EF4-FFF2-40B4-BE49-F238E27FC236}">
              <a16:creationId xmlns:a16="http://schemas.microsoft.com/office/drawing/2014/main" id="{00000000-0008-0000-0600-00001B010000}"/>
            </a:ext>
          </a:extLst>
        </xdr:cNvPr>
        <xdr:cNvSpPr txBox="1"/>
      </xdr:nvSpPr>
      <xdr:spPr>
        <a:xfrm>
          <a:off x="6008581" y="506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4" name="直線コネクタ 283">
          <a:extLst>
            <a:ext uri="{FF2B5EF4-FFF2-40B4-BE49-F238E27FC236}">
              <a16:creationId xmlns:a16="http://schemas.microsoft.com/office/drawing/2014/main" id="{00000000-0008-0000-0600-00001C010000}"/>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27</xdr:row>
      <xdr:rowOff>54627</xdr:rowOff>
    </xdr:from>
    <xdr:ext cx="595419" cy="259045"/>
    <xdr:sp macro="" textlink="">
      <xdr:nvSpPr>
        <xdr:cNvPr id="285" name="テキスト ボックス 284">
          <a:extLst>
            <a:ext uri="{FF2B5EF4-FFF2-40B4-BE49-F238E27FC236}">
              <a16:creationId xmlns:a16="http://schemas.microsoft.com/office/drawing/2014/main" id="{00000000-0008-0000-0600-00001D010000}"/>
            </a:ext>
          </a:extLst>
        </xdr:cNvPr>
        <xdr:cNvSpPr txBox="1"/>
      </xdr:nvSpPr>
      <xdr:spPr>
        <a:xfrm>
          <a:off x="6008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6" name="補助費等グラフ枠">
          <a:extLst>
            <a:ext uri="{FF2B5EF4-FFF2-40B4-BE49-F238E27FC236}">
              <a16:creationId xmlns:a16="http://schemas.microsoft.com/office/drawing/2014/main" id="{00000000-0008-0000-0600-00001E010000}"/>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31</xdr:row>
      <xdr:rowOff>67382</xdr:rowOff>
    </xdr:from>
    <xdr:to>
      <xdr:col>54</xdr:col>
      <xdr:colOff>189865</xdr:colOff>
      <xdr:row>37</xdr:row>
      <xdr:rowOff>116051</xdr:rowOff>
    </xdr:to>
    <xdr:cxnSp macro="">
      <xdr:nvCxnSpPr>
        <xdr:cNvPr id="287" name="直線コネクタ 286">
          <a:extLst>
            <a:ext uri="{FF2B5EF4-FFF2-40B4-BE49-F238E27FC236}">
              <a16:creationId xmlns:a16="http://schemas.microsoft.com/office/drawing/2014/main" id="{00000000-0008-0000-0600-00001F010000}"/>
            </a:ext>
          </a:extLst>
        </xdr:cNvPr>
        <xdr:cNvCxnSpPr/>
      </xdr:nvCxnSpPr>
      <xdr:spPr>
        <a:xfrm flipV="1">
          <a:off x="10475595" y="5382332"/>
          <a:ext cx="1270" cy="107736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37</xdr:row>
      <xdr:rowOff>119878</xdr:rowOff>
    </xdr:from>
    <xdr:ext cx="534377" cy="259045"/>
    <xdr:sp macro="" textlink="">
      <xdr:nvSpPr>
        <xdr:cNvPr id="288" name="補助費等最小値テキスト">
          <a:extLst>
            <a:ext uri="{FF2B5EF4-FFF2-40B4-BE49-F238E27FC236}">
              <a16:creationId xmlns:a16="http://schemas.microsoft.com/office/drawing/2014/main" id="{00000000-0008-0000-0600-000020010000}"/>
            </a:ext>
          </a:extLst>
        </xdr:cNvPr>
        <xdr:cNvSpPr txBox="1"/>
      </xdr:nvSpPr>
      <xdr:spPr>
        <a:xfrm>
          <a:off x="10528300" y="646352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71,207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37</xdr:row>
      <xdr:rowOff>116051</xdr:rowOff>
    </xdr:from>
    <xdr:to>
      <xdr:col>55</xdr:col>
      <xdr:colOff>88900</xdr:colOff>
      <xdr:row>37</xdr:row>
      <xdr:rowOff>116051</xdr:rowOff>
    </xdr:to>
    <xdr:cxnSp macro="">
      <xdr:nvCxnSpPr>
        <xdr:cNvPr id="289" name="直線コネクタ 288">
          <a:extLst>
            <a:ext uri="{FF2B5EF4-FFF2-40B4-BE49-F238E27FC236}">
              <a16:creationId xmlns:a16="http://schemas.microsoft.com/office/drawing/2014/main" id="{00000000-0008-0000-0600-000021010000}"/>
            </a:ext>
          </a:extLst>
        </xdr:cNvPr>
        <xdr:cNvCxnSpPr/>
      </xdr:nvCxnSpPr>
      <xdr:spPr>
        <a:xfrm>
          <a:off x="10388600" y="645970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30</xdr:row>
      <xdr:rowOff>14059</xdr:rowOff>
    </xdr:from>
    <xdr:ext cx="599010" cy="259045"/>
    <xdr:sp macro="" textlink="">
      <xdr:nvSpPr>
        <xdr:cNvPr id="290" name="補助費等最大値テキスト">
          <a:extLst>
            <a:ext uri="{FF2B5EF4-FFF2-40B4-BE49-F238E27FC236}">
              <a16:creationId xmlns:a16="http://schemas.microsoft.com/office/drawing/2014/main" id="{00000000-0008-0000-0600-000022010000}"/>
            </a:ext>
          </a:extLst>
        </xdr:cNvPr>
        <xdr:cNvSpPr txBox="1"/>
      </xdr:nvSpPr>
      <xdr:spPr>
        <a:xfrm>
          <a:off x="10528300" y="515755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353,981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31</xdr:row>
      <xdr:rowOff>67382</xdr:rowOff>
    </xdr:from>
    <xdr:to>
      <xdr:col>55</xdr:col>
      <xdr:colOff>88900</xdr:colOff>
      <xdr:row>31</xdr:row>
      <xdr:rowOff>67382</xdr:rowOff>
    </xdr:to>
    <xdr:cxnSp macro="">
      <xdr:nvCxnSpPr>
        <xdr:cNvPr id="291" name="直線コネクタ 290">
          <a:extLst>
            <a:ext uri="{FF2B5EF4-FFF2-40B4-BE49-F238E27FC236}">
              <a16:creationId xmlns:a16="http://schemas.microsoft.com/office/drawing/2014/main" id="{00000000-0008-0000-0600-000023010000}"/>
            </a:ext>
          </a:extLst>
        </xdr:cNvPr>
        <xdr:cNvCxnSpPr/>
      </xdr:nvCxnSpPr>
      <xdr:spPr>
        <a:xfrm>
          <a:off x="10388600" y="538233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36</xdr:row>
      <xdr:rowOff>81514</xdr:rowOff>
    </xdr:from>
    <xdr:to>
      <xdr:col>55</xdr:col>
      <xdr:colOff>0</xdr:colOff>
      <xdr:row>36</xdr:row>
      <xdr:rowOff>87610</xdr:rowOff>
    </xdr:to>
    <xdr:cxnSp macro="">
      <xdr:nvCxnSpPr>
        <xdr:cNvPr id="292" name="直線コネクタ 291">
          <a:extLst>
            <a:ext uri="{FF2B5EF4-FFF2-40B4-BE49-F238E27FC236}">
              <a16:creationId xmlns:a16="http://schemas.microsoft.com/office/drawing/2014/main" id="{00000000-0008-0000-0600-000024010000}"/>
            </a:ext>
          </a:extLst>
        </xdr:cNvPr>
        <xdr:cNvCxnSpPr/>
      </xdr:nvCxnSpPr>
      <xdr:spPr>
        <a:xfrm flipV="1">
          <a:off x="9639300" y="6253714"/>
          <a:ext cx="838200" cy="60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35</xdr:row>
      <xdr:rowOff>14851</xdr:rowOff>
    </xdr:from>
    <xdr:ext cx="599010" cy="259045"/>
    <xdr:sp macro="" textlink="">
      <xdr:nvSpPr>
        <xdr:cNvPr id="293" name="補助費等平均値テキスト">
          <a:extLst>
            <a:ext uri="{FF2B5EF4-FFF2-40B4-BE49-F238E27FC236}">
              <a16:creationId xmlns:a16="http://schemas.microsoft.com/office/drawing/2014/main" id="{00000000-0008-0000-0600-000025010000}"/>
            </a:ext>
          </a:extLst>
        </xdr:cNvPr>
        <xdr:cNvSpPr txBox="1"/>
      </xdr:nvSpPr>
      <xdr:spPr>
        <a:xfrm>
          <a:off x="10528300" y="6015601"/>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135,440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35</xdr:row>
      <xdr:rowOff>163424</xdr:rowOff>
    </xdr:from>
    <xdr:to>
      <xdr:col>55</xdr:col>
      <xdr:colOff>50800</xdr:colOff>
      <xdr:row>36</xdr:row>
      <xdr:rowOff>93574</xdr:rowOff>
    </xdr:to>
    <xdr:sp macro="" textlink="">
      <xdr:nvSpPr>
        <xdr:cNvPr id="294" name="フローチャート: 判断 293">
          <a:extLst>
            <a:ext uri="{FF2B5EF4-FFF2-40B4-BE49-F238E27FC236}">
              <a16:creationId xmlns:a16="http://schemas.microsoft.com/office/drawing/2014/main" id="{00000000-0008-0000-0600-000026010000}"/>
            </a:ext>
          </a:extLst>
        </xdr:cNvPr>
        <xdr:cNvSpPr/>
      </xdr:nvSpPr>
      <xdr:spPr>
        <a:xfrm>
          <a:off x="10426700" y="61641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36</xdr:row>
      <xdr:rowOff>82310</xdr:rowOff>
    </xdr:from>
    <xdr:to>
      <xdr:col>50</xdr:col>
      <xdr:colOff>114300</xdr:colOff>
      <xdr:row>36</xdr:row>
      <xdr:rowOff>87610</xdr:rowOff>
    </xdr:to>
    <xdr:cxnSp macro="">
      <xdr:nvCxnSpPr>
        <xdr:cNvPr id="295" name="直線コネクタ 294">
          <a:extLst>
            <a:ext uri="{FF2B5EF4-FFF2-40B4-BE49-F238E27FC236}">
              <a16:creationId xmlns:a16="http://schemas.microsoft.com/office/drawing/2014/main" id="{00000000-0008-0000-0600-000027010000}"/>
            </a:ext>
          </a:extLst>
        </xdr:cNvPr>
        <xdr:cNvCxnSpPr/>
      </xdr:nvCxnSpPr>
      <xdr:spPr>
        <a:xfrm>
          <a:off x="8750300" y="6254510"/>
          <a:ext cx="889000" cy="53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36</xdr:row>
      <xdr:rowOff>34246</xdr:rowOff>
    </xdr:from>
    <xdr:to>
      <xdr:col>50</xdr:col>
      <xdr:colOff>165100</xdr:colOff>
      <xdr:row>36</xdr:row>
      <xdr:rowOff>135846</xdr:rowOff>
    </xdr:to>
    <xdr:sp macro="" textlink="">
      <xdr:nvSpPr>
        <xdr:cNvPr id="296" name="フローチャート: 判断 295">
          <a:extLst>
            <a:ext uri="{FF2B5EF4-FFF2-40B4-BE49-F238E27FC236}">
              <a16:creationId xmlns:a16="http://schemas.microsoft.com/office/drawing/2014/main" id="{00000000-0008-0000-0600-000028010000}"/>
            </a:ext>
          </a:extLst>
        </xdr:cNvPr>
        <xdr:cNvSpPr/>
      </xdr:nvSpPr>
      <xdr:spPr>
        <a:xfrm>
          <a:off x="9588500" y="62064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34</xdr:row>
      <xdr:rowOff>152373</xdr:rowOff>
    </xdr:from>
    <xdr:ext cx="599010" cy="259045"/>
    <xdr:sp macro="" textlink="">
      <xdr:nvSpPr>
        <xdr:cNvPr id="297" name="テキスト ボックス 296">
          <a:extLst>
            <a:ext uri="{FF2B5EF4-FFF2-40B4-BE49-F238E27FC236}">
              <a16:creationId xmlns:a16="http://schemas.microsoft.com/office/drawing/2014/main" id="{00000000-0008-0000-0600-000029010000}"/>
            </a:ext>
          </a:extLst>
        </xdr:cNvPr>
        <xdr:cNvSpPr txBox="1"/>
      </xdr:nvSpPr>
      <xdr:spPr>
        <a:xfrm>
          <a:off x="9339795" y="598167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124,345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36</xdr:row>
      <xdr:rowOff>39779</xdr:rowOff>
    </xdr:from>
    <xdr:to>
      <xdr:col>45</xdr:col>
      <xdr:colOff>177800</xdr:colOff>
      <xdr:row>36</xdr:row>
      <xdr:rowOff>82310</xdr:rowOff>
    </xdr:to>
    <xdr:cxnSp macro="">
      <xdr:nvCxnSpPr>
        <xdr:cNvPr id="298" name="直線コネクタ 297">
          <a:extLst>
            <a:ext uri="{FF2B5EF4-FFF2-40B4-BE49-F238E27FC236}">
              <a16:creationId xmlns:a16="http://schemas.microsoft.com/office/drawing/2014/main" id="{00000000-0008-0000-0600-00002A010000}"/>
            </a:ext>
          </a:extLst>
        </xdr:cNvPr>
        <xdr:cNvCxnSpPr/>
      </xdr:nvCxnSpPr>
      <xdr:spPr>
        <a:xfrm>
          <a:off x="7861300" y="6211979"/>
          <a:ext cx="889000" cy="425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36</xdr:row>
      <xdr:rowOff>54176</xdr:rowOff>
    </xdr:from>
    <xdr:to>
      <xdr:col>46</xdr:col>
      <xdr:colOff>38100</xdr:colOff>
      <xdr:row>36</xdr:row>
      <xdr:rowOff>155776</xdr:rowOff>
    </xdr:to>
    <xdr:sp macro="" textlink="">
      <xdr:nvSpPr>
        <xdr:cNvPr id="299" name="フローチャート: 判断 298">
          <a:extLst>
            <a:ext uri="{FF2B5EF4-FFF2-40B4-BE49-F238E27FC236}">
              <a16:creationId xmlns:a16="http://schemas.microsoft.com/office/drawing/2014/main" id="{00000000-0008-0000-0600-00002B010000}"/>
            </a:ext>
          </a:extLst>
        </xdr:cNvPr>
        <xdr:cNvSpPr/>
      </xdr:nvSpPr>
      <xdr:spPr>
        <a:xfrm>
          <a:off x="8699500" y="62263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36</xdr:row>
      <xdr:rowOff>146903</xdr:rowOff>
    </xdr:from>
    <xdr:ext cx="599010" cy="259045"/>
    <xdr:sp macro="" textlink="">
      <xdr:nvSpPr>
        <xdr:cNvPr id="300" name="テキスト ボックス 299">
          <a:extLst>
            <a:ext uri="{FF2B5EF4-FFF2-40B4-BE49-F238E27FC236}">
              <a16:creationId xmlns:a16="http://schemas.microsoft.com/office/drawing/2014/main" id="{00000000-0008-0000-0600-00002C010000}"/>
            </a:ext>
          </a:extLst>
        </xdr:cNvPr>
        <xdr:cNvSpPr txBox="1"/>
      </xdr:nvSpPr>
      <xdr:spPr>
        <a:xfrm>
          <a:off x="8450795" y="631910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119,114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34</xdr:row>
      <xdr:rowOff>83137</xdr:rowOff>
    </xdr:from>
    <xdr:to>
      <xdr:col>41</xdr:col>
      <xdr:colOff>50800</xdr:colOff>
      <xdr:row>36</xdr:row>
      <xdr:rowOff>39779</xdr:rowOff>
    </xdr:to>
    <xdr:cxnSp macro="">
      <xdr:nvCxnSpPr>
        <xdr:cNvPr id="301" name="直線コネクタ 300">
          <a:extLst>
            <a:ext uri="{FF2B5EF4-FFF2-40B4-BE49-F238E27FC236}">
              <a16:creationId xmlns:a16="http://schemas.microsoft.com/office/drawing/2014/main" id="{00000000-0008-0000-0600-00002D010000}"/>
            </a:ext>
          </a:extLst>
        </xdr:cNvPr>
        <xdr:cNvCxnSpPr/>
      </xdr:nvCxnSpPr>
      <xdr:spPr>
        <a:xfrm>
          <a:off x="6972300" y="5912437"/>
          <a:ext cx="889000" cy="2995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36</xdr:row>
      <xdr:rowOff>91399</xdr:rowOff>
    </xdr:from>
    <xdr:to>
      <xdr:col>41</xdr:col>
      <xdr:colOff>101600</xdr:colOff>
      <xdr:row>37</xdr:row>
      <xdr:rowOff>21549</xdr:rowOff>
    </xdr:to>
    <xdr:sp macro="" textlink="">
      <xdr:nvSpPr>
        <xdr:cNvPr id="302" name="フローチャート: 判断 301">
          <a:extLst>
            <a:ext uri="{FF2B5EF4-FFF2-40B4-BE49-F238E27FC236}">
              <a16:creationId xmlns:a16="http://schemas.microsoft.com/office/drawing/2014/main" id="{00000000-0008-0000-0600-00002E010000}"/>
            </a:ext>
          </a:extLst>
        </xdr:cNvPr>
        <xdr:cNvSpPr/>
      </xdr:nvSpPr>
      <xdr:spPr>
        <a:xfrm>
          <a:off x="7810500" y="62635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37</xdr:row>
      <xdr:rowOff>12676</xdr:rowOff>
    </xdr:from>
    <xdr:ext cx="599010" cy="259045"/>
    <xdr:sp macro="" textlink="">
      <xdr:nvSpPr>
        <xdr:cNvPr id="303" name="テキスト ボックス 302">
          <a:extLst>
            <a:ext uri="{FF2B5EF4-FFF2-40B4-BE49-F238E27FC236}">
              <a16:creationId xmlns:a16="http://schemas.microsoft.com/office/drawing/2014/main" id="{00000000-0008-0000-0600-00002F010000}"/>
            </a:ext>
          </a:extLst>
        </xdr:cNvPr>
        <xdr:cNvSpPr txBox="1"/>
      </xdr:nvSpPr>
      <xdr:spPr>
        <a:xfrm>
          <a:off x="7561795" y="635632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109,344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34</xdr:row>
      <xdr:rowOff>58972</xdr:rowOff>
    </xdr:from>
    <xdr:to>
      <xdr:col>36</xdr:col>
      <xdr:colOff>165100</xdr:colOff>
      <xdr:row>34</xdr:row>
      <xdr:rowOff>160572</xdr:rowOff>
    </xdr:to>
    <xdr:sp macro="" textlink="">
      <xdr:nvSpPr>
        <xdr:cNvPr id="304" name="フローチャート: 判断 303">
          <a:extLst>
            <a:ext uri="{FF2B5EF4-FFF2-40B4-BE49-F238E27FC236}">
              <a16:creationId xmlns:a16="http://schemas.microsoft.com/office/drawing/2014/main" id="{00000000-0008-0000-0600-000030010000}"/>
            </a:ext>
          </a:extLst>
        </xdr:cNvPr>
        <xdr:cNvSpPr/>
      </xdr:nvSpPr>
      <xdr:spPr>
        <a:xfrm>
          <a:off x="6921500" y="58882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34</xdr:row>
      <xdr:rowOff>151699</xdr:rowOff>
    </xdr:from>
    <xdr:ext cx="599010" cy="259045"/>
    <xdr:sp macro="" textlink="">
      <xdr:nvSpPr>
        <xdr:cNvPr id="305" name="テキスト ボックス 304">
          <a:extLst>
            <a:ext uri="{FF2B5EF4-FFF2-40B4-BE49-F238E27FC236}">
              <a16:creationId xmlns:a16="http://schemas.microsoft.com/office/drawing/2014/main" id="{00000000-0008-0000-0600-000031010000}"/>
            </a:ext>
          </a:extLst>
        </xdr:cNvPr>
        <xdr:cNvSpPr txBox="1"/>
      </xdr:nvSpPr>
      <xdr:spPr>
        <a:xfrm>
          <a:off x="6672795" y="598099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207,855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06" name="テキスト ボックス 305">
          <a:extLst>
            <a:ext uri="{FF2B5EF4-FFF2-40B4-BE49-F238E27FC236}">
              <a16:creationId xmlns:a16="http://schemas.microsoft.com/office/drawing/2014/main" id="{00000000-0008-0000-0600-000032010000}"/>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07" name="テキスト ボックス 306">
          <a:extLst>
            <a:ext uri="{FF2B5EF4-FFF2-40B4-BE49-F238E27FC236}">
              <a16:creationId xmlns:a16="http://schemas.microsoft.com/office/drawing/2014/main" id="{00000000-0008-0000-0600-000033010000}"/>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08" name="テキスト ボックス 307">
          <a:extLst>
            <a:ext uri="{FF2B5EF4-FFF2-40B4-BE49-F238E27FC236}">
              <a16:creationId xmlns:a16="http://schemas.microsoft.com/office/drawing/2014/main" id="{00000000-0008-0000-0600-000034010000}"/>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09" name="テキスト ボックス 308">
          <a:extLst>
            <a:ext uri="{FF2B5EF4-FFF2-40B4-BE49-F238E27FC236}">
              <a16:creationId xmlns:a16="http://schemas.microsoft.com/office/drawing/2014/main" id="{00000000-0008-0000-0600-000035010000}"/>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10" name="テキスト ボックス 309">
          <a:extLst>
            <a:ext uri="{FF2B5EF4-FFF2-40B4-BE49-F238E27FC236}">
              <a16:creationId xmlns:a16="http://schemas.microsoft.com/office/drawing/2014/main" id="{00000000-0008-0000-0600-000036010000}"/>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36</xdr:row>
      <xdr:rowOff>30714</xdr:rowOff>
    </xdr:from>
    <xdr:to>
      <xdr:col>55</xdr:col>
      <xdr:colOff>50800</xdr:colOff>
      <xdr:row>36</xdr:row>
      <xdr:rowOff>132314</xdr:rowOff>
    </xdr:to>
    <xdr:sp macro="" textlink="">
      <xdr:nvSpPr>
        <xdr:cNvPr id="311" name="楕円 310">
          <a:extLst>
            <a:ext uri="{FF2B5EF4-FFF2-40B4-BE49-F238E27FC236}">
              <a16:creationId xmlns:a16="http://schemas.microsoft.com/office/drawing/2014/main" id="{00000000-0008-0000-0600-000037010000}"/>
            </a:ext>
          </a:extLst>
        </xdr:cNvPr>
        <xdr:cNvSpPr/>
      </xdr:nvSpPr>
      <xdr:spPr>
        <a:xfrm>
          <a:off x="10426700" y="62029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36</xdr:row>
      <xdr:rowOff>9141</xdr:rowOff>
    </xdr:from>
    <xdr:ext cx="599010" cy="259045"/>
    <xdr:sp macro="" textlink="">
      <xdr:nvSpPr>
        <xdr:cNvPr id="312" name="補助費等該当値テキスト">
          <a:extLst>
            <a:ext uri="{FF2B5EF4-FFF2-40B4-BE49-F238E27FC236}">
              <a16:creationId xmlns:a16="http://schemas.microsoft.com/office/drawing/2014/main" id="{00000000-0008-0000-0600-000038010000}"/>
            </a:ext>
          </a:extLst>
        </xdr:cNvPr>
        <xdr:cNvSpPr txBox="1"/>
      </xdr:nvSpPr>
      <xdr:spPr>
        <a:xfrm>
          <a:off x="10528300" y="618134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125,272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36</xdr:row>
      <xdr:rowOff>36810</xdr:rowOff>
    </xdr:from>
    <xdr:to>
      <xdr:col>50</xdr:col>
      <xdr:colOff>165100</xdr:colOff>
      <xdr:row>36</xdr:row>
      <xdr:rowOff>138410</xdr:rowOff>
    </xdr:to>
    <xdr:sp macro="" textlink="">
      <xdr:nvSpPr>
        <xdr:cNvPr id="313" name="楕円 312">
          <a:extLst>
            <a:ext uri="{FF2B5EF4-FFF2-40B4-BE49-F238E27FC236}">
              <a16:creationId xmlns:a16="http://schemas.microsoft.com/office/drawing/2014/main" id="{00000000-0008-0000-0600-000039010000}"/>
            </a:ext>
          </a:extLst>
        </xdr:cNvPr>
        <xdr:cNvSpPr/>
      </xdr:nvSpPr>
      <xdr:spPr>
        <a:xfrm>
          <a:off x="9588500" y="62090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36</xdr:row>
      <xdr:rowOff>129537</xdr:rowOff>
    </xdr:from>
    <xdr:ext cx="599010" cy="259045"/>
    <xdr:sp macro="" textlink="">
      <xdr:nvSpPr>
        <xdr:cNvPr id="314" name="テキスト ボックス 313">
          <a:extLst>
            <a:ext uri="{FF2B5EF4-FFF2-40B4-BE49-F238E27FC236}">
              <a16:creationId xmlns:a16="http://schemas.microsoft.com/office/drawing/2014/main" id="{00000000-0008-0000-0600-00003A010000}"/>
            </a:ext>
          </a:extLst>
        </xdr:cNvPr>
        <xdr:cNvSpPr txBox="1"/>
      </xdr:nvSpPr>
      <xdr:spPr>
        <a:xfrm>
          <a:off x="9339795" y="630173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123,672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36</xdr:row>
      <xdr:rowOff>31510</xdr:rowOff>
    </xdr:from>
    <xdr:to>
      <xdr:col>46</xdr:col>
      <xdr:colOff>38100</xdr:colOff>
      <xdr:row>36</xdr:row>
      <xdr:rowOff>133110</xdr:rowOff>
    </xdr:to>
    <xdr:sp macro="" textlink="">
      <xdr:nvSpPr>
        <xdr:cNvPr id="315" name="楕円 314">
          <a:extLst>
            <a:ext uri="{FF2B5EF4-FFF2-40B4-BE49-F238E27FC236}">
              <a16:creationId xmlns:a16="http://schemas.microsoft.com/office/drawing/2014/main" id="{00000000-0008-0000-0600-00003B010000}"/>
            </a:ext>
          </a:extLst>
        </xdr:cNvPr>
        <xdr:cNvSpPr/>
      </xdr:nvSpPr>
      <xdr:spPr>
        <a:xfrm>
          <a:off x="8699500" y="62037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34</xdr:row>
      <xdr:rowOff>149637</xdr:rowOff>
    </xdr:from>
    <xdr:ext cx="599010" cy="259045"/>
    <xdr:sp macro="" textlink="">
      <xdr:nvSpPr>
        <xdr:cNvPr id="316" name="テキスト ボックス 315">
          <a:extLst>
            <a:ext uri="{FF2B5EF4-FFF2-40B4-BE49-F238E27FC236}">
              <a16:creationId xmlns:a16="http://schemas.microsoft.com/office/drawing/2014/main" id="{00000000-0008-0000-0600-00003C010000}"/>
            </a:ext>
          </a:extLst>
        </xdr:cNvPr>
        <xdr:cNvSpPr txBox="1"/>
      </xdr:nvSpPr>
      <xdr:spPr>
        <a:xfrm>
          <a:off x="8450795" y="597893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125,063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35</xdr:row>
      <xdr:rowOff>160429</xdr:rowOff>
    </xdr:from>
    <xdr:to>
      <xdr:col>41</xdr:col>
      <xdr:colOff>101600</xdr:colOff>
      <xdr:row>36</xdr:row>
      <xdr:rowOff>90579</xdr:rowOff>
    </xdr:to>
    <xdr:sp macro="" textlink="">
      <xdr:nvSpPr>
        <xdr:cNvPr id="317" name="楕円 316">
          <a:extLst>
            <a:ext uri="{FF2B5EF4-FFF2-40B4-BE49-F238E27FC236}">
              <a16:creationId xmlns:a16="http://schemas.microsoft.com/office/drawing/2014/main" id="{00000000-0008-0000-0600-00003D010000}"/>
            </a:ext>
          </a:extLst>
        </xdr:cNvPr>
        <xdr:cNvSpPr/>
      </xdr:nvSpPr>
      <xdr:spPr>
        <a:xfrm>
          <a:off x="7810500" y="61611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34</xdr:row>
      <xdr:rowOff>107106</xdr:rowOff>
    </xdr:from>
    <xdr:ext cx="599010" cy="259045"/>
    <xdr:sp macro="" textlink="">
      <xdr:nvSpPr>
        <xdr:cNvPr id="318" name="テキスト ボックス 317">
          <a:extLst>
            <a:ext uri="{FF2B5EF4-FFF2-40B4-BE49-F238E27FC236}">
              <a16:creationId xmlns:a16="http://schemas.microsoft.com/office/drawing/2014/main" id="{00000000-0008-0000-0600-00003E010000}"/>
            </a:ext>
          </a:extLst>
        </xdr:cNvPr>
        <xdr:cNvSpPr txBox="1"/>
      </xdr:nvSpPr>
      <xdr:spPr>
        <a:xfrm>
          <a:off x="7561795" y="593640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136,226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34</xdr:row>
      <xdr:rowOff>32337</xdr:rowOff>
    </xdr:from>
    <xdr:to>
      <xdr:col>36</xdr:col>
      <xdr:colOff>165100</xdr:colOff>
      <xdr:row>34</xdr:row>
      <xdr:rowOff>133937</xdr:rowOff>
    </xdr:to>
    <xdr:sp macro="" textlink="">
      <xdr:nvSpPr>
        <xdr:cNvPr id="319" name="楕円 318">
          <a:extLst>
            <a:ext uri="{FF2B5EF4-FFF2-40B4-BE49-F238E27FC236}">
              <a16:creationId xmlns:a16="http://schemas.microsoft.com/office/drawing/2014/main" id="{00000000-0008-0000-0600-00003F010000}"/>
            </a:ext>
          </a:extLst>
        </xdr:cNvPr>
        <xdr:cNvSpPr/>
      </xdr:nvSpPr>
      <xdr:spPr>
        <a:xfrm>
          <a:off x="6921500" y="58616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32</xdr:row>
      <xdr:rowOff>150464</xdr:rowOff>
    </xdr:from>
    <xdr:ext cx="599010" cy="259045"/>
    <xdr:sp macro="" textlink="">
      <xdr:nvSpPr>
        <xdr:cNvPr id="320" name="テキスト ボックス 319">
          <a:extLst>
            <a:ext uri="{FF2B5EF4-FFF2-40B4-BE49-F238E27FC236}">
              <a16:creationId xmlns:a16="http://schemas.microsoft.com/office/drawing/2014/main" id="{00000000-0008-0000-0600-000040010000}"/>
            </a:ext>
          </a:extLst>
        </xdr:cNvPr>
        <xdr:cNvSpPr txBox="1"/>
      </xdr:nvSpPr>
      <xdr:spPr>
        <a:xfrm>
          <a:off x="6672795" y="563686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214,846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21" name="正方形/長方形 320">
          <a:extLst>
            <a:ext uri="{FF2B5EF4-FFF2-40B4-BE49-F238E27FC236}">
              <a16:creationId xmlns:a16="http://schemas.microsoft.com/office/drawing/2014/main" id="{00000000-0008-0000-0600-000041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22" name="正方形/長方形 321">
          <a:extLst>
            <a:ext uri="{FF2B5EF4-FFF2-40B4-BE49-F238E27FC236}">
              <a16:creationId xmlns:a16="http://schemas.microsoft.com/office/drawing/2014/main" id="{00000000-0008-0000-0600-000042010000}"/>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23" name="正方形/長方形 322">
          <a:extLst>
            <a:ext uri="{FF2B5EF4-FFF2-40B4-BE49-F238E27FC236}">
              <a16:creationId xmlns:a16="http://schemas.microsoft.com/office/drawing/2014/main" id="{00000000-0008-0000-0600-000043010000}"/>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30/55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4" name="正方形/長方形 323">
          <a:extLst>
            <a:ext uri="{FF2B5EF4-FFF2-40B4-BE49-F238E27FC236}">
              <a16:creationId xmlns:a16="http://schemas.microsoft.com/office/drawing/2014/main" id="{00000000-0008-0000-0600-000044010000}"/>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5" name="正方形/長方形 324">
          <a:extLst>
            <a:ext uri="{FF2B5EF4-FFF2-40B4-BE49-F238E27FC236}">
              <a16:creationId xmlns:a16="http://schemas.microsoft.com/office/drawing/2014/main" id="{00000000-0008-0000-0600-000045010000}"/>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65,020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6" name="正方形/長方形 325">
          <a:extLst>
            <a:ext uri="{FF2B5EF4-FFF2-40B4-BE49-F238E27FC236}">
              <a16:creationId xmlns:a16="http://schemas.microsoft.com/office/drawing/2014/main" id="{00000000-0008-0000-0600-000046010000}"/>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和歌山県平均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27" name="正方形/長方形 326">
          <a:extLst>
            <a:ext uri="{FF2B5EF4-FFF2-40B4-BE49-F238E27FC236}">
              <a16:creationId xmlns:a16="http://schemas.microsoft.com/office/drawing/2014/main" id="{00000000-0008-0000-0600-000047010000}"/>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69,120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28" name="正方形/長方形 327">
          <a:extLst>
            <a:ext uri="{FF2B5EF4-FFF2-40B4-BE49-F238E27FC236}">
              <a16:creationId xmlns:a16="http://schemas.microsoft.com/office/drawing/2014/main" id="{00000000-0008-0000-0600-000048010000}"/>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29" name="テキスト ボックス 328">
          <a:extLst>
            <a:ext uri="{FF2B5EF4-FFF2-40B4-BE49-F238E27FC236}">
              <a16:creationId xmlns:a16="http://schemas.microsoft.com/office/drawing/2014/main" id="{00000000-0008-0000-0600-000049010000}"/>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30" name="直線コネクタ 329">
          <a:extLst>
            <a:ext uri="{FF2B5EF4-FFF2-40B4-BE49-F238E27FC236}">
              <a16:creationId xmlns:a16="http://schemas.microsoft.com/office/drawing/2014/main" id="{00000000-0008-0000-0600-00004A010000}"/>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59</xdr:row>
      <xdr:rowOff>44450</xdr:rowOff>
    </xdr:from>
    <xdr:to>
      <xdr:col>59</xdr:col>
      <xdr:colOff>50800</xdr:colOff>
      <xdr:row>59</xdr:row>
      <xdr:rowOff>44450</xdr:rowOff>
    </xdr:to>
    <xdr:cxnSp macro="">
      <xdr:nvCxnSpPr>
        <xdr:cNvPr id="331" name="直線コネクタ 330">
          <a:extLst>
            <a:ext uri="{FF2B5EF4-FFF2-40B4-BE49-F238E27FC236}">
              <a16:creationId xmlns:a16="http://schemas.microsoft.com/office/drawing/2014/main" id="{00000000-0008-0000-0600-00004B010000}"/>
            </a:ext>
          </a:extLst>
        </xdr:cNvPr>
        <xdr:cNvCxnSpPr/>
      </xdr:nvCxnSpPr>
      <xdr:spPr>
        <a:xfrm>
          <a:off x="6604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58</xdr:row>
      <xdr:rowOff>73677</xdr:rowOff>
    </xdr:from>
    <xdr:ext cx="248786" cy="259045"/>
    <xdr:sp macro="" textlink="">
      <xdr:nvSpPr>
        <xdr:cNvPr id="332" name="テキスト ボックス 331">
          <a:extLst>
            <a:ext uri="{FF2B5EF4-FFF2-40B4-BE49-F238E27FC236}">
              <a16:creationId xmlns:a16="http://schemas.microsoft.com/office/drawing/2014/main" id="{00000000-0008-0000-0600-00004C010000}"/>
            </a:ext>
          </a:extLst>
        </xdr:cNvPr>
        <xdr:cNvSpPr txBox="1"/>
      </xdr:nvSpPr>
      <xdr:spPr>
        <a:xfrm>
          <a:off x="6355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6350</xdr:rowOff>
    </xdr:from>
    <xdr:to>
      <xdr:col>59</xdr:col>
      <xdr:colOff>50800</xdr:colOff>
      <xdr:row>57</xdr:row>
      <xdr:rowOff>6350</xdr:rowOff>
    </xdr:to>
    <xdr:cxnSp macro="">
      <xdr:nvCxnSpPr>
        <xdr:cNvPr id="333" name="直線コネクタ 332">
          <a:extLst>
            <a:ext uri="{FF2B5EF4-FFF2-40B4-BE49-F238E27FC236}">
              <a16:creationId xmlns:a16="http://schemas.microsoft.com/office/drawing/2014/main" id="{00000000-0008-0000-0600-00004D010000}"/>
            </a:ext>
          </a:extLst>
        </xdr:cNvPr>
        <xdr:cNvCxnSpPr/>
      </xdr:nvCxnSpPr>
      <xdr:spPr>
        <a:xfrm>
          <a:off x="6604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56</xdr:row>
      <xdr:rowOff>35577</xdr:rowOff>
    </xdr:from>
    <xdr:ext cx="595419" cy="259045"/>
    <xdr:sp macro="" textlink="">
      <xdr:nvSpPr>
        <xdr:cNvPr id="334" name="テキスト ボックス 333">
          <a:extLst>
            <a:ext uri="{FF2B5EF4-FFF2-40B4-BE49-F238E27FC236}">
              <a16:creationId xmlns:a16="http://schemas.microsoft.com/office/drawing/2014/main" id="{00000000-0008-0000-0600-00004E010000}"/>
            </a:ext>
          </a:extLst>
        </xdr:cNvPr>
        <xdr:cNvSpPr txBox="1"/>
      </xdr:nvSpPr>
      <xdr:spPr>
        <a:xfrm>
          <a:off x="6008581" y="963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54</xdr:row>
      <xdr:rowOff>139700</xdr:rowOff>
    </xdr:from>
    <xdr:to>
      <xdr:col>59</xdr:col>
      <xdr:colOff>50800</xdr:colOff>
      <xdr:row>54</xdr:row>
      <xdr:rowOff>139700</xdr:rowOff>
    </xdr:to>
    <xdr:cxnSp macro="">
      <xdr:nvCxnSpPr>
        <xdr:cNvPr id="335" name="直線コネクタ 334">
          <a:extLst>
            <a:ext uri="{FF2B5EF4-FFF2-40B4-BE49-F238E27FC236}">
              <a16:creationId xmlns:a16="http://schemas.microsoft.com/office/drawing/2014/main" id="{00000000-0008-0000-0600-00004F010000}"/>
            </a:ext>
          </a:extLst>
        </xdr:cNvPr>
        <xdr:cNvCxnSpPr/>
      </xdr:nvCxnSpPr>
      <xdr:spPr>
        <a:xfrm>
          <a:off x="6604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53</xdr:row>
      <xdr:rowOff>168927</xdr:rowOff>
    </xdr:from>
    <xdr:ext cx="595419" cy="259045"/>
    <xdr:sp macro="" textlink="">
      <xdr:nvSpPr>
        <xdr:cNvPr id="336" name="テキスト ボックス 335">
          <a:extLst>
            <a:ext uri="{FF2B5EF4-FFF2-40B4-BE49-F238E27FC236}">
              <a16:creationId xmlns:a16="http://schemas.microsoft.com/office/drawing/2014/main" id="{00000000-0008-0000-0600-000050010000}"/>
            </a:ext>
          </a:extLst>
        </xdr:cNvPr>
        <xdr:cNvSpPr txBox="1"/>
      </xdr:nvSpPr>
      <xdr:spPr>
        <a:xfrm>
          <a:off x="6008581" y="925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52</xdr:row>
      <xdr:rowOff>101600</xdr:rowOff>
    </xdr:from>
    <xdr:to>
      <xdr:col>59</xdr:col>
      <xdr:colOff>50800</xdr:colOff>
      <xdr:row>52</xdr:row>
      <xdr:rowOff>101600</xdr:rowOff>
    </xdr:to>
    <xdr:cxnSp macro="">
      <xdr:nvCxnSpPr>
        <xdr:cNvPr id="337" name="直線コネクタ 336">
          <a:extLst>
            <a:ext uri="{FF2B5EF4-FFF2-40B4-BE49-F238E27FC236}">
              <a16:creationId xmlns:a16="http://schemas.microsoft.com/office/drawing/2014/main" id="{00000000-0008-0000-0600-000051010000}"/>
            </a:ext>
          </a:extLst>
        </xdr:cNvPr>
        <xdr:cNvCxnSpPr/>
      </xdr:nvCxnSpPr>
      <xdr:spPr>
        <a:xfrm>
          <a:off x="6604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51</xdr:row>
      <xdr:rowOff>130827</xdr:rowOff>
    </xdr:from>
    <xdr:ext cx="595419" cy="259045"/>
    <xdr:sp macro="" textlink="">
      <xdr:nvSpPr>
        <xdr:cNvPr id="338" name="テキスト ボックス 337">
          <a:extLst>
            <a:ext uri="{FF2B5EF4-FFF2-40B4-BE49-F238E27FC236}">
              <a16:creationId xmlns:a16="http://schemas.microsoft.com/office/drawing/2014/main" id="{00000000-0008-0000-0600-000052010000}"/>
            </a:ext>
          </a:extLst>
        </xdr:cNvPr>
        <xdr:cNvSpPr txBox="1"/>
      </xdr:nvSpPr>
      <xdr:spPr>
        <a:xfrm>
          <a:off x="6008581" y="887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63500</xdr:rowOff>
    </xdr:from>
    <xdr:to>
      <xdr:col>59</xdr:col>
      <xdr:colOff>50800</xdr:colOff>
      <xdr:row>50</xdr:row>
      <xdr:rowOff>63500</xdr:rowOff>
    </xdr:to>
    <xdr:cxnSp macro="">
      <xdr:nvCxnSpPr>
        <xdr:cNvPr id="339" name="直線コネクタ 338">
          <a:extLst>
            <a:ext uri="{FF2B5EF4-FFF2-40B4-BE49-F238E27FC236}">
              <a16:creationId xmlns:a16="http://schemas.microsoft.com/office/drawing/2014/main" id="{00000000-0008-0000-0600-000053010000}"/>
            </a:ext>
          </a:extLst>
        </xdr:cNvPr>
        <xdr:cNvCxnSpPr/>
      </xdr:nvCxnSpPr>
      <xdr:spPr>
        <a:xfrm>
          <a:off x="6604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49</xdr:row>
      <xdr:rowOff>92727</xdr:rowOff>
    </xdr:from>
    <xdr:ext cx="595419" cy="259045"/>
    <xdr:sp macro="" textlink="">
      <xdr:nvSpPr>
        <xdr:cNvPr id="340" name="テキスト ボックス 339">
          <a:extLst>
            <a:ext uri="{FF2B5EF4-FFF2-40B4-BE49-F238E27FC236}">
              <a16:creationId xmlns:a16="http://schemas.microsoft.com/office/drawing/2014/main" id="{00000000-0008-0000-0600-000054010000}"/>
            </a:ext>
          </a:extLst>
        </xdr:cNvPr>
        <xdr:cNvSpPr txBox="1"/>
      </xdr:nvSpPr>
      <xdr:spPr>
        <a:xfrm>
          <a:off x="6008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41" name="直線コネクタ 340">
          <a:extLst>
            <a:ext uri="{FF2B5EF4-FFF2-40B4-BE49-F238E27FC236}">
              <a16:creationId xmlns:a16="http://schemas.microsoft.com/office/drawing/2014/main" id="{00000000-0008-0000-0600-000055010000}"/>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47</xdr:row>
      <xdr:rowOff>54627</xdr:rowOff>
    </xdr:from>
    <xdr:ext cx="685572" cy="259045"/>
    <xdr:sp macro="" textlink="">
      <xdr:nvSpPr>
        <xdr:cNvPr id="342" name="テキスト ボックス 341">
          <a:extLst>
            <a:ext uri="{FF2B5EF4-FFF2-40B4-BE49-F238E27FC236}">
              <a16:creationId xmlns:a16="http://schemas.microsoft.com/office/drawing/2014/main" id="{00000000-0008-0000-0600-000056010000}"/>
            </a:ext>
          </a:extLst>
        </xdr:cNvPr>
        <xdr:cNvSpPr txBox="1"/>
      </xdr:nvSpPr>
      <xdr:spPr>
        <a:xfrm>
          <a:off x="5918428" y="811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43" name="普通建設事業費グラフ枠">
          <a:extLst>
            <a:ext uri="{FF2B5EF4-FFF2-40B4-BE49-F238E27FC236}">
              <a16:creationId xmlns:a16="http://schemas.microsoft.com/office/drawing/2014/main" id="{00000000-0008-0000-0600-000057010000}"/>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51</xdr:row>
      <xdr:rowOff>93511</xdr:rowOff>
    </xdr:from>
    <xdr:to>
      <xdr:col>54</xdr:col>
      <xdr:colOff>189865</xdr:colOff>
      <xdr:row>58</xdr:row>
      <xdr:rowOff>163192</xdr:rowOff>
    </xdr:to>
    <xdr:cxnSp macro="">
      <xdr:nvCxnSpPr>
        <xdr:cNvPr id="344" name="直線コネクタ 343">
          <a:extLst>
            <a:ext uri="{FF2B5EF4-FFF2-40B4-BE49-F238E27FC236}">
              <a16:creationId xmlns:a16="http://schemas.microsoft.com/office/drawing/2014/main" id="{00000000-0008-0000-0600-000058010000}"/>
            </a:ext>
          </a:extLst>
        </xdr:cNvPr>
        <xdr:cNvCxnSpPr/>
      </xdr:nvCxnSpPr>
      <xdr:spPr>
        <a:xfrm flipV="1">
          <a:off x="10475595" y="8837461"/>
          <a:ext cx="1270" cy="126983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58</xdr:row>
      <xdr:rowOff>167019</xdr:rowOff>
    </xdr:from>
    <xdr:ext cx="534377" cy="259045"/>
    <xdr:sp macro="" textlink="">
      <xdr:nvSpPr>
        <xdr:cNvPr id="345" name="普通建設事業費最小値テキスト">
          <a:extLst>
            <a:ext uri="{FF2B5EF4-FFF2-40B4-BE49-F238E27FC236}">
              <a16:creationId xmlns:a16="http://schemas.microsoft.com/office/drawing/2014/main" id="{00000000-0008-0000-0600-000059010000}"/>
            </a:ext>
          </a:extLst>
        </xdr:cNvPr>
        <xdr:cNvSpPr txBox="1"/>
      </xdr:nvSpPr>
      <xdr:spPr>
        <a:xfrm>
          <a:off x="10528300" y="1011111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27,668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58</xdr:row>
      <xdr:rowOff>163192</xdr:rowOff>
    </xdr:from>
    <xdr:to>
      <xdr:col>55</xdr:col>
      <xdr:colOff>88900</xdr:colOff>
      <xdr:row>58</xdr:row>
      <xdr:rowOff>163192</xdr:rowOff>
    </xdr:to>
    <xdr:cxnSp macro="">
      <xdr:nvCxnSpPr>
        <xdr:cNvPr id="346" name="直線コネクタ 345">
          <a:extLst>
            <a:ext uri="{FF2B5EF4-FFF2-40B4-BE49-F238E27FC236}">
              <a16:creationId xmlns:a16="http://schemas.microsoft.com/office/drawing/2014/main" id="{00000000-0008-0000-0600-00005A010000}"/>
            </a:ext>
          </a:extLst>
        </xdr:cNvPr>
        <xdr:cNvCxnSpPr/>
      </xdr:nvCxnSpPr>
      <xdr:spPr>
        <a:xfrm>
          <a:off x="10388600" y="1010729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50</xdr:row>
      <xdr:rowOff>40188</xdr:rowOff>
    </xdr:from>
    <xdr:ext cx="599010" cy="259045"/>
    <xdr:sp macro="" textlink="">
      <xdr:nvSpPr>
        <xdr:cNvPr id="347" name="普通建設事業費最大値テキスト">
          <a:extLst>
            <a:ext uri="{FF2B5EF4-FFF2-40B4-BE49-F238E27FC236}">
              <a16:creationId xmlns:a16="http://schemas.microsoft.com/office/drawing/2014/main" id="{00000000-0008-0000-0600-00005B010000}"/>
            </a:ext>
          </a:extLst>
        </xdr:cNvPr>
        <xdr:cNvSpPr txBox="1"/>
      </xdr:nvSpPr>
      <xdr:spPr>
        <a:xfrm>
          <a:off x="10528300" y="861268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694,246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51</xdr:row>
      <xdr:rowOff>93511</xdr:rowOff>
    </xdr:from>
    <xdr:to>
      <xdr:col>55</xdr:col>
      <xdr:colOff>88900</xdr:colOff>
      <xdr:row>51</xdr:row>
      <xdr:rowOff>93511</xdr:rowOff>
    </xdr:to>
    <xdr:cxnSp macro="">
      <xdr:nvCxnSpPr>
        <xdr:cNvPr id="348" name="直線コネクタ 347">
          <a:extLst>
            <a:ext uri="{FF2B5EF4-FFF2-40B4-BE49-F238E27FC236}">
              <a16:creationId xmlns:a16="http://schemas.microsoft.com/office/drawing/2014/main" id="{00000000-0008-0000-0600-00005C010000}"/>
            </a:ext>
          </a:extLst>
        </xdr:cNvPr>
        <xdr:cNvCxnSpPr/>
      </xdr:nvCxnSpPr>
      <xdr:spPr>
        <a:xfrm>
          <a:off x="10388600" y="883746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57</xdr:row>
      <xdr:rowOff>161192</xdr:rowOff>
    </xdr:from>
    <xdr:to>
      <xdr:col>55</xdr:col>
      <xdr:colOff>0</xdr:colOff>
      <xdr:row>58</xdr:row>
      <xdr:rowOff>47500</xdr:rowOff>
    </xdr:to>
    <xdr:cxnSp macro="">
      <xdr:nvCxnSpPr>
        <xdr:cNvPr id="349" name="直線コネクタ 348">
          <a:extLst>
            <a:ext uri="{FF2B5EF4-FFF2-40B4-BE49-F238E27FC236}">
              <a16:creationId xmlns:a16="http://schemas.microsoft.com/office/drawing/2014/main" id="{00000000-0008-0000-0600-00005D010000}"/>
            </a:ext>
          </a:extLst>
        </xdr:cNvPr>
        <xdr:cNvCxnSpPr/>
      </xdr:nvCxnSpPr>
      <xdr:spPr>
        <a:xfrm>
          <a:off x="9639300" y="9933842"/>
          <a:ext cx="838200" cy="577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56</xdr:row>
      <xdr:rowOff>132193</xdr:rowOff>
    </xdr:from>
    <xdr:ext cx="599010" cy="259045"/>
    <xdr:sp macro="" textlink="">
      <xdr:nvSpPr>
        <xdr:cNvPr id="350" name="普通建設事業費平均値テキスト">
          <a:extLst>
            <a:ext uri="{FF2B5EF4-FFF2-40B4-BE49-F238E27FC236}">
              <a16:creationId xmlns:a16="http://schemas.microsoft.com/office/drawing/2014/main" id="{00000000-0008-0000-0600-00005E010000}"/>
            </a:ext>
          </a:extLst>
        </xdr:cNvPr>
        <xdr:cNvSpPr txBox="1"/>
      </xdr:nvSpPr>
      <xdr:spPr>
        <a:xfrm>
          <a:off x="10528300" y="9733393"/>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119,283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57</xdr:row>
      <xdr:rowOff>109316</xdr:rowOff>
    </xdr:from>
    <xdr:to>
      <xdr:col>55</xdr:col>
      <xdr:colOff>50800</xdr:colOff>
      <xdr:row>58</xdr:row>
      <xdr:rowOff>39466</xdr:rowOff>
    </xdr:to>
    <xdr:sp macro="" textlink="">
      <xdr:nvSpPr>
        <xdr:cNvPr id="351" name="フローチャート: 判断 350">
          <a:extLst>
            <a:ext uri="{FF2B5EF4-FFF2-40B4-BE49-F238E27FC236}">
              <a16:creationId xmlns:a16="http://schemas.microsoft.com/office/drawing/2014/main" id="{00000000-0008-0000-0600-00005F010000}"/>
            </a:ext>
          </a:extLst>
        </xdr:cNvPr>
        <xdr:cNvSpPr/>
      </xdr:nvSpPr>
      <xdr:spPr>
        <a:xfrm>
          <a:off x="10426700" y="98819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57</xdr:row>
      <xdr:rowOff>104606</xdr:rowOff>
    </xdr:from>
    <xdr:to>
      <xdr:col>50</xdr:col>
      <xdr:colOff>114300</xdr:colOff>
      <xdr:row>57</xdr:row>
      <xdr:rowOff>161192</xdr:rowOff>
    </xdr:to>
    <xdr:cxnSp macro="">
      <xdr:nvCxnSpPr>
        <xdr:cNvPr id="352" name="直線コネクタ 351">
          <a:extLst>
            <a:ext uri="{FF2B5EF4-FFF2-40B4-BE49-F238E27FC236}">
              <a16:creationId xmlns:a16="http://schemas.microsoft.com/office/drawing/2014/main" id="{00000000-0008-0000-0600-000060010000}"/>
            </a:ext>
          </a:extLst>
        </xdr:cNvPr>
        <xdr:cNvCxnSpPr/>
      </xdr:nvCxnSpPr>
      <xdr:spPr>
        <a:xfrm>
          <a:off x="8750300" y="9877256"/>
          <a:ext cx="889000" cy="565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57</xdr:row>
      <xdr:rowOff>149525</xdr:rowOff>
    </xdr:from>
    <xdr:to>
      <xdr:col>50</xdr:col>
      <xdr:colOff>165100</xdr:colOff>
      <xdr:row>58</xdr:row>
      <xdr:rowOff>79675</xdr:rowOff>
    </xdr:to>
    <xdr:sp macro="" textlink="">
      <xdr:nvSpPr>
        <xdr:cNvPr id="353" name="フローチャート: 判断 352">
          <a:extLst>
            <a:ext uri="{FF2B5EF4-FFF2-40B4-BE49-F238E27FC236}">
              <a16:creationId xmlns:a16="http://schemas.microsoft.com/office/drawing/2014/main" id="{00000000-0008-0000-0600-000061010000}"/>
            </a:ext>
          </a:extLst>
        </xdr:cNvPr>
        <xdr:cNvSpPr/>
      </xdr:nvSpPr>
      <xdr:spPr>
        <a:xfrm>
          <a:off x="9588500" y="99221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58</xdr:row>
      <xdr:rowOff>70802</xdr:rowOff>
    </xdr:from>
    <xdr:ext cx="534377" cy="259045"/>
    <xdr:sp macro="" textlink="">
      <xdr:nvSpPr>
        <xdr:cNvPr id="354" name="テキスト ボックス 353">
          <a:extLst>
            <a:ext uri="{FF2B5EF4-FFF2-40B4-BE49-F238E27FC236}">
              <a16:creationId xmlns:a16="http://schemas.microsoft.com/office/drawing/2014/main" id="{00000000-0008-0000-0600-000062010000}"/>
            </a:ext>
          </a:extLst>
        </xdr:cNvPr>
        <xdr:cNvSpPr txBox="1"/>
      </xdr:nvSpPr>
      <xdr:spPr>
        <a:xfrm>
          <a:off x="9372111" y="100149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98,176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56</xdr:row>
      <xdr:rowOff>164147</xdr:rowOff>
    </xdr:from>
    <xdr:to>
      <xdr:col>45</xdr:col>
      <xdr:colOff>177800</xdr:colOff>
      <xdr:row>57</xdr:row>
      <xdr:rowOff>104606</xdr:rowOff>
    </xdr:to>
    <xdr:cxnSp macro="">
      <xdr:nvCxnSpPr>
        <xdr:cNvPr id="355" name="直線コネクタ 354">
          <a:extLst>
            <a:ext uri="{FF2B5EF4-FFF2-40B4-BE49-F238E27FC236}">
              <a16:creationId xmlns:a16="http://schemas.microsoft.com/office/drawing/2014/main" id="{00000000-0008-0000-0600-000063010000}"/>
            </a:ext>
          </a:extLst>
        </xdr:cNvPr>
        <xdr:cNvCxnSpPr/>
      </xdr:nvCxnSpPr>
      <xdr:spPr>
        <a:xfrm>
          <a:off x="7861300" y="9765347"/>
          <a:ext cx="889000" cy="1119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57</xdr:row>
      <xdr:rowOff>155562</xdr:rowOff>
    </xdr:from>
    <xdr:to>
      <xdr:col>46</xdr:col>
      <xdr:colOff>38100</xdr:colOff>
      <xdr:row>58</xdr:row>
      <xdr:rowOff>85712</xdr:rowOff>
    </xdr:to>
    <xdr:sp macro="" textlink="">
      <xdr:nvSpPr>
        <xdr:cNvPr id="356" name="フローチャート: 判断 355">
          <a:extLst>
            <a:ext uri="{FF2B5EF4-FFF2-40B4-BE49-F238E27FC236}">
              <a16:creationId xmlns:a16="http://schemas.microsoft.com/office/drawing/2014/main" id="{00000000-0008-0000-0600-000064010000}"/>
            </a:ext>
          </a:extLst>
        </xdr:cNvPr>
        <xdr:cNvSpPr/>
      </xdr:nvSpPr>
      <xdr:spPr>
        <a:xfrm>
          <a:off x="8699500" y="99282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58</xdr:row>
      <xdr:rowOff>76839</xdr:rowOff>
    </xdr:from>
    <xdr:ext cx="534377" cy="259045"/>
    <xdr:sp macro="" textlink="">
      <xdr:nvSpPr>
        <xdr:cNvPr id="357" name="テキスト ボックス 356">
          <a:extLst>
            <a:ext uri="{FF2B5EF4-FFF2-40B4-BE49-F238E27FC236}">
              <a16:creationId xmlns:a16="http://schemas.microsoft.com/office/drawing/2014/main" id="{00000000-0008-0000-0600-000065010000}"/>
            </a:ext>
          </a:extLst>
        </xdr:cNvPr>
        <xdr:cNvSpPr txBox="1"/>
      </xdr:nvSpPr>
      <xdr:spPr>
        <a:xfrm>
          <a:off x="8483111" y="100209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95,007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56</xdr:row>
      <xdr:rowOff>85590</xdr:rowOff>
    </xdr:from>
    <xdr:to>
      <xdr:col>41</xdr:col>
      <xdr:colOff>50800</xdr:colOff>
      <xdr:row>56</xdr:row>
      <xdr:rowOff>164147</xdr:rowOff>
    </xdr:to>
    <xdr:cxnSp macro="">
      <xdr:nvCxnSpPr>
        <xdr:cNvPr id="358" name="直線コネクタ 357">
          <a:extLst>
            <a:ext uri="{FF2B5EF4-FFF2-40B4-BE49-F238E27FC236}">
              <a16:creationId xmlns:a16="http://schemas.microsoft.com/office/drawing/2014/main" id="{00000000-0008-0000-0600-000066010000}"/>
            </a:ext>
          </a:extLst>
        </xdr:cNvPr>
        <xdr:cNvCxnSpPr/>
      </xdr:nvCxnSpPr>
      <xdr:spPr>
        <a:xfrm>
          <a:off x="6972300" y="9686790"/>
          <a:ext cx="889000" cy="785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58</xdr:row>
      <xdr:rowOff>1381</xdr:rowOff>
    </xdr:from>
    <xdr:to>
      <xdr:col>41</xdr:col>
      <xdr:colOff>101600</xdr:colOff>
      <xdr:row>58</xdr:row>
      <xdr:rowOff>102981</xdr:rowOff>
    </xdr:to>
    <xdr:sp macro="" textlink="">
      <xdr:nvSpPr>
        <xdr:cNvPr id="359" name="フローチャート: 判断 358">
          <a:extLst>
            <a:ext uri="{FF2B5EF4-FFF2-40B4-BE49-F238E27FC236}">
              <a16:creationId xmlns:a16="http://schemas.microsoft.com/office/drawing/2014/main" id="{00000000-0008-0000-0600-000067010000}"/>
            </a:ext>
          </a:extLst>
        </xdr:cNvPr>
        <xdr:cNvSpPr/>
      </xdr:nvSpPr>
      <xdr:spPr>
        <a:xfrm>
          <a:off x="7810500" y="99454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58</xdr:row>
      <xdr:rowOff>94108</xdr:rowOff>
    </xdr:from>
    <xdr:ext cx="534377" cy="259045"/>
    <xdr:sp macro="" textlink="">
      <xdr:nvSpPr>
        <xdr:cNvPr id="360" name="テキスト ボックス 359">
          <a:extLst>
            <a:ext uri="{FF2B5EF4-FFF2-40B4-BE49-F238E27FC236}">
              <a16:creationId xmlns:a16="http://schemas.microsoft.com/office/drawing/2014/main" id="{00000000-0008-0000-0600-000068010000}"/>
            </a:ext>
          </a:extLst>
        </xdr:cNvPr>
        <xdr:cNvSpPr txBox="1"/>
      </xdr:nvSpPr>
      <xdr:spPr>
        <a:xfrm>
          <a:off x="7594111" y="100382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85,942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57</xdr:row>
      <xdr:rowOff>113219</xdr:rowOff>
    </xdr:from>
    <xdr:to>
      <xdr:col>36</xdr:col>
      <xdr:colOff>165100</xdr:colOff>
      <xdr:row>58</xdr:row>
      <xdr:rowOff>43369</xdr:rowOff>
    </xdr:to>
    <xdr:sp macro="" textlink="">
      <xdr:nvSpPr>
        <xdr:cNvPr id="361" name="フローチャート: 判断 360">
          <a:extLst>
            <a:ext uri="{FF2B5EF4-FFF2-40B4-BE49-F238E27FC236}">
              <a16:creationId xmlns:a16="http://schemas.microsoft.com/office/drawing/2014/main" id="{00000000-0008-0000-0600-000069010000}"/>
            </a:ext>
          </a:extLst>
        </xdr:cNvPr>
        <xdr:cNvSpPr/>
      </xdr:nvSpPr>
      <xdr:spPr>
        <a:xfrm>
          <a:off x="6921500" y="98858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58</xdr:row>
      <xdr:rowOff>34496</xdr:rowOff>
    </xdr:from>
    <xdr:ext cx="599010" cy="259045"/>
    <xdr:sp macro="" textlink="">
      <xdr:nvSpPr>
        <xdr:cNvPr id="362" name="テキスト ボックス 361">
          <a:extLst>
            <a:ext uri="{FF2B5EF4-FFF2-40B4-BE49-F238E27FC236}">
              <a16:creationId xmlns:a16="http://schemas.microsoft.com/office/drawing/2014/main" id="{00000000-0008-0000-0600-00006A010000}"/>
            </a:ext>
          </a:extLst>
        </xdr:cNvPr>
        <xdr:cNvSpPr txBox="1"/>
      </xdr:nvSpPr>
      <xdr:spPr>
        <a:xfrm>
          <a:off x="6672795" y="997859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117,234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63" name="テキスト ボックス 362">
          <a:extLst>
            <a:ext uri="{FF2B5EF4-FFF2-40B4-BE49-F238E27FC236}">
              <a16:creationId xmlns:a16="http://schemas.microsoft.com/office/drawing/2014/main" id="{00000000-0008-0000-0600-00006B010000}"/>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64" name="テキスト ボックス 363">
          <a:extLst>
            <a:ext uri="{FF2B5EF4-FFF2-40B4-BE49-F238E27FC236}">
              <a16:creationId xmlns:a16="http://schemas.microsoft.com/office/drawing/2014/main" id="{00000000-0008-0000-0600-00006C010000}"/>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65" name="テキスト ボックス 364">
          <a:extLst>
            <a:ext uri="{FF2B5EF4-FFF2-40B4-BE49-F238E27FC236}">
              <a16:creationId xmlns:a16="http://schemas.microsoft.com/office/drawing/2014/main" id="{00000000-0008-0000-0600-00006D010000}"/>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66" name="テキスト ボックス 365">
          <a:extLst>
            <a:ext uri="{FF2B5EF4-FFF2-40B4-BE49-F238E27FC236}">
              <a16:creationId xmlns:a16="http://schemas.microsoft.com/office/drawing/2014/main" id="{00000000-0008-0000-0600-00006E010000}"/>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67" name="テキスト ボックス 366">
          <a:extLst>
            <a:ext uri="{FF2B5EF4-FFF2-40B4-BE49-F238E27FC236}">
              <a16:creationId xmlns:a16="http://schemas.microsoft.com/office/drawing/2014/main" id="{00000000-0008-0000-0600-00006F010000}"/>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57</xdr:row>
      <xdr:rowOff>168150</xdr:rowOff>
    </xdr:from>
    <xdr:to>
      <xdr:col>55</xdr:col>
      <xdr:colOff>50800</xdr:colOff>
      <xdr:row>58</xdr:row>
      <xdr:rowOff>98300</xdr:rowOff>
    </xdr:to>
    <xdr:sp macro="" textlink="">
      <xdr:nvSpPr>
        <xdr:cNvPr id="368" name="楕円 367">
          <a:extLst>
            <a:ext uri="{FF2B5EF4-FFF2-40B4-BE49-F238E27FC236}">
              <a16:creationId xmlns:a16="http://schemas.microsoft.com/office/drawing/2014/main" id="{00000000-0008-0000-0600-000070010000}"/>
            </a:ext>
          </a:extLst>
        </xdr:cNvPr>
        <xdr:cNvSpPr/>
      </xdr:nvSpPr>
      <xdr:spPr>
        <a:xfrm>
          <a:off x="10426700" y="9940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57</xdr:row>
      <xdr:rowOff>87743</xdr:rowOff>
    </xdr:from>
    <xdr:ext cx="534377" cy="259045"/>
    <xdr:sp macro="" textlink="">
      <xdr:nvSpPr>
        <xdr:cNvPr id="369" name="普通建設事業費該当値テキスト">
          <a:extLst>
            <a:ext uri="{FF2B5EF4-FFF2-40B4-BE49-F238E27FC236}">
              <a16:creationId xmlns:a16="http://schemas.microsoft.com/office/drawing/2014/main" id="{00000000-0008-0000-0600-000071010000}"/>
            </a:ext>
          </a:extLst>
        </xdr:cNvPr>
        <xdr:cNvSpPr txBox="1"/>
      </xdr:nvSpPr>
      <xdr:spPr>
        <a:xfrm>
          <a:off x="10528300" y="98603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88,399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57</xdr:row>
      <xdr:rowOff>110392</xdr:rowOff>
    </xdr:from>
    <xdr:to>
      <xdr:col>50</xdr:col>
      <xdr:colOff>165100</xdr:colOff>
      <xdr:row>58</xdr:row>
      <xdr:rowOff>40542</xdr:rowOff>
    </xdr:to>
    <xdr:sp macro="" textlink="">
      <xdr:nvSpPr>
        <xdr:cNvPr id="370" name="楕円 369">
          <a:extLst>
            <a:ext uri="{FF2B5EF4-FFF2-40B4-BE49-F238E27FC236}">
              <a16:creationId xmlns:a16="http://schemas.microsoft.com/office/drawing/2014/main" id="{00000000-0008-0000-0600-000072010000}"/>
            </a:ext>
          </a:extLst>
        </xdr:cNvPr>
        <xdr:cNvSpPr/>
      </xdr:nvSpPr>
      <xdr:spPr>
        <a:xfrm>
          <a:off x="9588500" y="98830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56</xdr:row>
      <xdr:rowOff>57069</xdr:rowOff>
    </xdr:from>
    <xdr:ext cx="599010" cy="259045"/>
    <xdr:sp macro="" textlink="">
      <xdr:nvSpPr>
        <xdr:cNvPr id="371" name="テキスト ボックス 370">
          <a:extLst>
            <a:ext uri="{FF2B5EF4-FFF2-40B4-BE49-F238E27FC236}">
              <a16:creationId xmlns:a16="http://schemas.microsoft.com/office/drawing/2014/main" id="{00000000-0008-0000-0600-000073010000}"/>
            </a:ext>
          </a:extLst>
        </xdr:cNvPr>
        <xdr:cNvSpPr txBox="1"/>
      </xdr:nvSpPr>
      <xdr:spPr>
        <a:xfrm>
          <a:off x="9339795" y="965826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118,718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57</xdr:row>
      <xdr:rowOff>53806</xdr:rowOff>
    </xdr:from>
    <xdr:to>
      <xdr:col>46</xdr:col>
      <xdr:colOff>38100</xdr:colOff>
      <xdr:row>57</xdr:row>
      <xdr:rowOff>155406</xdr:rowOff>
    </xdr:to>
    <xdr:sp macro="" textlink="">
      <xdr:nvSpPr>
        <xdr:cNvPr id="372" name="楕円 371">
          <a:extLst>
            <a:ext uri="{FF2B5EF4-FFF2-40B4-BE49-F238E27FC236}">
              <a16:creationId xmlns:a16="http://schemas.microsoft.com/office/drawing/2014/main" id="{00000000-0008-0000-0600-000074010000}"/>
            </a:ext>
          </a:extLst>
        </xdr:cNvPr>
        <xdr:cNvSpPr/>
      </xdr:nvSpPr>
      <xdr:spPr>
        <a:xfrm>
          <a:off x="8699500" y="98264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56</xdr:row>
      <xdr:rowOff>483</xdr:rowOff>
    </xdr:from>
    <xdr:ext cx="599010" cy="259045"/>
    <xdr:sp macro="" textlink="">
      <xdr:nvSpPr>
        <xdr:cNvPr id="373" name="テキスト ボックス 372">
          <a:extLst>
            <a:ext uri="{FF2B5EF4-FFF2-40B4-BE49-F238E27FC236}">
              <a16:creationId xmlns:a16="http://schemas.microsoft.com/office/drawing/2014/main" id="{00000000-0008-0000-0600-000075010000}"/>
            </a:ext>
          </a:extLst>
        </xdr:cNvPr>
        <xdr:cNvSpPr txBox="1"/>
      </xdr:nvSpPr>
      <xdr:spPr>
        <a:xfrm>
          <a:off x="8450795" y="960168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148,422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56</xdr:row>
      <xdr:rowOff>113347</xdr:rowOff>
    </xdr:from>
    <xdr:to>
      <xdr:col>41</xdr:col>
      <xdr:colOff>101600</xdr:colOff>
      <xdr:row>57</xdr:row>
      <xdr:rowOff>43497</xdr:rowOff>
    </xdr:to>
    <xdr:sp macro="" textlink="">
      <xdr:nvSpPr>
        <xdr:cNvPr id="374" name="楕円 373">
          <a:extLst>
            <a:ext uri="{FF2B5EF4-FFF2-40B4-BE49-F238E27FC236}">
              <a16:creationId xmlns:a16="http://schemas.microsoft.com/office/drawing/2014/main" id="{00000000-0008-0000-0600-000076010000}"/>
            </a:ext>
          </a:extLst>
        </xdr:cNvPr>
        <xdr:cNvSpPr/>
      </xdr:nvSpPr>
      <xdr:spPr>
        <a:xfrm>
          <a:off x="7810500" y="97145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55</xdr:row>
      <xdr:rowOff>60024</xdr:rowOff>
    </xdr:from>
    <xdr:ext cx="599010" cy="259045"/>
    <xdr:sp macro="" textlink="">
      <xdr:nvSpPr>
        <xdr:cNvPr id="375" name="テキスト ボックス 374">
          <a:extLst>
            <a:ext uri="{FF2B5EF4-FFF2-40B4-BE49-F238E27FC236}">
              <a16:creationId xmlns:a16="http://schemas.microsoft.com/office/drawing/2014/main" id="{00000000-0008-0000-0600-000077010000}"/>
            </a:ext>
          </a:extLst>
        </xdr:cNvPr>
        <xdr:cNvSpPr txBox="1"/>
      </xdr:nvSpPr>
      <xdr:spPr>
        <a:xfrm>
          <a:off x="7561795" y="948977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207,167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56</xdr:row>
      <xdr:rowOff>34790</xdr:rowOff>
    </xdr:from>
    <xdr:to>
      <xdr:col>36</xdr:col>
      <xdr:colOff>165100</xdr:colOff>
      <xdr:row>56</xdr:row>
      <xdr:rowOff>136390</xdr:rowOff>
    </xdr:to>
    <xdr:sp macro="" textlink="">
      <xdr:nvSpPr>
        <xdr:cNvPr id="376" name="楕円 375">
          <a:extLst>
            <a:ext uri="{FF2B5EF4-FFF2-40B4-BE49-F238E27FC236}">
              <a16:creationId xmlns:a16="http://schemas.microsoft.com/office/drawing/2014/main" id="{00000000-0008-0000-0600-000078010000}"/>
            </a:ext>
          </a:extLst>
        </xdr:cNvPr>
        <xdr:cNvSpPr/>
      </xdr:nvSpPr>
      <xdr:spPr>
        <a:xfrm>
          <a:off x="6921500" y="96359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54</xdr:row>
      <xdr:rowOff>152917</xdr:rowOff>
    </xdr:from>
    <xdr:ext cx="599010" cy="259045"/>
    <xdr:sp macro="" textlink="">
      <xdr:nvSpPr>
        <xdr:cNvPr id="377" name="テキスト ボックス 376">
          <a:extLst>
            <a:ext uri="{FF2B5EF4-FFF2-40B4-BE49-F238E27FC236}">
              <a16:creationId xmlns:a16="http://schemas.microsoft.com/office/drawing/2014/main" id="{00000000-0008-0000-0600-000079010000}"/>
            </a:ext>
          </a:extLst>
        </xdr:cNvPr>
        <xdr:cNvSpPr txBox="1"/>
      </xdr:nvSpPr>
      <xdr:spPr>
        <a:xfrm>
          <a:off x="6672795" y="941121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248,404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78" name="正方形/長方形 377">
          <a:extLst>
            <a:ext uri="{FF2B5EF4-FFF2-40B4-BE49-F238E27FC236}">
              <a16:creationId xmlns:a16="http://schemas.microsoft.com/office/drawing/2014/main" id="{00000000-0008-0000-0600-00007A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うち新規整備　）</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79" name="正方形/長方形 378">
          <a:extLst>
            <a:ext uri="{FF2B5EF4-FFF2-40B4-BE49-F238E27FC236}">
              <a16:creationId xmlns:a16="http://schemas.microsoft.com/office/drawing/2014/main" id="{00000000-0008-0000-0600-00007B010000}"/>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80" name="正方形/長方形 379">
          <a:extLst>
            <a:ext uri="{FF2B5EF4-FFF2-40B4-BE49-F238E27FC236}">
              <a16:creationId xmlns:a16="http://schemas.microsoft.com/office/drawing/2014/main" id="{00000000-0008-0000-0600-00007C010000}"/>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34/55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81" name="正方形/長方形 380">
          <a:extLst>
            <a:ext uri="{FF2B5EF4-FFF2-40B4-BE49-F238E27FC236}">
              <a16:creationId xmlns:a16="http://schemas.microsoft.com/office/drawing/2014/main" id="{00000000-0008-0000-0600-00007D010000}"/>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82" name="正方形/長方形 381">
          <a:extLst>
            <a:ext uri="{FF2B5EF4-FFF2-40B4-BE49-F238E27FC236}">
              <a16:creationId xmlns:a16="http://schemas.microsoft.com/office/drawing/2014/main" id="{00000000-0008-0000-0600-00007E010000}"/>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14,865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83" name="正方形/長方形 382">
          <a:extLst>
            <a:ext uri="{FF2B5EF4-FFF2-40B4-BE49-F238E27FC236}">
              <a16:creationId xmlns:a16="http://schemas.microsoft.com/office/drawing/2014/main" id="{00000000-0008-0000-0600-00007F010000}"/>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和歌山県平均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84" name="正方形/長方形 383">
          <a:extLst>
            <a:ext uri="{FF2B5EF4-FFF2-40B4-BE49-F238E27FC236}">
              <a16:creationId xmlns:a16="http://schemas.microsoft.com/office/drawing/2014/main" id="{00000000-0008-0000-0600-000080010000}"/>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20,615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85" name="正方形/長方形 384">
          <a:extLst>
            <a:ext uri="{FF2B5EF4-FFF2-40B4-BE49-F238E27FC236}">
              <a16:creationId xmlns:a16="http://schemas.microsoft.com/office/drawing/2014/main" id="{00000000-0008-0000-0600-000081010000}"/>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86" name="テキスト ボックス 385">
          <a:extLst>
            <a:ext uri="{FF2B5EF4-FFF2-40B4-BE49-F238E27FC236}">
              <a16:creationId xmlns:a16="http://schemas.microsoft.com/office/drawing/2014/main" id="{00000000-0008-0000-0600-000082010000}"/>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87" name="直線コネクタ 386">
          <a:extLst>
            <a:ext uri="{FF2B5EF4-FFF2-40B4-BE49-F238E27FC236}">
              <a16:creationId xmlns:a16="http://schemas.microsoft.com/office/drawing/2014/main" id="{00000000-0008-0000-0600-000083010000}"/>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78</xdr:row>
      <xdr:rowOff>139700</xdr:rowOff>
    </xdr:from>
    <xdr:to>
      <xdr:col>59</xdr:col>
      <xdr:colOff>50800</xdr:colOff>
      <xdr:row>78</xdr:row>
      <xdr:rowOff>139700</xdr:rowOff>
    </xdr:to>
    <xdr:cxnSp macro="">
      <xdr:nvCxnSpPr>
        <xdr:cNvPr id="388" name="直線コネクタ 387">
          <a:extLst>
            <a:ext uri="{FF2B5EF4-FFF2-40B4-BE49-F238E27FC236}">
              <a16:creationId xmlns:a16="http://schemas.microsoft.com/office/drawing/2014/main" id="{00000000-0008-0000-0600-000084010000}"/>
            </a:ext>
          </a:extLst>
        </xdr:cNvPr>
        <xdr:cNvCxnSpPr/>
      </xdr:nvCxnSpPr>
      <xdr:spPr>
        <a:xfrm>
          <a:off x="6604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77</xdr:row>
      <xdr:rowOff>168927</xdr:rowOff>
    </xdr:from>
    <xdr:ext cx="248786" cy="259045"/>
    <xdr:sp macro="" textlink="">
      <xdr:nvSpPr>
        <xdr:cNvPr id="389" name="テキスト ボックス 388">
          <a:extLst>
            <a:ext uri="{FF2B5EF4-FFF2-40B4-BE49-F238E27FC236}">
              <a16:creationId xmlns:a16="http://schemas.microsoft.com/office/drawing/2014/main" id="{00000000-0008-0000-0600-000085010000}"/>
            </a:ext>
          </a:extLst>
        </xdr:cNvPr>
        <xdr:cNvSpPr txBox="1"/>
      </xdr:nvSpPr>
      <xdr:spPr>
        <a:xfrm>
          <a:off x="6355214" y="1337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76</xdr:row>
      <xdr:rowOff>25400</xdr:rowOff>
    </xdr:from>
    <xdr:to>
      <xdr:col>59</xdr:col>
      <xdr:colOff>50800</xdr:colOff>
      <xdr:row>76</xdr:row>
      <xdr:rowOff>25400</xdr:rowOff>
    </xdr:to>
    <xdr:cxnSp macro="">
      <xdr:nvCxnSpPr>
        <xdr:cNvPr id="390" name="直線コネクタ 389">
          <a:extLst>
            <a:ext uri="{FF2B5EF4-FFF2-40B4-BE49-F238E27FC236}">
              <a16:creationId xmlns:a16="http://schemas.microsoft.com/office/drawing/2014/main" id="{00000000-0008-0000-0600-000086010000}"/>
            </a:ext>
          </a:extLst>
        </xdr:cNvPr>
        <xdr:cNvCxnSpPr/>
      </xdr:nvCxnSpPr>
      <xdr:spPr>
        <a:xfrm>
          <a:off x="6604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75</xdr:row>
      <xdr:rowOff>54627</xdr:rowOff>
    </xdr:from>
    <xdr:ext cx="595419" cy="259045"/>
    <xdr:sp macro="" textlink="">
      <xdr:nvSpPr>
        <xdr:cNvPr id="391" name="テキスト ボックス 390">
          <a:extLst>
            <a:ext uri="{FF2B5EF4-FFF2-40B4-BE49-F238E27FC236}">
              <a16:creationId xmlns:a16="http://schemas.microsoft.com/office/drawing/2014/main" id="{00000000-0008-0000-0600-000087010000}"/>
            </a:ext>
          </a:extLst>
        </xdr:cNvPr>
        <xdr:cNvSpPr txBox="1"/>
      </xdr:nvSpPr>
      <xdr:spPr>
        <a:xfrm>
          <a:off x="6008581" y="12913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73</xdr:row>
      <xdr:rowOff>82550</xdr:rowOff>
    </xdr:from>
    <xdr:to>
      <xdr:col>59</xdr:col>
      <xdr:colOff>50800</xdr:colOff>
      <xdr:row>73</xdr:row>
      <xdr:rowOff>82550</xdr:rowOff>
    </xdr:to>
    <xdr:cxnSp macro="">
      <xdr:nvCxnSpPr>
        <xdr:cNvPr id="392" name="直線コネクタ 391">
          <a:extLst>
            <a:ext uri="{FF2B5EF4-FFF2-40B4-BE49-F238E27FC236}">
              <a16:creationId xmlns:a16="http://schemas.microsoft.com/office/drawing/2014/main" id="{00000000-0008-0000-0600-000088010000}"/>
            </a:ext>
          </a:extLst>
        </xdr:cNvPr>
        <xdr:cNvCxnSpPr/>
      </xdr:nvCxnSpPr>
      <xdr:spPr>
        <a:xfrm>
          <a:off x="6604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72</xdr:row>
      <xdr:rowOff>111777</xdr:rowOff>
    </xdr:from>
    <xdr:ext cx="595419" cy="259045"/>
    <xdr:sp macro="" textlink="">
      <xdr:nvSpPr>
        <xdr:cNvPr id="393" name="テキスト ボックス 392">
          <a:extLst>
            <a:ext uri="{FF2B5EF4-FFF2-40B4-BE49-F238E27FC236}">
              <a16:creationId xmlns:a16="http://schemas.microsoft.com/office/drawing/2014/main" id="{00000000-0008-0000-0600-000089010000}"/>
            </a:ext>
          </a:extLst>
        </xdr:cNvPr>
        <xdr:cNvSpPr txBox="1"/>
      </xdr:nvSpPr>
      <xdr:spPr>
        <a:xfrm>
          <a:off x="6008581" y="12456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139700</xdr:rowOff>
    </xdr:from>
    <xdr:to>
      <xdr:col>59</xdr:col>
      <xdr:colOff>50800</xdr:colOff>
      <xdr:row>70</xdr:row>
      <xdr:rowOff>139700</xdr:rowOff>
    </xdr:to>
    <xdr:cxnSp macro="">
      <xdr:nvCxnSpPr>
        <xdr:cNvPr id="394" name="直線コネクタ 393">
          <a:extLst>
            <a:ext uri="{FF2B5EF4-FFF2-40B4-BE49-F238E27FC236}">
              <a16:creationId xmlns:a16="http://schemas.microsoft.com/office/drawing/2014/main" id="{00000000-0008-0000-0600-00008A010000}"/>
            </a:ext>
          </a:extLst>
        </xdr:cNvPr>
        <xdr:cNvCxnSpPr/>
      </xdr:nvCxnSpPr>
      <xdr:spPr>
        <a:xfrm>
          <a:off x="6604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69</xdr:row>
      <xdr:rowOff>168927</xdr:rowOff>
    </xdr:from>
    <xdr:ext cx="595419" cy="259045"/>
    <xdr:sp macro="" textlink="">
      <xdr:nvSpPr>
        <xdr:cNvPr id="395" name="テキスト ボックス 394">
          <a:extLst>
            <a:ext uri="{FF2B5EF4-FFF2-40B4-BE49-F238E27FC236}">
              <a16:creationId xmlns:a16="http://schemas.microsoft.com/office/drawing/2014/main" id="{00000000-0008-0000-0600-00008B010000}"/>
            </a:ext>
          </a:extLst>
        </xdr:cNvPr>
        <xdr:cNvSpPr txBox="1"/>
      </xdr:nvSpPr>
      <xdr:spPr>
        <a:xfrm>
          <a:off x="6008581" y="11998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396" name="直線コネクタ 395">
          <a:extLst>
            <a:ext uri="{FF2B5EF4-FFF2-40B4-BE49-F238E27FC236}">
              <a16:creationId xmlns:a16="http://schemas.microsoft.com/office/drawing/2014/main" id="{00000000-0008-0000-0600-00008C010000}"/>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67</xdr:row>
      <xdr:rowOff>54627</xdr:rowOff>
    </xdr:from>
    <xdr:ext cx="595419" cy="259045"/>
    <xdr:sp macro="" textlink="">
      <xdr:nvSpPr>
        <xdr:cNvPr id="397" name="テキスト ボックス 396">
          <a:extLst>
            <a:ext uri="{FF2B5EF4-FFF2-40B4-BE49-F238E27FC236}">
              <a16:creationId xmlns:a16="http://schemas.microsoft.com/office/drawing/2014/main" id="{00000000-0008-0000-0600-00008D010000}"/>
            </a:ext>
          </a:extLst>
        </xdr:cNvPr>
        <xdr:cNvSpPr txBox="1"/>
      </xdr:nvSpPr>
      <xdr:spPr>
        <a:xfrm>
          <a:off x="6008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398" name="普通建設事業費 （ うち新規整備　）グラフ枠">
          <a:extLst>
            <a:ext uri="{FF2B5EF4-FFF2-40B4-BE49-F238E27FC236}">
              <a16:creationId xmlns:a16="http://schemas.microsoft.com/office/drawing/2014/main" id="{00000000-0008-0000-0600-00008E010000}"/>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70</xdr:row>
      <xdr:rowOff>25976</xdr:rowOff>
    </xdr:from>
    <xdr:to>
      <xdr:col>54</xdr:col>
      <xdr:colOff>189865</xdr:colOff>
      <xdr:row>78</xdr:row>
      <xdr:rowOff>139700</xdr:rowOff>
    </xdr:to>
    <xdr:cxnSp macro="">
      <xdr:nvCxnSpPr>
        <xdr:cNvPr id="399" name="直線コネクタ 398">
          <a:extLst>
            <a:ext uri="{FF2B5EF4-FFF2-40B4-BE49-F238E27FC236}">
              <a16:creationId xmlns:a16="http://schemas.microsoft.com/office/drawing/2014/main" id="{00000000-0008-0000-0600-00008F010000}"/>
            </a:ext>
          </a:extLst>
        </xdr:cNvPr>
        <xdr:cNvCxnSpPr/>
      </xdr:nvCxnSpPr>
      <xdr:spPr>
        <a:xfrm flipV="1">
          <a:off x="10475595" y="12027476"/>
          <a:ext cx="1270" cy="148532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78</xdr:row>
      <xdr:rowOff>143527</xdr:rowOff>
    </xdr:from>
    <xdr:ext cx="249299" cy="259045"/>
    <xdr:sp macro="" textlink="">
      <xdr:nvSpPr>
        <xdr:cNvPr id="400" name="普通建設事業費 （ うち新規整備　）最小値テキスト">
          <a:extLst>
            <a:ext uri="{FF2B5EF4-FFF2-40B4-BE49-F238E27FC236}">
              <a16:creationId xmlns:a16="http://schemas.microsoft.com/office/drawing/2014/main" id="{00000000-0008-0000-0600-000090010000}"/>
            </a:ext>
          </a:extLst>
        </xdr:cNvPr>
        <xdr:cNvSpPr txBox="1"/>
      </xdr:nvSpPr>
      <xdr:spPr>
        <a:xfrm>
          <a:off x="10528300" y="13516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139700</xdr:rowOff>
    </xdr:from>
    <xdr:to>
      <xdr:col>55</xdr:col>
      <xdr:colOff>88900</xdr:colOff>
      <xdr:row>78</xdr:row>
      <xdr:rowOff>139700</xdr:rowOff>
    </xdr:to>
    <xdr:cxnSp macro="">
      <xdr:nvCxnSpPr>
        <xdr:cNvPr id="401" name="直線コネクタ 400">
          <a:extLst>
            <a:ext uri="{FF2B5EF4-FFF2-40B4-BE49-F238E27FC236}">
              <a16:creationId xmlns:a16="http://schemas.microsoft.com/office/drawing/2014/main" id="{00000000-0008-0000-0600-000091010000}"/>
            </a:ext>
          </a:extLst>
        </xdr:cNvPr>
        <xdr:cNvCxnSpPr/>
      </xdr:nvCxnSpPr>
      <xdr:spPr>
        <a:xfrm>
          <a:off x="10388600" y="13512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68</xdr:row>
      <xdr:rowOff>144103</xdr:rowOff>
    </xdr:from>
    <xdr:ext cx="599010" cy="259045"/>
    <xdr:sp macro="" textlink="">
      <xdr:nvSpPr>
        <xdr:cNvPr id="402" name="普通建設事業費 （ うち新規整備　）最大値テキスト">
          <a:extLst>
            <a:ext uri="{FF2B5EF4-FFF2-40B4-BE49-F238E27FC236}">
              <a16:creationId xmlns:a16="http://schemas.microsoft.com/office/drawing/2014/main" id="{00000000-0008-0000-0600-000092010000}"/>
            </a:ext>
          </a:extLst>
        </xdr:cNvPr>
        <xdr:cNvSpPr txBox="1"/>
      </xdr:nvSpPr>
      <xdr:spPr>
        <a:xfrm>
          <a:off x="10528300" y="1180270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649,748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70</xdr:row>
      <xdr:rowOff>25976</xdr:rowOff>
    </xdr:from>
    <xdr:to>
      <xdr:col>55</xdr:col>
      <xdr:colOff>88900</xdr:colOff>
      <xdr:row>70</xdr:row>
      <xdr:rowOff>25976</xdr:rowOff>
    </xdr:to>
    <xdr:cxnSp macro="">
      <xdr:nvCxnSpPr>
        <xdr:cNvPr id="403" name="直線コネクタ 402">
          <a:extLst>
            <a:ext uri="{FF2B5EF4-FFF2-40B4-BE49-F238E27FC236}">
              <a16:creationId xmlns:a16="http://schemas.microsoft.com/office/drawing/2014/main" id="{00000000-0008-0000-0600-000093010000}"/>
            </a:ext>
          </a:extLst>
        </xdr:cNvPr>
        <xdr:cNvCxnSpPr/>
      </xdr:nvCxnSpPr>
      <xdr:spPr>
        <a:xfrm>
          <a:off x="10388600" y="1202747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78</xdr:row>
      <xdr:rowOff>92771</xdr:rowOff>
    </xdr:from>
    <xdr:to>
      <xdr:col>55</xdr:col>
      <xdr:colOff>0</xdr:colOff>
      <xdr:row>78</xdr:row>
      <xdr:rowOff>119768</xdr:rowOff>
    </xdr:to>
    <xdr:cxnSp macro="">
      <xdr:nvCxnSpPr>
        <xdr:cNvPr id="404" name="直線コネクタ 403">
          <a:extLst>
            <a:ext uri="{FF2B5EF4-FFF2-40B4-BE49-F238E27FC236}">
              <a16:creationId xmlns:a16="http://schemas.microsoft.com/office/drawing/2014/main" id="{00000000-0008-0000-0600-000094010000}"/>
            </a:ext>
          </a:extLst>
        </xdr:cNvPr>
        <xdr:cNvCxnSpPr/>
      </xdr:nvCxnSpPr>
      <xdr:spPr>
        <a:xfrm>
          <a:off x="9639300" y="13465871"/>
          <a:ext cx="838200" cy="269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77</xdr:row>
      <xdr:rowOff>18638</xdr:rowOff>
    </xdr:from>
    <xdr:ext cx="534377" cy="259045"/>
    <xdr:sp macro="" textlink="">
      <xdr:nvSpPr>
        <xdr:cNvPr id="405" name="普通建設事業費 （ うち新規整備　）平均値テキスト">
          <a:extLst>
            <a:ext uri="{FF2B5EF4-FFF2-40B4-BE49-F238E27FC236}">
              <a16:creationId xmlns:a16="http://schemas.microsoft.com/office/drawing/2014/main" id="{00000000-0008-0000-0600-000095010000}"/>
            </a:ext>
          </a:extLst>
        </xdr:cNvPr>
        <xdr:cNvSpPr txBox="1"/>
      </xdr:nvSpPr>
      <xdr:spPr>
        <a:xfrm>
          <a:off x="10528300" y="1322028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40,743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77</xdr:row>
      <xdr:rowOff>167211</xdr:rowOff>
    </xdr:from>
    <xdr:to>
      <xdr:col>55</xdr:col>
      <xdr:colOff>50800</xdr:colOff>
      <xdr:row>78</xdr:row>
      <xdr:rowOff>97361</xdr:rowOff>
    </xdr:to>
    <xdr:sp macro="" textlink="">
      <xdr:nvSpPr>
        <xdr:cNvPr id="406" name="フローチャート: 判断 405">
          <a:extLst>
            <a:ext uri="{FF2B5EF4-FFF2-40B4-BE49-F238E27FC236}">
              <a16:creationId xmlns:a16="http://schemas.microsoft.com/office/drawing/2014/main" id="{00000000-0008-0000-0600-000096010000}"/>
            </a:ext>
          </a:extLst>
        </xdr:cNvPr>
        <xdr:cNvSpPr/>
      </xdr:nvSpPr>
      <xdr:spPr>
        <a:xfrm>
          <a:off x="10426700" y="133688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78</xdr:row>
      <xdr:rowOff>44306</xdr:rowOff>
    </xdr:from>
    <xdr:to>
      <xdr:col>50</xdr:col>
      <xdr:colOff>114300</xdr:colOff>
      <xdr:row>78</xdr:row>
      <xdr:rowOff>92771</xdr:rowOff>
    </xdr:to>
    <xdr:cxnSp macro="">
      <xdr:nvCxnSpPr>
        <xdr:cNvPr id="407" name="直線コネクタ 406">
          <a:extLst>
            <a:ext uri="{FF2B5EF4-FFF2-40B4-BE49-F238E27FC236}">
              <a16:creationId xmlns:a16="http://schemas.microsoft.com/office/drawing/2014/main" id="{00000000-0008-0000-0600-000097010000}"/>
            </a:ext>
          </a:extLst>
        </xdr:cNvPr>
        <xdr:cNvCxnSpPr/>
      </xdr:nvCxnSpPr>
      <xdr:spPr>
        <a:xfrm>
          <a:off x="8750300" y="13417406"/>
          <a:ext cx="889000" cy="484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78</xdr:row>
      <xdr:rowOff>23228</xdr:rowOff>
    </xdr:from>
    <xdr:to>
      <xdr:col>50</xdr:col>
      <xdr:colOff>165100</xdr:colOff>
      <xdr:row>78</xdr:row>
      <xdr:rowOff>124828</xdr:rowOff>
    </xdr:to>
    <xdr:sp macro="" textlink="">
      <xdr:nvSpPr>
        <xdr:cNvPr id="408" name="フローチャート: 判断 407">
          <a:extLst>
            <a:ext uri="{FF2B5EF4-FFF2-40B4-BE49-F238E27FC236}">
              <a16:creationId xmlns:a16="http://schemas.microsoft.com/office/drawing/2014/main" id="{00000000-0008-0000-0600-000098010000}"/>
            </a:ext>
          </a:extLst>
        </xdr:cNvPr>
        <xdr:cNvSpPr/>
      </xdr:nvSpPr>
      <xdr:spPr>
        <a:xfrm>
          <a:off x="9588500" y="133963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76</xdr:row>
      <xdr:rowOff>141355</xdr:rowOff>
    </xdr:from>
    <xdr:ext cx="534377" cy="259045"/>
    <xdr:sp macro="" textlink="">
      <xdr:nvSpPr>
        <xdr:cNvPr id="409" name="テキスト ボックス 408">
          <a:extLst>
            <a:ext uri="{FF2B5EF4-FFF2-40B4-BE49-F238E27FC236}">
              <a16:creationId xmlns:a16="http://schemas.microsoft.com/office/drawing/2014/main" id="{00000000-0008-0000-0600-000099010000}"/>
            </a:ext>
          </a:extLst>
        </xdr:cNvPr>
        <xdr:cNvSpPr txBox="1"/>
      </xdr:nvSpPr>
      <xdr:spPr>
        <a:xfrm>
          <a:off x="9372111" y="131715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28,728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77</xdr:row>
      <xdr:rowOff>65247</xdr:rowOff>
    </xdr:from>
    <xdr:to>
      <xdr:col>45</xdr:col>
      <xdr:colOff>177800</xdr:colOff>
      <xdr:row>78</xdr:row>
      <xdr:rowOff>44306</xdr:rowOff>
    </xdr:to>
    <xdr:cxnSp macro="">
      <xdr:nvCxnSpPr>
        <xdr:cNvPr id="410" name="直線コネクタ 409">
          <a:extLst>
            <a:ext uri="{FF2B5EF4-FFF2-40B4-BE49-F238E27FC236}">
              <a16:creationId xmlns:a16="http://schemas.microsoft.com/office/drawing/2014/main" id="{00000000-0008-0000-0600-00009A010000}"/>
            </a:ext>
          </a:extLst>
        </xdr:cNvPr>
        <xdr:cNvCxnSpPr/>
      </xdr:nvCxnSpPr>
      <xdr:spPr>
        <a:xfrm>
          <a:off x="7861300" y="13266897"/>
          <a:ext cx="889000" cy="1505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78</xdr:row>
      <xdr:rowOff>19817</xdr:rowOff>
    </xdr:from>
    <xdr:to>
      <xdr:col>46</xdr:col>
      <xdr:colOff>38100</xdr:colOff>
      <xdr:row>78</xdr:row>
      <xdr:rowOff>121417</xdr:rowOff>
    </xdr:to>
    <xdr:sp macro="" textlink="">
      <xdr:nvSpPr>
        <xdr:cNvPr id="411" name="フローチャート: 判断 410">
          <a:extLst>
            <a:ext uri="{FF2B5EF4-FFF2-40B4-BE49-F238E27FC236}">
              <a16:creationId xmlns:a16="http://schemas.microsoft.com/office/drawing/2014/main" id="{00000000-0008-0000-0600-00009B010000}"/>
            </a:ext>
          </a:extLst>
        </xdr:cNvPr>
        <xdr:cNvSpPr/>
      </xdr:nvSpPr>
      <xdr:spPr>
        <a:xfrm>
          <a:off x="8699500" y="133929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78</xdr:row>
      <xdr:rowOff>112544</xdr:rowOff>
    </xdr:from>
    <xdr:ext cx="534377" cy="259045"/>
    <xdr:sp macro="" textlink="">
      <xdr:nvSpPr>
        <xdr:cNvPr id="412" name="テキスト ボックス 411">
          <a:extLst>
            <a:ext uri="{FF2B5EF4-FFF2-40B4-BE49-F238E27FC236}">
              <a16:creationId xmlns:a16="http://schemas.microsoft.com/office/drawing/2014/main" id="{00000000-0008-0000-0600-00009C010000}"/>
            </a:ext>
          </a:extLst>
        </xdr:cNvPr>
        <xdr:cNvSpPr txBox="1"/>
      </xdr:nvSpPr>
      <xdr:spPr>
        <a:xfrm>
          <a:off x="8483111" y="134856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30,220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77</xdr:row>
      <xdr:rowOff>20357</xdr:rowOff>
    </xdr:from>
    <xdr:to>
      <xdr:col>41</xdr:col>
      <xdr:colOff>50800</xdr:colOff>
      <xdr:row>77</xdr:row>
      <xdr:rowOff>65247</xdr:rowOff>
    </xdr:to>
    <xdr:cxnSp macro="">
      <xdr:nvCxnSpPr>
        <xdr:cNvPr id="413" name="直線コネクタ 412">
          <a:extLst>
            <a:ext uri="{FF2B5EF4-FFF2-40B4-BE49-F238E27FC236}">
              <a16:creationId xmlns:a16="http://schemas.microsoft.com/office/drawing/2014/main" id="{00000000-0008-0000-0600-00009D010000}"/>
            </a:ext>
          </a:extLst>
        </xdr:cNvPr>
        <xdr:cNvCxnSpPr/>
      </xdr:nvCxnSpPr>
      <xdr:spPr>
        <a:xfrm>
          <a:off x="6972300" y="13222007"/>
          <a:ext cx="889000" cy="448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78</xdr:row>
      <xdr:rowOff>33662</xdr:rowOff>
    </xdr:from>
    <xdr:to>
      <xdr:col>41</xdr:col>
      <xdr:colOff>101600</xdr:colOff>
      <xdr:row>78</xdr:row>
      <xdr:rowOff>135262</xdr:rowOff>
    </xdr:to>
    <xdr:sp macro="" textlink="">
      <xdr:nvSpPr>
        <xdr:cNvPr id="414" name="フローチャート: 判断 413">
          <a:extLst>
            <a:ext uri="{FF2B5EF4-FFF2-40B4-BE49-F238E27FC236}">
              <a16:creationId xmlns:a16="http://schemas.microsoft.com/office/drawing/2014/main" id="{00000000-0008-0000-0600-00009E010000}"/>
            </a:ext>
          </a:extLst>
        </xdr:cNvPr>
        <xdr:cNvSpPr/>
      </xdr:nvSpPr>
      <xdr:spPr>
        <a:xfrm>
          <a:off x="7810500" y="134067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78</xdr:row>
      <xdr:rowOff>126389</xdr:rowOff>
    </xdr:from>
    <xdr:ext cx="534377" cy="259045"/>
    <xdr:sp macro="" textlink="">
      <xdr:nvSpPr>
        <xdr:cNvPr id="415" name="テキスト ボックス 414">
          <a:extLst>
            <a:ext uri="{FF2B5EF4-FFF2-40B4-BE49-F238E27FC236}">
              <a16:creationId xmlns:a16="http://schemas.microsoft.com/office/drawing/2014/main" id="{00000000-0008-0000-0600-00009F010000}"/>
            </a:ext>
          </a:extLst>
        </xdr:cNvPr>
        <xdr:cNvSpPr txBox="1"/>
      </xdr:nvSpPr>
      <xdr:spPr>
        <a:xfrm>
          <a:off x="7594111" y="134994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24,164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77</xdr:row>
      <xdr:rowOff>157781</xdr:rowOff>
    </xdr:from>
    <xdr:to>
      <xdr:col>36</xdr:col>
      <xdr:colOff>165100</xdr:colOff>
      <xdr:row>78</xdr:row>
      <xdr:rowOff>87931</xdr:rowOff>
    </xdr:to>
    <xdr:sp macro="" textlink="">
      <xdr:nvSpPr>
        <xdr:cNvPr id="416" name="フローチャート: 判断 415">
          <a:extLst>
            <a:ext uri="{FF2B5EF4-FFF2-40B4-BE49-F238E27FC236}">
              <a16:creationId xmlns:a16="http://schemas.microsoft.com/office/drawing/2014/main" id="{00000000-0008-0000-0600-0000A0010000}"/>
            </a:ext>
          </a:extLst>
        </xdr:cNvPr>
        <xdr:cNvSpPr/>
      </xdr:nvSpPr>
      <xdr:spPr>
        <a:xfrm>
          <a:off x="6921500" y="133594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78</xdr:row>
      <xdr:rowOff>79058</xdr:rowOff>
    </xdr:from>
    <xdr:ext cx="534377" cy="259045"/>
    <xdr:sp macro="" textlink="">
      <xdr:nvSpPr>
        <xdr:cNvPr id="417" name="テキスト ボックス 416">
          <a:extLst>
            <a:ext uri="{FF2B5EF4-FFF2-40B4-BE49-F238E27FC236}">
              <a16:creationId xmlns:a16="http://schemas.microsoft.com/office/drawing/2014/main" id="{00000000-0008-0000-0600-0000A1010000}"/>
            </a:ext>
          </a:extLst>
        </xdr:cNvPr>
        <xdr:cNvSpPr txBox="1"/>
      </xdr:nvSpPr>
      <xdr:spPr>
        <a:xfrm>
          <a:off x="6705111" y="1345215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44,868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18" name="テキスト ボックス 417">
          <a:extLst>
            <a:ext uri="{FF2B5EF4-FFF2-40B4-BE49-F238E27FC236}">
              <a16:creationId xmlns:a16="http://schemas.microsoft.com/office/drawing/2014/main" id="{00000000-0008-0000-0600-0000A2010000}"/>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19" name="テキスト ボックス 418">
          <a:extLst>
            <a:ext uri="{FF2B5EF4-FFF2-40B4-BE49-F238E27FC236}">
              <a16:creationId xmlns:a16="http://schemas.microsoft.com/office/drawing/2014/main" id="{00000000-0008-0000-0600-0000A3010000}"/>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20" name="テキスト ボックス 419">
          <a:extLst>
            <a:ext uri="{FF2B5EF4-FFF2-40B4-BE49-F238E27FC236}">
              <a16:creationId xmlns:a16="http://schemas.microsoft.com/office/drawing/2014/main" id="{00000000-0008-0000-0600-0000A4010000}"/>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21" name="テキスト ボックス 420">
          <a:extLst>
            <a:ext uri="{FF2B5EF4-FFF2-40B4-BE49-F238E27FC236}">
              <a16:creationId xmlns:a16="http://schemas.microsoft.com/office/drawing/2014/main" id="{00000000-0008-0000-0600-0000A5010000}"/>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22" name="テキスト ボックス 421">
          <a:extLst>
            <a:ext uri="{FF2B5EF4-FFF2-40B4-BE49-F238E27FC236}">
              <a16:creationId xmlns:a16="http://schemas.microsoft.com/office/drawing/2014/main" id="{00000000-0008-0000-0600-0000A6010000}"/>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78</xdr:row>
      <xdr:rowOff>68968</xdr:rowOff>
    </xdr:from>
    <xdr:to>
      <xdr:col>55</xdr:col>
      <xdr:colOff>50800</xdr:colOff>
      <xdr:row>78</xdr:row>
      <xdr:rowOff>170568</xdr:rowOff>
    </xdr:to>
    <xdr:sp macro="" textlink="">
      <xdr:nvSpPr>
        <xdr:cNvPr id="423" name="楕円 422">
          <a:extLst>
            <a:ext uri="{FF2B5EF4-FFF2-40B4-BE49-F238E27FC236}">
              <a16:creationId xmlns:a16="http://schemas.microsoft.com/office/drawing/2014/main" id="{00000000-0008-0000-0600-0000A7010000}"/>
            </a:ext>
          </a:extLst>
        </xdr:cNvPr>
        <xdr:cNvSpPr/>
      </xdr:nvSpPr>
      <xdr:spPr>
        <a:xfrm>
          <a:off x="10426700" y="134420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77</xdr:row>
      <xdr:rowOff>155345</xdr:rowOff>
    </xdr:from>
    <xdr:ext cx="469744" cy="259045"/>
    <xdr:sp macro="" textlink="">
      <xdr:nvSpPr>
        <xdr:cNvPr id="424" name="普通建設事業費 （ うち新規整備　）該当値テキスト">
          <a:extLst>
            <a:ext uri="{FF2B5EF4-FFF2-40B4-BE49-F238E27FC236}">
              <a16:creationId xmlns:a16="http://schemas.microsoft.com/office/drawing/2014/main" id="{00000000-0008-0000-0600-0000A8010000}"/>
            </a:ext>
          </a:extLst>
        </xdr:cNvPr>
        <xdr:cNvSpPr txBox="1"/>
      </xdr:nvSpPr>
      <xdr:spPr>
        <a:xfrm>
          <a:off x="10528300" y="1335699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8,719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78</xdr:row>
      <xdr:rowOff>41971</xdr:rowOff>
    </xdr:from>
    <xdr:to>
      <xdr:col>50</xdr:col>
      <xdr:colOff>165100</xdr:colOff>
      <xdr:row>78</xdr:row>
      <xdr:rowOff>143571</xdr:rowOff>
    </xdr:to>
    <xdr:sp macro="" textlink="">
      <xdr:nvSpPr>
        <xdr:cNvPr id="425" name="楕円 424">
          <a:extLst>
            <a:ext uri="{FF2B5EF4-FFF2-40B4-BE49-F238E27FC236}">
              <a16:creationId xmlns:a16="http://schemas.microsoft.com/office/drawing/2014/main" id="{00000000-0008-0000-0600-0000A9010000}"/>
            </a:ext>
          </a:extLst>
        </xdr:cNvPr>
        <xdr:cNvSpPr/>
      </xdr:nvSpPr>
      <xdr:spPr>
        <a:xfrm>
          <a:off x="9588500" y="134150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78</xdr:row>
      <xdr:rowOff>134698</xdr:rowOff>
    </xdr:from>
    <xdr:ext cx="534377" cy="259045"/>
    <xdr:sp macro="" textlink="">
      <xdr:nvSpPr>
        <xdr:cNvPr id="426" name="テキスト ボックス 425">
          <a:extLst>
            <a:ext uri="{FF2B5EF4-FFF2-40B4-BE49-F238E27FC236}">
              <a16:creationId xmlns:a16="http://schemas.microsoft.com/office/drawing/2014/main" id="{00000000-0008-0000-0600-0000AA010000}"/>
            </a:ext>
          </a:extLst>
        </xdr:cNvPr>
        <xdr:cNvSpPr txBox="1"/>
      </xdr:nvSpPr>
      <xdr:spPr>
        <a:xfrm>
          <a:off x="9372111" y="135077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20,529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77</xdr:row>
      <xdr:rowOff>164956</xdr:rowOff>
    </xdr:from>
    <xdr:to>
      <xdr:col>46</xdr:col>
      <xdr:colOff>38100</xdr:colOff>
      <xdr:row>78</xdr:row>
      <xdr:rowOff>95106</xdr:rowOff>
    </xdr:to>
    <xdr:sp macro="" textlink="">
      <xdr:nvSpPr>
        <xdr:cNvPr id="427" name="楕円 426">
          <a:extLst>
            <a:ext uri="{FF2B5EF4-FFF2-40B4-BE49-F238E27FC236}">
              <a16:creationId xmlns:a16="http://schemas.microsoft.com/office/drawing/2014/main" id="{00000000-0008-0000-0600-0000AB010000}"/>
            </a:ext>
          </a:extLst>
        </xdr:cNvPr>
        <xdr:cNvSpPr/>
      </xdr:nvSpPr>
      <xdr:spPr>
        <a:xfrm>
          <a:off x="8699500" y="133666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76</xdr:row>
      <xdr:rowOff>111633</xdr:rowOff>
    </xdr:from>
    <xdr:ext cx="534377" cy="259045"/>
    <xdr:sp macro="" textlink="">
      <xdr:nvSpPr>
        <xdr:cNvPr id="428" name="テキスト ボックス 427">
          <a:extLst>
            <a:ext uri="{FF2B5EF4-FFF2-40B4-BE49-F238E27FC236}">
              <a16:creationId xmlns:a16="http://schemas.microsoft.com/office/drawing/2014/main" id="{00000000-0008-0000-0600-0000AC010000}"/>
            </a:ext>
          </a:extLst>
        </xdr:cNvPr>
        <xdr:cNvSpPr txBox="1"/>
      </xdr:nvSpPr>
      <xdr:spPr>
        <a:xfrm>
          <a:off x="8483111" y="131418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41,730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77</xdr:row>
      <xdr:rowOff>14447</xdr:rowOff>
    </xdr:from>
    <xdr:to>
      <xdr:col>41</xdr:col>
      <xdr:colOff>101600</xdr:colOff>
      <xdr:row>77</xdr:row>
      <xdr:rowOff>116047</xdr:rowOff>
    </xdr:to>
    <xdr:sp macro="" textlink="">
      <xdr:nvSpPr>
        <xdr:cNvPr id="429" name="楕円 428">
          <a:extLst>
            <a:ext uri="{FF2B5EF4-FFF2-40B4-BE49-F238E27FC236}">
              <a16:creationId xmlns:a16="http://schemas.microsoft.com/office/drawing/2014/main" id="{00000000-0008-0000-0600-0000AD010000}"/>
            </a:ext>
          </a:extLst>
        </xdr:cNvPr>
        <xdr:cNvSpPr/>
      </xdr:nvSpPr>
      <xdr:spPr>
        <a:xfrm>
          <a:off x="7810500" y="132160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75</xdr:row>
      <xdr:rowOff>132574</xdr:rowOff>
    </xdr:from>
    <xdr:ext cx="599010" cy="259045"/>
    <xdr:sp macro="" textlink="">
      <xdr:nvSpPr>
        <xdr:cNvPr id="430" name="テキスト ボックス 429">
          <a:extLst>
            <a:ext uri="{FF2B5EF4-FFF2-40B4-BE49-F238E27FC236}">
              <a16:creationId xmlns:a16="http://schemas.microsoft.com/office/drawing/2014/main" id="{00000000-0008-0000-0600-0000AE010000}"/>
            </a:ext>
          </a:extLst>
        </xdr:cNvPr>
        <xdr:cNvSpPr txBox="1"/>
      </xdr:nvSpPr>
      <xdr:spPr>
        <a:xfrm>
          <a:off x="7561795" y="1299132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107,569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76</xdr:row>
      <xdr:rowOff>141007</xdr:rowOff>
    </xdr:from>
    <xdr:to>
      <xdr:col>36</xdr:col>
      <xdr:colOff>165100</xdr:colOff>
      <xdr:row>77</xdr:row>
      <xdr:rowOff>71157</xdr:rowOff>
    </xdr:to>
    <xdr:sp macro="" textlink="">
      <xdr:nvSpPr>
        <xdr:cNvPr id="431" name="楕円 430">
          <a:extLst>
            <a:ext uri="{FF2B5EF4-FFF2-40B4-BE49-F238E27FC236}">
              <a16:creationId xmlns:a16="http://schemas.microsoft.com/office/drawing/2014/main" id="{00000000-0008-0000-0600-0000AF010000}"/>
            </a:ext>
          </a:extLst>
        </xdr:cNvPr>
        <xdr:cNvSpPr/>
      </xdr:nvSpPr>
      <xdr:spPr>
        <a:xfrm>
          <a:off x="6921500" y="131712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75</xdr:row>
      <xdr:rowOff>87684</xdr:rowOff>
    </xdr:from>
    <xdr:ext cx="599010" cy="259045"/>
    <xdr:sp macro="" textlink="">
      <xdr:nvSpPr>
        <xdr:cNvPr id="432" name="テキスト ボックス 431">
          <a:extLst>
            <a:ext uri="{FF2B5EF4-FFF2-40B4-BE49-F238E27FC236}">
              <a16:creationId xmlns:a16="http://schemas.microsoft.com/office/drawing/2014/main" id="{00000000-0008-0000-0600-0000B0010000}"/>
            </a:ext>
          </a:extLst>
        </xdr:cNvPr>
        <xdr:cNvSpPr txBox="1"/>
      </xdr:nvSpPr>
      <xdr:spPr>
        <a:xfrm>
          <a:off x="6672795" y="1294643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127,206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33" name="正方形/長方形 432">
          <a:extLst>
            <a:ext uri="{FF2B5EF4-FFF2-40B4-BE49-F238E27FC236}">
              <a16:creationId xmlns:a16="http://schemas.microsoft.com/office/drawing/2014/main" id="{00000000-0008-0000-0600-0000B1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うち更新整備　）</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34" name="正方形/長方形 433">
          <a:extLst>
            <a:ext uri="{FF2B5EF4-FFF2-40B4-BE49-F238E27FC236}">
              <a16:creationId xmlns:a16="http://schemas.microsoft.com/office/drawing/2014/main" id="{00000000-0008-0000-0600-0000B2010000}"/>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35" name="正方形/長方形 434">
          <a:extLst>
            <a:ext uri="{FF2B5EF4-FFF2-40B4-BE49-F238E27FC236}">
              <a16:creationId xmlns:a16="http://schemas.microsoft.com/office/drawing/2014/main" id="{00000000-0008-0000-0600-0000B3010000}"/>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36" name="正方形/長方形 435">
          <a:extLst>
            <a:ext uri="{FF2B5EF4-FFF2-40B4-BE49-F238E27FC236}">
              <a16:creationId xmlns:a16="http://schemas.microsoft.com/office/drawing/2014/main" id="{00000000-0008-0000-0600-0000B4010000}"/>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37" name="正方形/長方形 436">
          <a:extLst>
            <a:ext uri="{FF2B5EF4-FFF2-40B4-BE49-F238E27FC236}">
              <a16:creationId xmlns:a16="http://schemas.microsoft.com/office/drawing/2014/main" id="{00000000-0008-0000-0600-0000B5010000}"/>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39,761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38" name="正方形/長方形 437">
          <a:extLst>
            <a:ext uri="{FF2B5EF4-FFF2-40B4-BE49-F238E27FC236}">
              <a16:creationId xmlns:a16="http://schemas.microsoft.com/office/drawing/2014/main" id="{00000000-0008-0000-0600-0000B6010000}"/>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和歌山県平均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39" name="正方形/長方形 438">
          <a:extLst>
            <a:ext uri="{FF2B5EF4-FFF2-40B4-BE49-F238E27FC236}">
              <a16:creationId xmlns:a16="http://schemas.microsoft.com/office/drawing/2014/main" id="{00000000-0008-0000-0600-0000B7010000}"/>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41,230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40" name="正方形/長方形 439">
          <a:extLst>
            <a:ext uri="{FF2B5EF4-FFF2-40B4-BE49-F238E27FC236}">
              <a16:creationId xmlns:a16="http://schemas.microsoft.com/office/drawing/2014/main" id="{00000000-0008-0000-0600-0000B8010000}"/>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41" name="テキスト ボックス 440">
          <a:extLst>
            <a:ext uri="{FF2B5EF4-FFF2-40B4-BE49-F238E27FC236}">
              <a16:creationId xmlns:a16="http://schemas.microsoft.com/office/drawing/2014/main" id="{00000000-0008-0000-0600-0000B9010000}"/>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42" name="直線コネクタ 441">
          <a:extLst>
            <a:ext uri="{FF2B5EF4-FFF2-40B4-BE49-F238E27FC236}">
              <a16:creationId xmlns:a16="http://schemas.microsoft.com/office/drawing/2014/main" id="{00000000-0008-0000-0600-0000BA010000}"/>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98</xdr:row>
      <xdr:rowOff>139700</xdr:rowOff>
    </xdr:from>
    <xdr:to>
      <xdr:col>59</xdr:col>
      <xdr:colOff>50800</xdr:colOff>
      <xdr:row>98</xdr:row>
      <xdr:rowOff>139700</xdr:rowOff>
    </xdr:to>
    <xdr:cxnSp macro="">
      <xdr:nvCxnSpPr>
        <xdr:cNvPr id="443" name="直線コネクタ 442">
          <a:extLst>
            <a:ext uri="{FF2B5EF4-FFF2-40B4-BE49-F238E27FC236}">
              <a16:creationId xmlns:a16="http://schemas.microsoft.com/office/drawing/2014/main" id="{00000000-0008-0000-0600-0000BB010000}"/>
            </a:ext>
          </a:extLst>
        </xdr:cNvPr>
        <xdr:cNvCxnSpPr/>
      </xdr:nvCxnSpPr>
      <xdr:spPr>
        <a:xfrm>
          <a:off x="6604000" y="16941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97</xdr:row>
      <xdr:rowOff>168927</xdr:rowOff>
    </xdr:from>
    <xdr:ext cx="248786" cy="259045"/>
    <xdr:sp macro="" textlink="">
      <xdr:nvSpPr>
        <xdr:cNvPr id="444" name="テキスト ボックス 443">
          <a:extLst>
            <a:ext uri="{FF2B5EF4-FFF2-40B4-BE49-F238E27FC236}">
              <a16:creationId xmlns:a16="http://schemas.microsoft.com/office/drawing/2014/main" id="{00000000-0008-0000-0600-0000BC010000}"/>
            </a:ext>
          </a:extLst>
        </xdr:cNvPr>
        <xdr:cNvSpPr txBox="1"/>
      </xdr:nvSpPr>
      <xdr:spPr>
        <a:xfrm>
          <a:off x="6355214" y="16799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96</xdr:row>
      <xdr:rowOff>25400</xdr:rowOff>
    </xdr:from>
    <xdr:to>
      <xdr:col>59</xdr:col>
      <xdr:colOff>50800</xdr:colOff>
      <xdr:row>96</xdr:row>
      <xdr:rowOff>25400</xdr:rowOff>
    </xdr:to>
    <xdr:cxnSp macro="">
      <xdr:nvCxnSpPr>
        <xdr:cNvPr id="445" name="直線コネクタ 444">
          <a:extLst>
            <a:ext uri="{FF2B5EF4-FFF2-40B4-BE49-F238E27FC236}">
              <a16:creationId xmlns:a16="http://schemas.microsoft.com/office/drawing/2014/main" id="{00000000-0008-0000-0600-0000BD010000}"/>
            </a:ext>
          </a:extLst>
        </xdr:cNvPr>
        <xdr:cNvCxnSpPr/>
      </xdr:nvCxnSpPr>
      <xdr:spPr>
        <a:xfrm>
          <a:off x="6604000" y="16484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95</xdr:row>
      <xdr:rowOff>54627</xdr:rowOff>
    </xdr:from>
    <xdr:ext cx="595419" cy="259045"/>
    <xdr:sp macro="" textlink="">
      <xdr:nvSpPr>
        <xdr:cNvPr id="446" name="テキスト ボックス 445">
          <a:extLst>
            <a:ext uri="{FF2B5EF4-FFF2-40B4-BE49-F238E27FC236}">
              <a16:creationId xmlns:a16="http://schemas.microsoft.com/office/drawing/2014/main" id="{00000000-0008-0000-0600-0000BE010000}"/>
            </a:ext>
          </a:extLst>
        </xdr:cNvPr>
        <xdr:cNvSpPr txBox="1"/>
      </xdr:nvSpPr>
      <xdr:spPr>
        <a:xfrm>
          <a:off x="6008581" y="16342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93</xdr:row>
      <xdr:rowOff>82550</xdr:rowOff>
    </xdr:from>
    <xdr:to>
      <xdr:col>59</xdr:col>
      <xdr:colOff>50800</xdr:colOff>
      <xdr:row>93</xdr:row>
      <xdr:rowOff>82550</xdr:rowOff>
    </xdr:to>
    <xdr:cxnSp macro="">
      <xdr:nvCxnSpPr>
        <xdr:cNvPr id="447" name="直線コネクタ 446">
          <a:extLst>
            <a:ext uri="{FF2B5EF4-FFF2-40B4-BE49-F238E27FC236}">
              <a16:creationId xmlns:a16="http://schemas.microsoft.com/office/drawing/2014/main" id="{00000000-0008-0000-0600-0000BF010000}"/>
            </a:ext>
          </a:extLst>
        </xdr:cNvPr>
        <xdr:cNvCxnSpPr/>
      </xdr:nvCxnSpPr>
      <xdr:spPr>
        <a:xfrm>
          <a:off x="6604000" y="16027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92</xdr:row>
      <xdr:rowOff>111777</xdr:rowOff>
    </xdr:from>
    <xdr:ext cx="595419" cy="259045"/>
    <xdr:sp macro="" textlink="">
      <xdr:nvSpPr>
        <xdr:cNvPr id="448" name="テキスト ボックス 447">
          <a:extLst>
            <a:ext uri="{FF2B5EF4-FFF2-40B4-BE49-F238E27FC236}">
              <a16:creationId xmlns:a16="http://schemas.microsoft.com/office/drawing/2014/main" id="{00000000-0008-0000-0600-0000C0010000}"/>
            </a:ext>
          </a:extLst>
        </xdr:cNvPr>
        <xdr:cNvSpPr txBox="1"/>
      </xdr:nvSpPr>
      <xdr:spPr>
        <a:xfrm>
          <a:off x="6008581" y="15885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139700</xdr:rowOff>
    </xdr:from>
    <xdr:to>
      <xdr:col>59</xdr:col>
      <xdr:colOff>50800</xdr:colOff>
      <xdr:row>90</xdr:row>
      <xdr:rowOff>139700</xdr:rowOff>
    </xdr:to>
    <xdr:cxnSp macro="">
      <xdr:nvCxnSpPr>
        <xdr:cNvPr id="449" name="直線コネクタ 448">
          <a:extLst>
            <a:ext uri="{FF2B5EF4-FFF2-40B4-BE49-F238E27FC236}">
              <a16:creationId xmlns:a16="http://schemas.microsoft.com/office/drawing/2014/main" id="{00000000-0008-0000-0600-0000C1010000}"/>
            </a:ext>
          </a:extLst>
        </xdr:cNvPr>
        <xdr:cNvCxnSpPr/>
      </xdr:nvCxnSpPr>
      <xdr:spPr>
        <a:xfrm>
          <a:off x="6604000" y="15570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89</xdr:row>
      <xdr:rowOff>168927</xdr:rowOff>
    </xdr:from>
    <xdr:ext cx="595419" cy="259045"/>
    <xdr:sp macro="" textlink="">
      <xdr:nvSpPr>
        <xdr:cNvPr id="450" name="テキスト ボックス 449">
          <a:extLst>
            <a:ext uri="{FF2B5EF4-FFF2-40B4-BE49-F238E27FC236}">
              <a16:creationId xmlns:a16="http://schemas.microsoft.com/office/drawing/2014/main" id="{00000000-0008-0000-0600-0000C2010000}"/>
            </a:ext>
          </a:extLst>
        </xdr:cNvPr>
        <xdr:cNvSpPr txBox="1"/>
      </xdr:nvSpPr>
      <xdr:spPr>
        <a:xfrm>
          <a:off x="6008581" y="15427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51" name="直線コネクタ 450">
          <a:extLst>
            <a:ext uri="{FF2B5EF4-FFF2-40B4-BE49-F238E27FC236}">
              <a16:creationId xmlns:a16="http://schemas.microsoft.com/office/drawing/2014/main" id="{00000000-0008-0000-0600-0000C3010000}"/>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87</xdr:row>
      <xdr:rowOff>54627</xdr:rowOff>
    </xdr:from>
    <xdr:ext cx="595419" cy="259045"/>
    <xdr:sp macro="" textlink="">
      <xdr:nvSpPr>
        <xdr:cNvPr id="452" name="テキスト ボックス 451">
          <a:extLst>
            <a:ext uri="{FF2B5EF4-FFF2-40B4-BE49-F238E27FC236}">
              <a16:creationId xmlns:a16="http://schemas.microsoft.com/office/drawing/2014/main" id="{00000000-0008-0000-0600-0000C4010000}"/>
            </a:ext>
          </a:extLst>
        </xdr:cNvPr>
        <xdr:cNvSpPr txBox="1"/>
      </xdr:nvSpPr>
      <xdr:spPr>
        <a:xfrm>
          <a:off x="6008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53" name="普通建設事業費 （ うち更新整備　）グラフ枠">
          <a:extLst>
            <a:ext uri="{FF2B5EF4-FFF2-40B4-BE49-F238E27FC236}">
              <a16:creationId xmlns:a16="http://schemas.microsoft.com/office/drawing/2014/main" id="{00000000-0008-0000-0600-0000C5010000}"/>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92</xdr:row>
      <xdr:rowOff>66063</xdr:rowOff>
    </xdr:from>
    <xdr:to>
      <xdr:col>54</xdr:col>
      <xdr:colOff>189865</xdr:colOff>
      <xdr:row>98</xdr:row>
      <xdr:rowOff>139700</xdr:rowOff>
    </xdr:to>
    <xdr:cxnSp macro="">
      <xdr:nvCxnSpPr>
        <xdr:cNvPr id="454" name="直線コネクタ 453">
          <a:extLst>
            <a:ext uri="{FF2B5EF4-FFF2-40B4-BE49-F238E27FC236}">
              <a16:creationId xmlns:a16="http://schemas.microsoft.com/office/drawing/2014/main" id="{00000000-0008-0000-0600-0000C6010000}"/>
            </a:ext>
          </a:extLst>
        </xdr:cNvPr>
        <xdr:cNvCxnSpPr/>
      </xdr:nvCxnSpPr>
      <xdr:spPr>
        <a:xfrm flipV="1">
          <a:off x="10475595" y="15839463"/>
          <a:ext cx="1270" cy="110233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98</xdr:row>
      <xdr:rowOff>143527</xdr:rowOff>
    </xdr:from>
    <xdr:ext cx="249299" cy="259045"/>
    <xdr:sp macro="" textlink="">
      <xdr:nvSpPr>
        <xdr:cNvPr id="455" name="普通建設事業費 （ うち更新整備　）最小値テキスト">
          <a:extLst>
            <a:ext uri="{FF2B5EF4-FFF2-40B4-BE49-F238E27FC236}">
              <a16:creationId xmlns:a16="http://schemas.microsoft.com/office/drawing/2014/main" id="{00000000-0008-0000-0600-0000C7010000}"/>
            </a:ext>
          </a:extLst>
        </xdr:cNvPr>
        <xdr:cNvSpPr txBox="1"/>
      </xdr:nvSpPr>
      <xdr:spPr>
        <a:xfrm>
          <a:off x="10528300" y="16945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98</xdr:row>
      <xdr:rowOff>139700</xdr:rowOff>
    </xdr:from>
    <xdr:to>
      <xdr:col>55</xdr:col>
      <xdr:colOff>88900</xdr:colOff>
      <xdr:row>98</xdr:row>
      <xdr:rowOff>139700</xdr:rowOff>
    </xdr:to>
    <xdr:cxnSp macro="">
      <xdr:nvCxnSpPr>
        <xdr:cNvPr id="456" name="直線コネクタ 455">
          <a:extLst>
            <a:ext uri="{FF2B5EF4-FFF2-40B4-BE49-F238E27FC236}">
              <a16:creationId xmlns:a16="http://schemas.microsoft.com/office/drawing/2014/main" id="{00000000-0008-0000-0600-0000C8010000}"/>
            </a:ext>
          </a:extLst>
        </xdr:cNvPr>
        <xdr:cNvCxnSpPr/>
      </xdr:nvCxnSpPr>
      <xdr:spPr>
        <a:xfrm>
          <a:off x="10388600" y="16941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91</xdr:row>
      <xdr:rowOff>12740</xdr:rowOff>
    </xdr:from>
    <xdr:ext cx="599010" cy="259045"/>
    <xdr:sp macro="" textlink="">
      <xdr:nvSpPr>
        <xdr:cNvPr id="457" name="普通建設事業費 （ うち更新整備　）最大値テキスト">
          <a:extLst>
            <a:ext uri="{FF2B5EF4-FFF2-40B4-BE49-F238E27FC236}">
              <a16:creationId xmlns:a16="http://schemas.microsoft.com/office/drawing/2014/main" id="{00000000-0008-0000-0600-0000C9010000}"/>
            </a:ext>
          </a:extLst>
        </xdr:cNvPr>
        <xdr:cNvSpPr txBox="1"/>
      </xdr:nvSpPr>
      <xdr:spPr>
        <a:xfrm>
          <a:off x="10528300" y="1561469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241,106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92</xdr:row>
      <xdr:rowOff>66063</xdr:rowOff>
    </xdr:from>
    <xdr:to>
      <xdr:col>55</xdr:col>
      <xdr:colOff>88900</xdr:colOff>
      <xdr:row>92</xdr:row>
      <xdr:rowOff>66063</xdr:rowOff>
    </xdr:to>
    <xdr:cxnSp macro="">
      <xdr:nvCxnSpPr>
        <xdr:cNvPr id="458" name="直線コネクタ 457">
          <a:extLst>
            <a:ext uri="{FF2B5EF4-FFF2-40B4-BE49-F238E27FC236}">
              <a16:creationId xmlns:a16="http://schemas.microsoft.com/office/drawing/2014/main" id="{00000000-0008-0000-0600-0000CA010000}"/>
            </a:ext>
          </a:extLst>
        </xdr:cNvPr>
        <xdr:cNvCxnSpPr/>
      </xdr:nvCxnSpPr>
      <xdr:spPr>
        <a:xfrm>
          <a:off x="10388600" y="1583946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96</xdr:row>
      <xdr:rowOff>62112</xdr:rowOff>
    </xdr:from>
    <xdr:to>
      <xdr:col>55</xdr:col>
      <xdr:colOff>0</xdr:colOff>
      <xdr:row>96</xdr:row>
      <xdr:rowOff>151276</xdr:rowOff>
    </xdr:to>
    <xdr:cxnSp macro="">
      <xdr:nvCxnSpPr>
        <xdr:cNvPr id="459" name="直線コネクタ 458">
          <a:extLst>
            <a:ext uri="{FF2B5EF4-FFF2-40B4-BE49-F238E27FC236}">
              <a16:creationId xmlns:a16="http://schemas.microsoft.com/office/drawing/2014/main" id="{00000000-0008-0000-0600-0000CB010000}"/>
            </a:ext>
          </a:extLst>
        </xdr:cNvPr>
        <xdr:cNvCxnSpPr/>
      </xdr:nvCxnSpPr>
      <xdr:spPr>
        <a:xfrm>
          <a:off x="9639300" y="16521312"/>
          <a:ext cx="838200" cy="891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96</xdr:row>
      <xdr:rowOff>119818</xdr:rowOff>
    </xdr:from>
    <xdr:ext cx="534377" cy="259045"/>
    <xdr:sp macro="" textlink="">
      <xdr:nvSpPr>
        <xdr:cNvPr id="460" name="普通建設事業費 （ うち更新整備　）平均値テキスト">
          <a:extLst>
            <a:ext uri="{FF2B5EF4-FFF2-40B4-BE49-F238E27FC236}">
              <a16:creationId xmlns:a16="http://schemas.microsoft.com/office/drawing/2014/main" id="{00000000-0008-0000-0600-0000CC010000}"/>
            </a:ext>
          </a:extLst>
        </xdr:cNvPr>
        <xdr:cNvSpPr txBox="1"/>
      </xdr:nvSpPr>
      <xdr:spPr>
        <a:xfrm>
          <a:off x="10528300" y="1657901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63,519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96</xdr:row>
      <xdr:rowOff>141391</xdr:rowOff>
    </xdr:from>
    <xdr:to>
      <xdr:col>55</xdr:col>
      <xdr:colOff>50800</xdr:colOff>
      <xdr:row>97</xdr:row>
      <xdr:rowOff>71541</xdr:rowOff>
    </xdr:to>
    <xdr:sp macro="" textlink="">
      <xdr:nvSpPr>
        <xdr:cNvPr id="461" name="フローチャート: 判断 460">
          <a:extLst>
            <a:ext uri="{FF2B5EF4-FFF2-40B4-BE49-F238E27FC236}">
              <a16:creationId xmlns:a16="http://schemas.microsoft.com/office/drawing/2014/main" id="{00000000-0008-0000-0600-0000CD010000}"/>
            </a:ext>
          </a:extLst>
        </xdr:cNvPr>
        <xdr:cNvSpPr/>
      </xdr:nvSpPr>
      <xdr:spPr>
        <a:xfrm>
          <a:off x="10426700" y="166005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96</xdr:row>
      <xdr:rowOff>38362</xdr:rowOff>
    </xdr:from>
    <xdr:to>
      <xdr:col>50</xdr:col>
      <xdr:colOff>114300</xdr:colOff>
      <xdr:row>96</xdr:row>
      <xdr:rowOff>62112</xdr:rowOff>
    </xdr:to>
    <xdr:cxnSp macro="">
      <xdr:nvCxnSpPr>
        <xdr:cNvPr id="462" name="直線コネクタ 461">
          <a:extLst>
            <a:ext uri="{FF2B5EF4-FFF2-40B4-BE49-F238E27FC236}">
              <a16:creationId xmlns:a16="http://schemas.microsoft.com/office/drawing/2014/main" id="{00000000-0008-0000-0600-0000CE010000}"/>
            </a:ext>
          </a:extLst>
        </xdr:cNvPr>
        <xdr:cNvCxnSpPr/>
      </xdr:nvCxnSpPr>
      <xdr:spPr>
        <a:xfrm>
          <a:off x="8750300" y="16497562"/>
          <a:ext cx="889000" cy="237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96</xdr:row>
      <xdr:rowOff>160631</xdr:rowOff>
    </xdr:from>
    <xdr:to>
      <xdr:col>50</xdr:col>
      <xdr:colOff>165100</xdr:colOff>
      <xdr:row>97</xdr:row>
      <xdr:rowOff>90781</xdr:rowOff>
    </xdr:to>
    <xdr:sp macro="" textlink="">
      <xdr:nvSpPr>
        <xdr:cNvPr id="463" name="フローチャート: 判断 462">
          <a:extLst>
            <a:ext uri="{FF2B5EF4-FFF2-40B4-BE49-F238E27FC236}">
              <a16:creationId xmlns:a16="http://schemas.microsoft.com/office/drawing/2014/main" id="{00000000-0008-0000-0600-0000CF010000}"/>
            </a:ext>
          </a:extLst>
        </xdr:cNvPr>
        <xdr:cNvSpPr/>
      </xdr:nvSpPr>
      <xdr:spPr>
        <a:xfrm>
          <a:off x="9588500" y="166198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97</xdr:row>
      <xdr:rowOff>81908</xdr:rowOff>
    </xdr:from>
    <xdr:ext cx="534377" cy="259045"/>
    <xdr:sp macro="" textlink="">
      <xdr:nvSpPr>
        <xdr:cNvPr id="464" name="テキスト ボックス 463">
          <a:extLst>
            <a:ext uri="{FF2B5EF4-FFF2-40B4-BE49-F238E27FC236}">
              <a16:creationId xmlns:a16="http://schemas.microsoft.com/office/drawing/2014/main" id="{00000000-0008-0000-0600-0000D0010000}"/>
            </a:ext>
          </a:extLst>
        </xdr:cNvPr>
        <xdr:cNvSpPr txBox="1"/>
      </xdr:nvSpPr>
      <xdr:spPr>
        <a:xfrm>
          <a:off x="9372111" y="1671255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59,311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96</xdr:row>
      <xdr:rowOff>38362</xdr:rowOff>
    </xdr:from>
    <xdr:to>
      <xdr:col>45</xdr:col>
      <xdr:colOff>177800</xdr:colOff>
      <xdr:row>96</xdr:row>
      <xdr:rowOff>69524</xdr:rowOff>
    </xdr:to>
    <xdr:cxnSp macro="">
      <xdr:nvCxnSpPr>
        <xdr:cNvPr id="465" name="直線コネクタ 464">
          <a:extLst>
            <a:ext uri="{FF2B5EF4-FFF2-40B4-BE49-F238E27FC236}">
              <a16:creationId xmlns:a16="http://schemas.microsoft.com/office/drawing/2014/main" id="{00000000-0008-0000-0600-0000D1010000}"/>
            </a:ext>
          </a:extLst>
        </xdr:cNvPr>
        <xdr:cNvCxnSpPr/>
      </xdr:nvCxnSpPr>
      <xdr:spPr>
        <a:xfrm flipV="1">
          <a:off x="7861300" y="16497562"/>
          <a:ext cx="889000" cy="311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97</xdr:row>
      <xdr:rowOff>14345</xdr:rowOff>
    </xdr:from>
    <xdr:to>
      <xdr:col>46</xdr:col>
      <xdr:colOff>38100</xdr:colOff>
      <xdr:row>97</xdr:row>
      <xdr:rowOff>115945</xdr:rowOff>
    </xdr:to>
    <xdr:sp macro="" textlink="">
      <xdr:nvSpPr>
        <xdr:cNvPr id="466" name="フローチャート: 判断 465">
          <a:extLst>
            <a:ext uri="{FF2B5EF4-FFF2-40B4-BE49-F238E27FC236}">
              <a16:creationId xmlns:a16="http://schemas.microsoft.com/office/drawing/2014/main" id="{00000000-0008-0000-0600-0000D2010000}"/>
            </a:ext>
          </a:extLst>
        </xdr:cNvPr>
        <xdr:cNvSpPr/>
      </xdr:nvSpPr>
      <xdr:spPr>
        <a:xfrm>
          <a:off x="8699500" y="166449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97</xdr:row>
      <xdr:rowOff>107072</xdr:rowOff>
    </xdr:from>
    <xdr:ext cx="534377" cy="259045"/>
    <xdr:sp macro="" textlink="">
      <xdr:nvSpPr>
        <xdr:cNvPr id="467" name="テキスト ボックス 466">
          <a:extLst>
            <a:ext uri="{FF2B5EF4-FFF2-40B4-BE49-F238E27FC236}">
              <a16:creationId xmlns:a16="http://schemas.microsoft.com/office/drawing/2014/main" id="{00000000-0008-0000-0600-0000D3010000}"/>
            </a:ext>
          </a:extLst>
        </xdr:cNvPr>
        <xdr:cNvSpPr txBox="1"/>
      </xdr:nvSpPr>
      <xdr:spPr>
        <a:xfrm>
          <a:off x="8483111" y="167377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53,807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95</xdr:row>
      <xdr:rowOff>160438</xdr:rowOff>
    </xdr:from>
    <xdr:to>
      <xdr:col>41</xdr:col>
      <xdr:colOff>50800</xdr:colOff>
      <xdr:row>96</xdr:row>
      <xdr:rowOff>69524</xdr:rowOff>
    </xdr:to>
    <xdr:cxnSp macro="">
      <xdr:nvCxnSpPr>
        <xdr:cNvPr id="468" name="直線コネクタ 467">
          <a:extLst>
            <a:ext uri="{FF2B5EF4-FFF2-40B4-BE49-F238E27FC236}">
              <a16:creationId xmlns:a16="http://schemas.microsoft.com/office/drawing/2014/main" id="{00000000-0008-0000-0600-0000D4010000}"/>
            </a:ext>
          </a:extLst>
        </xdr:cNvPr>
        <xdr:cNvCxnSpPr/>
      </xdr:nvCxnSpPr>
      <xdr:spPr>
        <a:xfrm>
          <a:off x="6972300" y="16448188"/>
          <a:ext cx="889000" cy="805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97</xdr:row>
      <xdr:rowOff>39463</xdr:rowOff>
    </xdr:from>
    <xdr:to>
      <xdr:col>41</xdr:col>
      <xdr:colOff>101600</xdr:colOff>
      <xdr:row>97</xdr:row>
      <xdr:rowOff>141063</xdr:rowOff>
    </xdr:to>
    <xdr:sp macro="" textlink="">
      <xdr:nvSpPr>
        <xdr:cNvPr id="469" name="フローチャート: 判断 468">
          <a:extLst>
            <a:ext uri="{FF2B5EF4-FFF2-40B4-BE49-F238E27FC236}">
              <a16:creationId xmlns:a16="http://schemas.microsoft.com/office/drawing/2014/main" id="{00000000-0008-0000-0600-0000D5010000}"/>
            </a:ext>
          </a:extLst>
        </xdr:cNvPr>
        <xdr:cNvSpPr/>
      </xdr:nvSpPr>
      <xdr:spPr>
        <a:xfrm>
          <a:off x="7810500" y="166701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97</xdr:row>
      <xdr:rowOff>132190</xdr:rowOff>
    </xdr:from>
    <xdr:ext cx="534377" cy="259045"/>
    <xdr:sp macro="" textlink="">
      <xdr:nvSpPr>
        <xdr:cNvPr id="470" name="テキスト ボックス 469">
          <a:extLst>
            <a:ext uri="{FF2B5EF4-FFF2-40B4-BE49-F238E27FC236}">
              <a16:creationId xmlns:a16="http://schemas.microsoft.com/office/drawing/2014/main" id="{00000000-0008-0000-0600-0000D6010000}"/>
            </a:ext>
          </a:extLst>
        </xdr:cNvPr>
        <xdr:cNvSpPr txBox="1"/>
      </xdr:nvSpPr>
      <xdr:spPr>
        <a:xfrm>
          <a:off x="7594111" y="167628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48,313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96</xdr:row>
      <xdr:rowOff>148893</xdr:rowOff>
    </xdr:from>
    <xdr:to>
      <xdr:col>36</xdr:col>
      <xdr:colOff>165100</xdr:colOff>
      <xdr:row>97</xdr:row>
      <xdr:rowOff>79043</xdr:rowOff>
    </xdr:to>
    <xdr:sp macro="" textlink="">
      <xdr:nvSpPr>
        <xdr:cNvPr id="471" name="フローチャート: 判断 470">
          <a:extLst>
            <a:ext uri="{FF2B5EF4-FFF2-40B4-BE49-F238E27FC236}">
              <a16:creationId xmlns:a16="http://schemas.microsoft.com/office/drawing/2014/main" id="{00000000-0008-0000-0600-0000D7010000}"/>
            </a:ext>
          </a:extLst>
        </xdr:cNvPr>
        <xdr:cNvSpPr/>
      </xdr:nvSpPr>
      <xdr:spPr>
        <a:xfrm>
          <a:off x="6921500" y="166080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97</xdr:row>
      <xdr:rowOff>70170</xdr:rowOff>
    </xdr:from>
    <xdr:ext cx="534377" cy="259045"/>
    <xdr:sp macro="" textlink="">
      <xdr:nvSpPr>
        <xdr:cNvPr id="472" name="テキスト ボックス 471">
          <a:extLst>
            <a:ext uri="{FF2B5EF4-FFF2-40B4-BE49-F238E27FC236}">
              <a16:creationId xmlns:a16="http://schemas.microsoft.com/office/drawing/2014/main" id="{00000000-0008-0000-0600-0000D8010000}"/>
            </a:ext>
          </a:extLst>
        </xdr:cNvPr>
        <xdr:cNvSpPr txBox="1"/>
      </xdr:nvSpPr>
      <xdr:spPr>
        <a:xfrm>
          <a:off x="6705111" y="167008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61,878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73" name="テキスト ボックス 472">
          <a:extLst>
            <a:ext uri="{FF2B5EF4-FFF2-40B4-BE49-F238E27FC236}">
              <a16:creationId xmlns:a16="http://schemas.microsoft.com/office/drawing/2014/main" id="{00000000-0008-0000-0600-0000D9010000}"/>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74" name="テキスト ボックス 473">
          <a:extLst>
            <a:ext uri="{FF2B5EF4-FFF2-40B4-BE49-F238E27FC236}">
              <a16:creationId xmlns:a16="http://schemas.microsoft.com/office/drawing/2014/main" id="{00000000-0008-0000-0600-0000DA010000}"/>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75" name="テキスト ボックス 474">
          <a:extLst>
            <a:ext uri="{FF2B5EF4-FFF2-40B4-BE49-F238E27FC236}">
              <a16:creationId xmlns:a16="http://schemas.microsoft.com/office/drawing/2014/main" id="{00000000-0008-0000-0600-0000DB010000}"/>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76" name="テキスト ボックス 475">
          <a:extLst>
            <a:ext uri="{FF2B5EF4-FFF2-40B4-BE49-F238E27FC236}">
              <a16:creationId xmlns:a16="http://schemas.microsoft.com/office/drawing/2014/main" id="{00000000-0008-0000-0600-0000DC010000}"/>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77" name="テキスト ボックス 476">
          <a:extLst>
            <a:ext uri="{FF2B5EF4-FFF2-40B4-BE49-F238E27FC236}">
              <a16:creationId xmlns:a16="http://schemas.microsoft.com/office/drawing/2014/main" id="{00000000-0008-0000-0600-0000DD010000}"/>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96</xdr:row>
      <xdr:rowOff>100476</xdr:rowOff>
    </xdr:from>
    <xdr:to>
      <xdr:col>55</xdr:col>
      <xdr:colOff>50800</xdr:colOff>
      <xdr:row>97</xdr:row>
      <xdr:rowOff>30626</xdr:rowOff>
    </xdr:to>
    <xdr:sp macro="" textlink="">
      <xdr:nvSpPr>
        <xdr:cNvPr id="478" name="楕円 477">
          <a:extLst>
            <a:ext uri="{FF2B5EF4-FFF2-40B4-BE49-F238E27FC236}">
              <a16:creationId xmlns:a16="http://schemas.microsoft.com/office/drawing/2014/main" id="{00000000-0008-0000-0600-0000DE010000}"/>
            </a:ext>
          </a:extLst>
        </xdr:cNvPr>
        <xdr:cNvSpPr/>
      </xdr:nvSpPr>
      <xdr:spPr>
        <a:xfrm>
          <a:off x="10426700" y="165596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95</xdr:row>
      <xdr:rowOff>123353</xdr:rowOff>
    </xdr:from>
    <xdr:ext cx="534377" cy="259045"/>
    <xdr:sp macro="" textlink="">
      <xdr:nvSpPr>
        <xdr:cNvPr id="479" name="普通建設事業費 （ うち更新整備　）該当値テキスト">
          <a:extLst>
            <a:ext uri="{FF2B5EF4-FFF2-40B4-BE49-F238E27FC236}">
              <a16:creationId xmlns:a16="http://schemas.microsoft.com/office/drawing/2014/main" id="{00000000-0008-0000-0600-0000DF010000}"/>
            </a:ext>
          </a:extLst>
        </xdr:cNvPr>
        <xdr:cNvSpPr txBox="1"/>
      </xdr:nvSpPr>
      <xdr:spPr>
        <a:xfrm>
          <a:off x="10528300" y="1641110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72,468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96</xdr:row>
      <xdr:rowOff>11312</xdr:rowOff>
    </xdr:from>
    <xdr:to>
      <xdr:col>50</xdr:col>
      <xdr:colOff>165100</xdr:colOff>
      <xdr:row>96</xdr:row>
      <xdr:rowOff>112912</xdr:rowOff>
    </xdr:to>
    <xdr:sp macro="" textlink="">
      <xdr:nvSpPr>
        <xdr:cNvPr id="480" name="楕円 479">
          <a:extLst>
            <a:ext uri="{FF2B5EF4-FFF2-40B4-BE49-F238E27FC236}">
              <a16:creationId xmlns:a16="http://schemas.microsoft.com/office/drawing/2014/main" id="{00000000-0008-0000-0600-0000E0010000}"/>
            </a:ext>
          </a:extLst>
        </xdr:cNvPr>
        <xdr:cNvSpPr/>
      </xdr:nvSpPr>
      <xdr:spPr>
        <a:xfrm>
          <a:off x="9588500" y="164705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94</xdr:row>
      <xdr:rowOff>129439</xdr:rowOff>
    </xdr:from>
    <xdr:ext cx="534377" cy="259045"/>
    <xdr:sp macro="" textlink="">
      <xdr:nvSpPr>
        <xdr:cNvPr id="481" name="テキスト ボックス 480">
          <a:extLst>
            <a:ext uri="{FF2B5EF4-FFF2-40B4-BE49-F238E27FC236}">
              <a16:creationId xmlns:a16="http://schemas.microsoft.com/office/drawing/2014/main" id="{00000000-0008-0000-0600-0000E1010000}"/>
            </a:ext>
          </a:extLst>
        </xdr:cNvPr>
        <xdr:cNvSpPr txBox="1"/>
      </xdr:nvSpPr>
      <xdr:spPr>
        <a:xfrm>
          <a:off x="9372111" y="162457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91,970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95</xdr:row>
      <xdr:rowOff>159012</xdr:rowOff>
    </xdr:from>
    <xdr:to>
      <xdr:col>46</xdr:col>
      <xdr:colOff>38100</xdr:colOff>
      <xdr:row>96</xdr:row>
      <xdr:rowOff>89162</xdr:rowOff>
    </xdr:to>
    <xdr:sp macro="" textlink="">
      <xdr:nvSpPr>
        <xdr:cNvPr id="482" name="楕円 481">
          <a:extLst>
            <a:ext uri="{FF2B5EF4-FFF2-40B4-BE49-F238E27FC236}">
              <a16:creationId xmlns:a16="http://schemas.microsoft.com/office/drawing/2014/main" id="{00000000-0008-0000-0600-0000E2010000}"/>
            </a:ext>
          </a:extLst>
        </xdr:cNvPr>
        <xdr:cNvSpPr/>
      </xdr:nvSpPr>
      <xdr:spPr>
        <a:xfrm>
          <a:off x="8699500" y="164467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94</xdr:row>
      <xdr:rowOff>105689</xdr:rowOff>
    </xdr:from>
    <xdr:ext cx="534377" cy="259045"/>
    <xdr:sp macro="" textlink="">
      <xdr:nvSpPr>
        <xdr:cNvPr id="483" name="テキスト ボックス 482">
          <a:extLst>
            <a:ext uri="{FF2B5EF4-FFF2-40B4-BE49-F238E27FC236}">
              <a16:creationId xmlns:a16="http://schemas.microsoft.com/office/drawing/2014/main" id="{00000000-0008-0000-0600-0000E3010000}"/>
            </a:ext>
          </a:extLst>
        </xdr:cNvPr>
        <xdr:cNvSpPr txBox="1"/>
      </xdr:nvSpPr>
      <xdr:spPr>
        <a:xfrm>
          <a:off x="8483111" y="162219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97,165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96</xdr:row>
      <xdr:rowOff>18724</xdr:rowOff>
    </xdr:from>
    <xdr:to>
      <xdr:col>41</xdr:col>
      <xdr:colOff>101600</xdr:colOff>
      <xdr:row>96</xdr:row>
      <xdr:rowOff>120324</xdr:rowOff>
    </xdr:to>
    <xdr:sp macro="" textlink="">
      <xdr:nvSpPr>
        <xdr:cNvPr id="484" name="楕円 483">
          <a:extLst>
            <a:ext uri="{FF2B5EF4-FFF2-40B4-BE49-F238E27FC236}">
              <a16:creationId xmlns:a16="http://schemas.microsoft.com/office/drawing/2014/main" id="{00000000-0008-0000-0600-0000E4010000}"/>
            </a:ext>
          </a:extLst>
        </xdr:cNvPr>
        <xdr:cNvSpPr/>
      </xdr:nvSpPr>
      <xdr:spPr>
        <a:xfrm>
          <a:off x="7810500" y="164779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94</xdr:row>
      <xdr:rowOff>136851</xdr:rowOff>
    </xdr:from>
    <xdr:ext cx="534377" cy="259045"/>
    <xdr:sp macro="" textlink="">
      <xdr:nvSpPr>
        <xdr:cNvPr id="485" name="テキスト ボックス 484">
          <a:extLst>
            <a:ext uri="{FF2B5EF4-FFF2-40B4-BE49-F238E27FC236}">
              <a16:creationId xmlns:a16="http://schemas.microsoft.com/office/drawing/2014/main" id="{00000000-0008-0000-0600-0000E5010000}"/>
            </a:ext>
          </a:extLst>
        </xdr:cNvPr>
        <xdr:cNvSpPr txBox="1"/>
      </xdr:nvSpPr>
      <xdr:spPr>
        <a:xfrm>
          <a:off x="7594111" y="1625315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90,349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95</xdr:row>
      <xdr:rowOff>109638</xdr:rowOff>
    </xdr:from>
    <xdr:to>
      <xdr:col>36</xdr:col>
      <xdr:colOff>165100</xdr:colOff>
      <xdr:row>96</xdr:row>
      <xdr:rowOff>39788</xdr:rowOff>
    </xdr:to>
    <xdr:sp macro="" textlink="">
      <xdr:nvSpPr>
        <xdr:cNvPr id="486" name="楕円 485">
          <a:extLst>
            <a:ext uri="{FF2B5EF4-FFF2-40B4-BE49-F238E27FC236}">
              <a16:creationId xmlns:a16="http://schemas.microsoft.com/office/drawing/2014/main" id="{00000000-0008-0000-0600-0000E6010000}"/>
            </a:ext>
          </a:extLst>
        </xdr:cNvPr>
        <xdr:cNvSpPr/>
      </xdr:nvSpPr>
      <xdr:spPr>
        <a:xfrm>
          <a:off x="6921500" y="163973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94</xdr:row>
      <xdr:rowOff>56315</xdr:rowOff>
    </xdr:from>
    <xdr:ext cx="599010" cy="259045"/>
    <xdr:sp macro="" textlink="">
      <xdr:nvSpPr>
        <xdr:cNvPr id="487" name="テキスト ボックス 486">
          <a:extLst>
            <a:ext uri="{FF2B5EF4-FFF2-40B4-BE49-F238E27FC236}">
              <a16:creationId xmlns:a16="http://schemas.microsoft.com/office/drawing/2014/main" id="{00000000-0008-0000-0600-0000E7010000}"/>
            </a:ext>
          </a:extLst>
        </xdr:cNvPr>
        <xdr:cNvSpPr txBox="1"/>
      </xdr:nvSpPr>
      <xdr:spPr>
        <a:xfrm>
          <a:off x="6672795" y="1617261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107,964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88" name="正方形/長方形 487">
          <a:extLst>
            <a:ext uri="{FF2B5EF4-FFF2-40B4-BE49-F238E27FC236}">
              <a16:creationId xmlns:a16="http://schemas.microsoft.com/office/drawing/2014/main" id="{00000000-0008-0000-0600-0000E8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災害復旧事業費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89" name="正方形/長方形 488">
          <a:extLst>
            <a:ext uri="{FF2B5EF4-FFF2-40B4-BE49-F238E27FC236}">
              <a16:creationId xmlns:a16="http://schemas.microsoft.com/office/drawing/2014/main" id="{00000000-0008-0000-0600-0000E9010000}"/>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90" name="正方形/長方形 489">
          <a:extLst>
            <a:ext uri="{FF2B5EF4-FFF2-40B4-BE49-F238E27FC236}">
              <a16:creationId xmlns:a16="http://schemas.microsoft.com/office/drawing/2014/main" id="{00000000-0008-0000-0600-0000EA010000}"/>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91" name="正方形/長方形 490">
          <a:extLst>
            <a:ext uri="{FF2B5EF4-FFF2-40B4-BE49-F238E27FC236}">
              <a16:creationId xmlns:a16="http://schemas.microsoft.com/office/drawing/2014/main" id="{00000000-0008-0000-0600-0000EB010000}"/>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92" name="正方形/長方形 491">
          <a:extLst>
            <a:ext uri="{FF2B5EF4-FFF2-40B4-BE49-F238E27FC236}">
              <a16:creationId xmlns:a16="http://schemas.microsoft.com/office/drawing/2014/main" id="{00000000-0008-0000-0600-0000EC010000}"/>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493" name="正方形/長方形 492">
          <a:extLst>
            <a:ext uri="{FF2B5EF4-FFF2-40B4-BE49-F238E27FC236}">
              <a16:creationId xmlns:a16="http://schemas.microsoft.com/office/drawing/2014/main" id="{00000000-0008-0000-0600-0000ED010000}"/>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和歌山県平均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494" name="正方形/長方形 493">
          <a:extLst>
            <a:ext uri="{FF2B5EF4-FFF2-40B4-BE49-F238E27FC236}">
              <a16:creationId xmlns:a16="http://schemas.microsoft.com/office/drawing/2014/main" id="{00000000-0008-0000-0600-0000EE010000}"/>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7,068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495" name="正方形/長方形 494">
          <a:extLst>
            <a:ext uri="{FF2B5EF4-FFF2-40B4-BE49-F238E27FC236}">
              <a16:creationId xmlns:a16="http://schemas.microsoft.com/office/drawing/2014/main" id="{00000000-0008-0000-0600-0000EF010000}"/>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496" name="テキスト ボックス 495">
          <a:extLst>
            <a:ext uri="{FF2B5EF4-FFF2-40B4-BE49-F238E27FC236}">
              <a16:creationId xmlns:a16="http://schemas.microsoft.com/office/drawing/2014/main" id="{00000000-0008-0000-0600-0000F0010000}"/>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497" name="直線コネクタ 496">
          <a:extLst>
            <a:ext uri="{FF2B5EF4-FFF2-40B4-BE49-F238E27FC236}">
              <a16:creationId xmlns:a16="http://schemas.microsoft.com/office/drawing/2014/main" id="{00000000-0008-0000-0600-0000F1010000}"/>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38</xdr:row>
      <xdr:rowOff>25400</xdr:rowOff>
    </xdr:from>
    <xdr:to>
      <xdr:col>89</xdr:col>
      <xdr:colOff>177800</xdr:colOff>
      <xdr:row>38</xdr:row>
      <xdr:rowOff>25400</xdr:rowOff>
    </xdr:to>
    <xdr:cxnSp macro="">
      <xdr:nvCxnSpPr>
        <xdr:cNvPr id="498" name="直線コネクタ 497">
          <a:extLst>
            <a:ext uri="{FF2B5EF4-FFF2-40B4-BE49-F238E27FC236}">
              <a16:creationId xmlns:a16="http://schemas.microsoft.com/office/drawing/2014/main" id="{00000000-0008-0000-0600-0000F2010000}"/>
            </a:ext>
          </a:extLst>
        </xdr:cNvPr>
        <xdr:cNvCxnSpPr/>
      </xdr:nvCxnSpPr>
      <xdr:spPr>
        <a:xfrm>
          <a:off x="12446000" y="6540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37</xdr:row>
      <xdr:rowOff>54627</xdr:rowOff>
    </xdr:from>
    <xdr:ext cx="248786" cy="259045"/>
    <xdr:sp macro="" textlink="">
      <xdr:nvSpPr>
        <xdr:cNvPr id="499" name="テキスト ボックス 498">
          <a:extLst>
            <a:ext uri="{FF2B5EF4-FFF2-40B4-BE49-F238E27FC236}">
              <a16:creationId xmlns:a16="http://schemas.microsoft.com/office/drawing/2014/main" id="{00000000-0008-0000-0600-0000F3010000}"/>
            </a:ext>
          </a:extLst>
        </xdr:cNvPr>
        <xdr:cNvSpPr txBox="1"/>
      </xdr:nvSpPr>
      <xdr:spPr>
        <a:xfrm>
          <a:off x="12197214" y="63982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34</xdr:row>
      <xdr:rowOff>139700</xdr:rowOff>
    </xdr:from>
    <xdr:to>
      <xdr:col>89</xdr:col>
      <xdr:colOff>177800</xdr:colOff>
      <xdr:row>34</xdr:row>
      <xdr:rowOff>139700</xdr:rowOff>
    </xdr:to>
    <xdr:cxnSp macro="">
      <xdr:nvCxnSpPr>
        <xdr:cNvPr id="500" name="直線コネクタ 499">
          <a:extLst>
            <a:ext uri="{FF2B5EF4-FFF2-40B4-BE49-F238E27FC236}">
              <a16:creationId xmlns:a16="http://schemas.microsoft.com/office/drawing/2014/main" id="{00000000-0008-0000-0600-0000F4010000}"/>
            </a:ext>
          </a:extLst>
        </xdr:cNvPr>
        <xdr:cNvCxnSpPr/>
      </xdr:nvCxnSpPr>
      <xdr:spPr>
        <a:xfrm>
          <a:off x="12446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33</xdr:row>
      <xdr:rowOff>168927</xdr:rowOff>
    </xdr:from>
    <xdr:ext cx="595419" cy="259045"/>
    <xdr:sp macro="" textlink="">
      <xdr:nvSpPr>
        <xdr:cNvPr id="501" name="テキスト ボックス 500">
          <a:extLst>
            <a:ext uri="{FF2B5EF4-FFF2-40B4-BE49-F238E27FC236}">
              <a16:creationId xmlns:a16="http://schemas.microsoft.com/office/drawing/2014/main" id="{00000000-0008-0000-0600-0000F5010000}"/>
            </a:ext>
          </a:extLst>
        </xdr:cNvPr>
        <xdr:cNvSpPr txBox="1"/>
      </xdr:nvSpPr>
      <xdr:spPr>
        <a:xfrm>
          <a:off x="11850581" y="582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82550</xdr:rowOff>
    </xdr:from>
    <xdr:to>
      <xdr:col>89</xdr:col>
      <xdr:colOff>177800</xdr:colOff>
      <xdr:row>31</xdr:row>
      <xdr:rowOff>82550</xdr:rowOff>
    </xdr:to>
    <xdr:cxnSp macro="">
      <xdr:nvCxnSpPr>
        <xdr:cNvPr id="502" name="直線コネクタ 501">
          <a:extLst>
            <a:ext uri="{FF2B5EF4-FFF2-40B4-BE49-F238E27FC236}">
              <a16:creationId xmlns:a16="http://schemas.microsoft.com/office/drawing/2014/main" id="{00000000-0008-0000-0600-0000F6010000}"/>
            </a:ext>
          </a:extLst>
        </xdr:cNvPr>
        <xdr:cNvCxnSpPr/>
      </xdr:nvCxnSpPr>
      <xdr:spPr>
        <a:xfrm>
          <a:off x="12446000" y="5397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30</xdr:row>
      <xdr:rowOff>111777</xdr:rowOff>
    </xdr:from>
    <xdr:ext cx="595419" cy="259045"/>
    <xdr:sp macro="" textlink="">
      <xdr:nvSpPr>
        <xdr:cNvPr id="503" name="テキスト ボックス 502">
          <a:extLst>
            <a:ext uri="{FF2B5EF4-FFF2-40B4-BE49-F238E27FC236}">
              <a16:creationId xmlns:a16="http://schemas.microsoft.com/office/drawing/2014/main" id="{00000000-0008-0000-0600-0000F7010000}"/>
            </a:ext>
          </a:extLst>
        </xdr:cNvPr>
        <xdr:cNvSpPr txBox="1"/>
      </xdr:nvSpPr>
      <xdr:spPr>
        <a:xfrm>
          <a:off x="11850581" y="52552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04" name="直線コネクタ 503">
          <a:extLst>
            <a:ext uri="{FF2B5EF4-FFF2-40B4-BE49-F238E27FC236}">
              <a16:creationId xmlns:a16="http://schemas.microsoft.com/office/drawing/2014/main" id="{00000000-0008-0000-0600-0000F8010000}"/>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27</xdr:row>
      <xdr:rowOff>54627</xdr:rowOff>
    </xdr:from>
    <xdr:ext cx="595419" cy="259045"/>
    <xdr:sp macro="" textlink="">
      <xdr:nvSpPr>
        <xdr:cNvPr id="505" name="テキスト ボックス 504">
          <a:extLst>
            <a:ext uri="{FF2B5EF4-FFF2-40B4-BE49-F238E27FC236}">
              <a16:creationId xmlns:a16="http://schemas.microsoft.com/office/drawing/2014/main" id="{00000000-0008-0000-0600-0000F9010000}"/>
            </a:ext>
          </a:extLst>
        </xdr:cNvPr>
        <xdr:cNvSpPr txBox="1"/>
      </xdr:nvSpPr>
      <xdr:spPr>
        <a:xfrm>
          <a:off x="11850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06" name="災害復旧事業費グラフ枠">
          <a:extLst>
            <a:ext uri="{FF2B5EF4-FFF2-40B4-BE49-F238E27FC236}">
              <a16:creationId xmlns:a16="http://schemas.microsoft.com/office/drawing/2014/main" id="{00000000-0008-0000-0600-0000FA010000}"/>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31</xdr:row>
      <xdr:rowOff>31229</xdr:rowOff>
    </xdr:from>
    <xdr:to>
      <xdr:col>85</xdr:col>
      <xdr:colOff>126364</xdr:colOff>
      <xdr:row>38</xdr:row>
      <xdr:rowOff>25400</xdr:rowOff>
    </xdr:to>
    <xdr:cxnSp macro="">
      <xdr:nvCxnSpPr>
        <xdr:cNvPr id="507" name="直線コネクタ 506">
          <a:extLst>
            <a:ext uri="{FF2B5EF4-FFF2-40B4-BE49-F238E27FC236}">
              <a16:creationId xmlns:a16="http://schemas.microsoft.com/office/drawing/2014/main" id="{00000000-0008-0000-0600-0000FB010000}"/>
            </a:ext>
          </a:extLst>
        </xdr:cNvPr>
        <xdr:cNvCxnSpPr/>
      </xdr:nvCxnSpPr>
      <xdr:spPr>
        <a:xfrm flipV="1">
          <a:off x="16317595" y="5346179"/>
          <a:ext cx="1269" cy="119432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38</xdr:row>
      <xdr:rowOff>49086</xdr:rowOff>
    </xdr:from>
    <xdr:ext cx="249299" cy="259045"/>
    <xdr:sp macro="" textlink="">
      <xdr:nvSpPr>
        <xdr:cNvPr id="508" name="災害復旧事業費最小値テキスト">
          <a:extLst>
            <a:ext uri="{FF2B5EF4-FFF2-40B4-BE49-F238E27FC236}">
              <a16:creationId xmlns:a16="http://schemas.microsoft.com/office/drawing/2014/main" id="{00000000-0008-0000-0600-0000FC010000}"/>
            </a:ext>
          </a:extLst>
        </xdr:cNvPr>
        <xdr:cNvSpPr txBox="1"/>
      </xdr:nvSpPr>
      <xdr:spPr>
        <a:xfrm>
          <a:off x="16370300" y="6564186"/>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38</xdr:row>
      <xdr:rowOff>25400</xdr:rowOff>
    </xdr:from>
    <xdr:to>
      <xdr:col>86</xdr:col>
      <xdr:colOff>25400</xdr:colOff>
      <xdr:row>38</xdr:row>
      <xdr:rowOff>25400</xdr:rowOff>
    </xdr:to>
    <xdr:cxnSp macro="">
      <xdr:nvCxnSpPr>
        <xdr:cNvPr id="509" name="直線コネクタ 508">
          <a:extLst>
            <a:ext uri="{FF2B5EF4-FFF2-40B4-BE49-F238E27FC236}">
              <a16:creationId xmlns:a16="http://schemas.microsoft.com/office/drawing/2014/main" id="{00000000-0008-0000-0600-0000FD010000}"/>
            </a:ext>
          </a:extLst>
        </xdr:cNvPr>
        <xdr:cNvCxnSpPr/>
      </xdr:nvCxnSpPr>
      <xdr:spPr>
        <a:xfrm>
          <a:off x="16230600" y="65405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29</xdr:row>
      <xdr:rowOff>149356</xdr:rowOff>
    </xdr:from>
    <xdr:ext cx="599010" cy="259045"/>
    <xdr:sp macro="" textlink="">
      <xdr:nvSpPr>
        <xdr:cNvPr id="510" name="災害復旧事業費最大値テキスト">
          <a:extLst>
            <a:ext uri="{FF2B5EF4-FFF2-40B4-BE49-F238E27FC236}">
              <a16:creationId xmlns:a16="http://schemas.microsoft.com/office/drawing/2014/main" id="{00000000-0008-0000-0600-0000FE010000}"/>
            </a:ext>
          </a:extLst>
        </xdr:cNvPr>
        <xdr:cNvSpPr txBox="1"/>
      </xdr:nvSpPr>
      <xdr:spPr>
        <a:xfrm>
          <a:off x="16370300" y="512140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208,980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31</xdr:row>
      <xdr:rowOff>31229</xdr:rowOff>
    </xdr:from>
    <xdr:to>
      <xdr:col>86</xdr:col>
      <xdr:colOff>25400</xdr:colOff>
      <xdr:row>31</xdr:row>
      <xdr:rowOff>31229</xdr:rowOff>
    </xdr:to>
    <xdr:cxnSp macro="">
      <xdr:nvCxnSpPr>
        <xdr:cNvPr id="511" name="直線コネクタ 510">
          <a:extLst>
            <a:ext uri="{FF2B5EF4-FFF2-40B4-BE49-F238E27FC236}">
              <a16:creationId xmlns:a16="http://schemas.microsoft.com/office/drawing/2014/main" id="{00000000-0008-0000-0600-0000FF010000}"/>
            </a:ext>
          </a:extLst>
        </xdr:cNvPr>
        <xdr:cNvCxnSpPr/>
      </xdr:nvCxnSpPr>
      <xdr:spPr>
        <a:xfrm>
          <a:off x="16230600" y="534617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37</xdr:row>
      <xdr:rowOff>118154</xdr:rowOff>
    </xdr:from>
    <xdr:to>
      <xdr:col>85</xdr:col>
      <xdr:colOff>127000</xdr:colOff>
      <xdr:row>37</xdr:row>
      <xdr:rowOff>122829</xdr:rowOff>
    </xdr:to>
    <xdr:cxnSp macro="">
      <xdr:nvCxnSpPr>
        <xdr:cNvPr id="512" name="直線コネクタ 511">
          <a:extLst>
            <a:ext uri="{FF2B5EF4-FFF2-40B4-BE49-F238E27FC236}">
              <a16:creationId xmlns:a16="http://schemas.microsoft.com/office/drawing/2014/main" id="{00000000-0008-0000-0600-000000020000}"/>
            </a:ext>
          </a:extLst>
        </xdr:cNvPr>
        <xdr:cNvCxnSpPr/>
      </xdr:nvCxnSpPr>
      <xdr:spPr>
        <a:xfrm flipV="1">
          <a:off x="15481300" y="6461804"/>
          <a:ext cx="838200" cy="46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37</xdr:row>
      <xdr:rowOff>93536</xdr:rowOff>
    </xdr:from>
    <xdr:ext cx="469744" cy="259045"/>
    <xdr:sp macro="" textlink="">
      <xdr:nvSpPr>
        <xdr:cNvPr id="513" name="災害復旧事業費平均値テキスト">
          <a:extLst>
            <a:ext uri="{FF2B5EF4-FFF2-40B4-BE49-F238E27FC236}">
              <a16:creationId xmlns:a16="http://schemas.microsoft.com/office/drawing/2014/main" id="{00000000-0008-0000-0600-000001020000}"/>
            </a:ext>
          </a:extLst>
        </xdr:cNvPr>
        <xdr:cNvSpPr txBox="1"/>
      </xdr:nvSpPr>
      <xdr:spPr>
        <a:xfrm>
          <a:off x="16370300" y="6437186"/>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5,414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115109</xdr:rowOff>
    </xdr:from>
    <xdr:to>
      <xdr:col>85</xdr:col>
      <xdr:colOff>177800</xdr:colOff>
      <xdr:row>38</xdr:row>
      <xdr:rowOff>45259</xdr:rowOff>
    </xdr:to>
    <xdr:sp macro="" textlink="">
      <xdr:nvSpPr>
        <xdr:cNvPr id="514" name="フローチャート: 判断 513">
          <a:extLst>
            <a:ext uri="{FF2B5EF4-FFF2-40B4-BE49-F238E27FC236}">
              <a16:creationId xmlns:a16="http://schemas.microsoft.com/office/drawing/2014/main" id="{00000000-0008-0000-0600-000002020000}"/>
            </a:ext>
          </a:extLst>
        </xdr:cNvPr>
        <xdr:cNvSpPr/>
      </xdr:nvSpPr>
      <xdr:spPr>
        <a:xfrm>
          <a:off x="16268700" y="64587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37</xdr:row>
      <xdr:rowOff>122829</xdr:rowOff>
    </xdr:from>
    <xdr:to>
      <xdr:col>81</xdr:col>
      <xdr:colOff>50800</xdr:colOff>
      <xdr:row>38</xdr:row>
      <xdr:rowOff>24119</xdr:rowOff>
    </xdr:to>
    <xdr:cxnSp macro="">
      <xdr:nvCxnSpPr>
        <xdr:cNvPr id="515" name="直線コネクタ 514">
          <a:extLst>
            <a:ext uri="{FF2B5EF4-FFF2-40B4-BE49-F238E27FC236}">
              <a16:creationId xmlns:a16="http://schemas.microsoft.com/office/drawing/2014/main" id="{00000000-0008-0000-0600-000003020000}"/>
            </a:ext>
          </a:extLst>
        </xdr:cNvPr>
        <xdr:cNvCxnSpPr/>
      </xdr:nvCxnSpPr>
      <xdr:spPr>
        <a:xfrm flipV="1">
          <a:off x="14592300" y="6466479"/>
          <a:ext cx="889000" cy="727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37</xdr:row>
      <xdr:rowOff>106256</xdr:rowOff>
    </xdr:from>
    <xdr:to>
      <xdr:col>81</xdr:col>
      <xdr:colOff>101600</xdr:colOff>
      <xdr:row>38</xdr:row>
      <xdr:rowOff>36406</xdr:rowOff>
    </xdr:to>
    <xdr:sp macro="" textlink="">
      <xdr:nvSpPr>
        <xdr:cNvPr id="516" name="フローチャート: 判断 515">
          <a:extLst>
            <a:ext uri="{FF2B5EF4-FFF2-40B4-BE49-F238E27FC236}">
              <a16:creationId xmlns:a16="http://schemas.microsoft.com/office/drawing/2014/main" id="{00000000-0008-0000-0600-000004020000}"/>
            </a:ext>
          </a:extLst>
        </xdr:cNvPr>
        <xdr:cNvSpPr/>
      </xdr:nvSpPr>
      <xdr:spPr>
        <a:xfrm>
          <a:off x="15430500" y="64499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38</xdr:row>
      <xdr:rowOff>27533</xdr:rowOff>
    </xdr:from>
    <xdr:ext cx="469744" cy="259045"/>
    <xdr:sp macro="" textlink="">
      <xdr:nvSpPr>
        <xdr:cNvPr id="517" name="テキスト ボックス 516">
          <a:extLst>
            <a:ext uri="{FF2B5EF4-FFF2-40B4-BE49-F238E27FC236}">
              <a16:creationId xmlns:a16="http://schemas.microsoft.com/office/drawing/2014/main" id="{00000000-0008-0000-0600-000005020000}"/>
            </a:ext>
          </a:extLst>
        </xdr:cNvPr>
        <xdr:cNvSpPr txBox="1"/>
      </xdr:nvSpPr>
      <xdr:spPr>
        <a:xfrm>
          <a:off x="15246428" y="654263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37</xdr:row>
      <xdr:rowOff>169001</xdr:rowOff>
    </xdr:from>
    <xdr:to>
      <xdr:col>76</xdr:col>
      <xdr:colOff>114300</xdr:colOff>
      <xdr:row>38</xdr:row>
      <xdr:rowOff>24119</xdr:rowOff>
    </xdr:to>
    <xdr:cxnSp macro="">
      <xdr:nvCxnSpPr>
        <xdr:cNvPr id="518" name="直線コネクタ 517">
          <a:extLst>
            <a:ext uri="{FF2B5EF4-FFF2-40B4-BE49-F238E27FC236}">
              <a16:creationId xmlns:a16="http://schemas.microsoft.com/office/drawing/2014/main" id="{00000000-0008-0000-0600-000006020000}"/>
            </a:ext>
          </a:extLst>
        </xdr:cNvPr>
        <xdr:cNvCxnSpPr/>
      </xdr:nvCxnSpPr>
      <xdr:spPr>
        <a:xfrm>
          <a:off x="13703300" y="6512651"/>
          <a:ext cx="889000" cy="265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37</xdr:row>
      <xdr:rowOff>89426</xdr:rowOff>
    </xdr:from>
    <xdr:to>
      <xdr:col>76</xdr:col>
      <xdr:colOff>165100</xdr:colOff>
      <xdr:row>38</xdr:row>
      <xdr:rowOff>19576</xdr:rowOff>
    </xdr:to>
    <xdr:sp macro="" textlink="">
      <xdr:nvSpPr>
        <xdr:cNvPr id="519" name="フローチャート: 判断 518">
          <a:extLst>
            <a:ext uri="{FF2B5EF4-FFF2-40B4-BE49-F238E27FC236}">
              <a16:creationId xmlns:a16="http://schemas.microsoft.com/office/drawing/2014/main" id="{00000000-0008-0000-0600-000007020000}"/>
            </a:ext>
          </a:extLst>
        </xdr:cNvPr>
        <xdr:cNvSpPr/>
      </xdr:nvSpPr>
      <xdr:spPr>
        <a:xfrm>
          <a:off x="14541500" y="64330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36</xdr:row>
      <xdr:rowOff>36103</xdr:rowOff>
    </xdr:from>
    <xdr:ext cx="469744" cy="259045"/>
    <xdr:sp macro="" textlink="">
      <xdr:nvSpPr>
        <xdr:cNvPr id="520" name="テキスト ボックス 519">
          <a:extLst>
            <a:ext uri="{FF2B5EF4-FFF2-40B4-BE49-F238E27FC236}">
              <a16:creationId xmlns:a16="http://schemas.microsoft.com/office/drawing/2014/main" id="{00000000-0008-0000-0600-000008020000}"/>
            </a:ext>
          </a:extLst>
        </xdr:cNvPr>
        <xdr:cNvSpPr txBox="1"/>
      </xdr:nvSpPr>
      <xdr:spPr>
        <a:xfrm>
          <a:off x="14357428" y="620830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9,908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37</xdr:row>
      <xdr:rowOff>169001</xdr:rowOff>
    </xdr:from>
    <xdr:to>
      <xdr:col>71</xdr:col>
      <xdr:colOff>177800</xdr:colOff>
      <xdr:row>38</xdr:row>
      <xdr:rowOff>16730</xdr:rowOff>
    </xdr:to>
    <xdr:cxnSp macro="">
      <xdr:nvCxnSpPr>
        <xdr:cNvPr id="521" name="直線コネクタ 520">
          <a:extLst>
            <a:ext uri="{FF2B5EF4-FFF2-40B4-BE49-F238E27FC236}">
              <a16:creationId xmlns:a16="http://schemas.microsoft.com/office/drawing/2014/main" id="{00000000-0008-0000-0600-000009020000}"/>
            </a:ext>
          </a:extLst>
        </xdr:cNvPr>
        <xdr:cNvCxnSpPr/>
      </xdr:nvCxnSpPr>
      <xdr:spPr>
        <a:xfrm flipV="1">
          <a:off x="12814300" y="6512651"/>
          <a:ext cx="889000" cy="1917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37</xdr:row>
      <xdr:rowOff>92403</xdr:rowOff>
    </xdr:from>
    <xdr:to>
      <xdr:col>72</xdr:col>
      <xdr:colOff>38100</xdr:colOff>
      <xdr:row>38</xdr:row>
      <xdr:rowOff>22554</xdr:rowOff>
    </xdr:to>
    <xdr:sp macro="" textlink="">
      <xdr:nvSpPr>
        <xdr:cNvPr id="522" name="フローチャート: 判断 521">
          <a:extLst>
            <a:ext uri="{FF2B5EF4-FFF2-40B4-BE49-F238E27FC236}">
              <a16:creationId xmlns:a16="http://schemas.microsoft.com/office/drawing/2014/main" id="{00000000-0008-0000-0600-00000A020000}"/>
            </a:ext>
          </a:extLst>
        </xdr:cNvPr>
        <xdr:cNvSpPr/>
      </xdr:nvSpPr>
      <xdr:spPr>
        <a:xfrm>
          <a:off x="13652500" y="6436053"/>
          <a:ext cx="101600" cy="10160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36</xdr:row>
      <xdr:rowOff>39080</xdr:rowOff>
    </xdr:from>
    <xdr:ext cx="469744" cy="259045"/>
    <xdr:sp macro="" textlink="">
      <xdr:nvSpPr>
        <xdr:cNvPr id="523" name="テキスト ボックス 522">
          <a:extLst>
            <a:ext uri="{FF2B5EF4-FFF2-40B4-BE49-F238E27FC236}">
              <a16:creationId xmlns:a16="http://schemas.microsoft.com/office/drawing/2014/main" id="{00000000-0008-0000-0600-00000B020000}"/>
            </a:ext>
          </a:extLst>
        </xdr:cNvPr>
        <xdr:cNvSpPr txBox="1"/>
      </xdr:nvSpPr>
      <xdr:spPr>
        <a:xfrm>
          <a:off x="13468428" y="621128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9,387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37</xdr:row>
      <xdr:rowOff>116058</xdr:rowOff>
    </xdr:from>
    <xdr:to>
      <xdr:col>67</xdr:col>
      <xdr:colOff>101600</xdr:colOff>
      <xdr:row>38</xdr:row>
      <xdr:rowOff>46208</xdr:rowOff>
    </xdr:to>
    <xdr:sp macro="" textlink="">
      <xdr:nvSpPr>
        <xdr:cNvPr id="524" name="フローチャート: 判断 523">
          <a:extLst>
            <a:ext uri="{FF2B5EF4-FFF2-40B4-BE49-F238E27FC236}">
              <a16:creationId xmlns:a16="http://schemas.microsoft.com/office/drawing/2014/main" id="{00000000-0008-0000-0600-00000C020000}"/>
            </a:ext>
          </a:extLst>
        </xdr:cNvPr>
        <xdr:cNvSpPr/>
      </xdr:nvSpPr>
      <xdr:spPr>
        <a:xfrm>
          <a:off x="12763500" y="64597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36</xdr:row>
      <xdr:rowOff>62735</xdr:rowOff>
    </xdr:from>
    <xdr:ext cx="469744" cy="259045"/>
    <xdr:sp macro="" textlink="">
      <xdr:nvSpPr>
        <xdr:cNvPr id="525" name="テキスト ボックス 524">
          <a:extLst>
            <a:ext uri="{FF2B5EF4-FFF2-40B4-BE49-F238E27FC236}">
              <a16:creationId xmlns:a16="http://schemas.microsoft.com/office/drawing/2014/main" id="{00000000-0008-0000-0600-00000D020000}"/>
            </a:ext>
          </a:extLst>
        </xdr:cNvPr>
        <xdr:cNvSpPr txBox="1"/>
      </xdr:nvSpPr>
      <xdr:spPr>
        <a:xfrm>
          <a:off x="12579428" y="62349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26" name="テキスト ボックス 525">
          <a:extLst>
            <a:ext uri="{FF2B5EF4-FFF2-40B4-BE49-F238E27FC236}">
              <a16:creationId xmlns:a16="http://schemas.microsoft.com/office/drawing/2014/main" id="{00000000-0008-0000-0600-00000E020000}"/>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27" name="テキスト ボックス 526">
          <a:extLst>
            <a:ext uri="{FF2B5EF4-FFF2-40B4-BE49-F238E27FC236}">
              <a16:creationId xmlns:a16="http://schemas.microsoft.com/office/drawing/2014/main" id="{00000000-0008-0000-0600-00000F020000}"/>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28" name="テキスト ボックス 527">
          <a:extLst>
            <a:ext uri="{FF2B5EF4-FFF2-40B4-BE49-F238E27FC236}">
              <a16:creationId xmlns:a16="http://schemas.microsoft.com/office/drawing/2014/main" id="{00000000-0008-0000-0600-000010020000}"/>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29" name="テキスト ボックス 528">
          <a:extLst>
            <a:ext uri="{FF2B5EF4-FFF2-40B4-BE49-F238E27FC236}">
              <a16:creationId xmlns:a16="http://schemas.microsoft.com/office/drawing/2014/main" id="{00000000-0008-0000-0600-000011020000}"/>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30" name="テキスト ボックス 529">
          <a:extLst>
            <a:ext uri="{FF2B5EF4-FFF2-40B4-BE49-F238E27FC236}">
              <a16:creationId xmlns:a16="http://schemas.microsoft.com/office/drawing/2014/main" id="{00000000-0008-0000-0600-000012020000}"/>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67354</xdr:rowOff>
    </xdr:from>
    <xdr:to>
      <xdr:col>85</xdr:col>
      <xdr:colOff>177800</xdr:colOff>
      <xdr:row>37</xdr:row>
      <xdr:rowOff>168954</xdr:rowOff>
    </xdr:to>
    <xdr:sp macro="" textlink="">
      <xdr:nvSpPr>
        <xdr:cNvPr id="531" name="楕円 530">
          <a:extLst>
            <a:ext uri="{FF2B5EF4-FFF2-40B4-BE49-F238E27FC236}">
              <a16:creationId xmlns:a16="http://schemas.microsoft.com/office/drawing/2014/main" id="{00000000-0008-0000-0600-000013020000}"/>
            </a:ext>
          </a:extLst>
        </xdr:cNvPr>
        <xdr:cNvSpPr/>
      </xdr:nvSpPr>
      <xdr:spPr>
        <a:xfrm>
          <a:off x="16268700" y="64110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36</xdr:row>
      <xdr:rowOff>26731</xdr:rowOff>
    </xdr:from>
    <xdr:ext cx="534377" cy="259045"/>
    <xdr:sp macro="" textlink="">
      <xdr:nvSpPr>
        <xdr:cNvPr id="532" name="災害復旧事業費該当値テキスト">
          <a:extLst>
            <a:ext uri="{FF2B5EF4-FFF2-40B4-BE49-F238E27FC236}">
              <a16:creationId xmlns:a16="http://schemas.microsoft.com/office/drawing/2014/main" id="{00000000-0008-0000-0600-000014020000}"/>
            </a:ext>
          </a:extLst>
        </xdr:cNvPr>
        <xdr:cNvSpPr txBox="1"/>
      </xdr:nvSpPr>
      <xdr:spPr>
        <a:xfrm>
          <a:off x="16370300" y="61989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13,770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37</xdr:row>
      <xdr:rowOff>72029</xdr:rowOff>
    </xdr:from>
    <xdr:to>
      <xdr:col>81</xdr:col>
      <xdr:colOff>101600</xdr:colOff>
      <xdr:row>38</xdr:row>
      <xdr:rowOff>2180</xdr:rowOff>
    </xdr:to>
    <xdr:sp macro="" textlink="">
      <xdr:nvSpPr>
        <xdr:cNvPr id="533" name="楕円 532">
          <a:extLst>
            <a:ext uri="{FF2B5EF4-FFF2-40B4-BE49-F238E27FC236}">
              <a16:creationId xmlns:a16="http://schemas.microsoft.com/office/drawing/2014/main" id="{00000000-0008-0000-0600-000015020000}"/>
            </a:ext>
          </a:extLst>
        </xdr:cNvPr>
        <xdr:cNvSpPr/>
      </xdr:nvSpPr>
      <xdr:spPr>
        <a:xfrm>
          <a:off x="15430500" y="6415679"/>
          <a:ext cx="101600" cy="101601"/>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36</xdr:row>
      <xdr:rowOff>18706</xdr:rowOff>
    </xdr:from>
    <xdr:ext cx="534377" cy="259045"/>
    <xdr:sp macro="" textlink="">
      <xdr:nvSpPr>
        <xdr:cNvPr id="534" name="テキスト ボックス 533">
          <a:extLst>
            <a:ext uri="{FF2B5EF4-FFF2-40B4-BE49-F238E27FC236}">
              <a16:creationId xmlns:a16="http://schemas.microsoft.com/office/drawing/2014/main" id="{00000000-0008-0000-0600-000016020000}"/>
            </a:ext>
          </a:extLst>
        </xdr:cNvPr>
        <xdr:cNvSpPr txBox="1"/>
      </xdr:nvSpPr>
      <xdr:spPr>
        <a:xfrm>
          <a:off x="15214111" y="619090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12,952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37</xdr:row>
      <xdr:rowOff>144770</xdr:rowOff>
    </xdr:from>
    <xdr:to>
      <xdr:col>76</xdr:col>
      <xdr:colOff>165100</xdr:colOff>
      <xdr:row>38</xdr:row>
      <xdr:rowOff>74919</xdr:rowOff>
    </xdr:to>
    <xdr:sp macro="" textlink="">
      <xdr:nvSpPr>
        <xdr:cNvPr id="535" name="楕円 534">
          <a:extLst>
            <a:ext uri="{FF2B5EF4-FFF2-40B4-BE49-F238E27FC236}">
              <a16:creationId xmlns:a16="http://schemas.microsoft.com/office/drawing/2014/main" id="{00000000-0008-0000-0600-000017020000}"/>
            </a:ext>
          </a:extLst>
        </xdr:cNvPr>
        <xdr:cNvSpPr/>
      </xdr:nvSpPr>
      <xdr:spPr>
        <a:xfrm>
          <a:off x="14541500" y="6488420"/>
          <a:ext cx="101600" cy="10159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115517</xdr:colOff>
      <xdr:row>38</xdr:row>
      <xdr:rowOff>66046</xdr:rowOff>
    </xdr:from>
    <xdr:ext cx="378565" cy="259045"/>
    <xdr:sp macro="" textlink="">
      <xdr:nvSpPr>
        <xdr:cNvPr id="536" name="テキスト ボックス 535">
          <a:extLst>
            <a:ext uri="{FF2B5EF4-FFF2-40B4-BE49-F238E27FC236}">
              <a16:creationId xmlns:a16="http://schemas.microsoft.com/office/drawing/2014/main" id="{00000000-0008-0000-0600-000018020000}"/>
            </a:ext>
          </a:extLst>
        </xdr:cNvPr>
        <xdr:cNvSpPr txBox="1"/>
      </xdr:nvSpPr>
      <xdr:spPr>
        <a:xfrm>
          <a:off x="14403017" y="658114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37</xdr:row>
      <xdr:rowOff>118201</xdr:rowOff>
    </xdr:from>
    <xdr:to>
      <xdr:col>72</xdr:col>
      <xdr:colOff>38100</xdr:colOff>
      <xdr:row>38</xdr:row>
      <xdr:rowOff>48351</xdr:rowOff>
    </xdr:to>
    <xdr:sp macro="" textlink="">
      <xdr:nvSpPr>
        <xdr:cNvPr id="537" name="楕円 536">
          <a:extLst>
            <a:ext uri="{FF2B5EF4-FFF2-40B4-BE49-F238E27FC236}">
              <a16:creationId xmlns:a16="http://schemas.microsoft.com/office/drawing/2014/main" id="{00000000-0008-0000-0600-000019020000}"/>
            </a:ext>
          </a:extLst>
        </xdr:cNvPr>
        <xdr:cNvSpPr/>
      </xdr:nvSpPr>
      <xdr:spPr>
        <a:xfrm>
          <a:off x="13652500" y="64618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38</xdr:row>
      <xdr:rowOff>39478</xdr:rowOff>
    </xdr:from>
    <xdr:ext cx="469744" cy="259045"/>
    <xdr:sp macro="" textlink="">
      <xdr:nvSpPr>
        <xdr:cNvPr id="538" name="テキスト ボックス 537">
          <a:extLst>
            <a:ext uri="{FF2B5EF4-FFF2-40B4-BE49-F238E27FC236}">
              <a16:creationId xmlns:a16="http://schemas.microsoft.com/office/drawing/2014/main" id="{00000000-0008-0000-0600-00001A020000}"/>
            </a:ext>
          </a:extLst>
        </xdr:cNvPr>
        <xdr:cNvSpPr txBox="1"/>
      </xdr:nvSpPr>
      <xdr:spPr>
        <a:xfrm>
          <a:off x="13468428" y="655457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37</xdr:row>
      <xdr:rowOff>137380</xdr:rowOff>
    </xdr:from>
    <xdr:to>
      <xdr:col>67</xdr:col>
      <xdr:colOff>101600</xdr:colOff>
      <xdr:row>38</xdr:row>
      <xdr:rowOff>67531</xdr:rowOff>
    </xdr:to>
    <xdr:sp macro="" textlink="">
      <xdr:nvSpPr>
        <xdr:cNvPr id="539" name="楕円 538">
          <a:extLst>
            <a:ext uri="{FF2B5EF4-FFF2-40B4-BE49-F238E27FC236}">
              <a16:creationId xmlns:a16="http://schemas.microsoft.com/office/drawing/2014/main" id="{00000000-0008-0000-0600-00001B020000}"/>
            </a:ext>
          </a:extLst>
        </xdr:cNvPr>
        <xdr:cNvSpPr/>
      </xdr:nvSpPr>
      <xdr:spPr>
        <a:xfrm>
          <a:off x="12763500" y="6481030"/>
          <a:ext cx="101600" cy="101601"/>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38</xdr:row>
      <xdr:rowOff>58657</xdr:rowOff>
    </xdr:from>
    <xdr:ext cx="469744" cy="259045"/>
    <xdr:sp macro="" textlink="">
      <xdr:nvSpPr>
        <xdr:cNvPr id="540" name="テキスト ボックス 539">
          <a:extLst>
            <a:ext uri="{FF2B5EF4-FFF2-40B4-BE49-F238E27FC236}">
              <a16:creationId xmlns:a16="http://schemas.microsoft.com/office/drawing/2014/main" id="{00000000-0008-0000-0600-00001C020000}"/>
            </a:ext>
          </a:extLst>
        </xdr:cNvPr>
        <xdr:cNvSpPr txBox="1"/>
      </xdr:nvSpPr>
      <xdr:spPr>
        <a:xfrm>
          <a:off x="12579428" y="65737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41" name="正方形/長方形 540">
          <a:extLst>
            <a:ext uri="{FF2B5EF4-FFF2-40B4-BE49-F238E27FC236}">
              <a16:creationId xmlns:a16="http://schemas.microsoft.com/office/drawing/2014/main" id="{00000000-0008-0000-0600-00001D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失業対策事業費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42" name="正方形/長方形 541">
          <a:extLst>
            <a:ext uri="{FF2B5EF4-FFF2-40B4-BE49-F238E27FC236}">
              <a16:creationId xmlns:a16="http://schemas.microsoft.com/office/drawing/2014/main" id="{00000000-0008-0000-0600-00001E020000}"/>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43" name="正方形/長方形 542">
          <a:extLst>
            <a:ext uri="{FF2B5EF4-FFF2-40B4-BE49-F238E27FC236}">
              <a16:creationId xmlns:a16="http://schemas.microsoft.com/office/drawing/2014/main" id="{00000000-0008-0000-0600-00001F020000}"/>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44" name="正方形/長方形 543">
          <a:extLst>
            <a:ext uri="{FF2B5EF4-FFF2-40B4-BE49-F238E27FC236}">
              <a16:creationId xmlns:a16="http://schemas.microsoft.com/office/drawing/2014/main" id="{00000000-0008-0000-0600-000020020000}"/>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45" name="正方形/長方形 544">
          <a:extLst>
            <a:ext uri="{FF2B5EF4-FFF2-40B4-BE49-F238E27FC236}">
              <a16:creationId xmlns:a16="http://schemas.microsoft.com/office/drawing/2014/main" id="{00000000-0008-0000-0600-000021020000}"/>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46" name="正方形/長方形 545">
          <a:extLst>
            <a:ext uri="{FF2B5EF4-FFF2-40B4-BE49-F238E27FC236}">
              <a16:creationId xmlns:a16="http://schemas.microsoft.com/office/drawing/2014/main" id="{00000000-0008-0000-0600-000022020000}"/>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和歌山県平均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47" name="正方形/長方形 546">
          <a:extLst>
            <a:ext uri="{FF2B5EF4-FFF2-40B4-BE49-F238E27FC236}">
              <a16:creationId xmlns:a16="http://schemas.microsoft.com/office/drawing/2014/main" id="{00000000-0008-0000-0600-000023020000}"/>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48" name="正方形/長方形 547">
          <a:extLst>
            <a:ext uri="{FF2B5EF4-FFF2-40B4-BE49-F238E27FC236}">
              <a16:creationId xmlns:a16="http://schemas.microsoft.com/office/drawing/2014/main" id="{00000000-0008-0000-0600-000024020000}"/>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49" name="テキスト ボックス 548">
          <a:extLst>
            <a:ext uri="{FF2B5EF4-FFF2-40B4-BE49-F238E27FC236}">
              <a16:creationId xmlns:a16="http://schemas.microsoft.com/office/drawing/2014/main" id="{00000000-0008-0000-0600-000025020000}"/>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50" name="直線コネクタ 549">
          <a:extLst>
            <a:ext uri="{FF2B5EF4-FFF2-40B4-BE49-F238E27FC236}">
              <a16:creationId xmlns:a16="http://schemas.microsoft.com/office/drawing/2014/main" id="{00000000-0008-0000-0600-000026020000}"/>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54</xdr:row>
      <xdr:rowOff>139700</xdr:rowOff>
    </xdr:from>
    <xdr:to>
      <xdr:col>89</xdr:col>
      <xdr:colOff>177800</xdr:colOff>
      <xdr:row>54</xdr:row>
      <xdr:rowOff>139700</xdr:rowOff>
    </xdr:to>
    <xdr:cxnSp macro="">
      <xdr:nvCxnSpPr>
        <xdr:cNvPr id="551" name="直線コネクタ 550">
          <a:extLst>
            <a:ext uri="{FF2B5EF4-FFF2-40B4-BE49-F238E27FC236}">
              <a16:creationId xmlns:a16="http://schemas.microsoft.com/office/drawing/2014/main" id="{00000000-0008-0000-0600-000027020000}"/>
            </a:ext>
          </a:extLst>
        </xdr:cNvPr>
        <xdr:cNvCxnSpPr/>
      </xdr:nvCxnSpPr>
      <xdr:spPr>
        <a:xfrm>
          <a:off x="12446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53</xdr:row>
      <xdr:rowOff>168927</xdr:rowOff>
    </xdr:from>
    <xdr:ext cx="248786" cy="259045"/>
    <xdr:sp macro="" textlink="">
      <xdr:nvSpPr>
        <xdr:cNvPr id="552" name="テキスト ボックス 551">
          <a:extLst>
            <a:ext uri="{FF2B5EF4-FFF2-40B4-BE49-F238E27FC236}">
              <a16:creationId xmlns:a16="http://schemas.microsoft.com/office/drawing/2014/main" id="{00000000-0008-0000-0600-000028020000}"/>
            </a:ext>
          </a:extLst>
        </xdr:cNvPr>
        <xdr:cNvSpPr txBox="1"/>
      </xdr:nvSpPr>
      <xdr:spPr>
        <a:xfrm>
          <a:off x="12197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53" name="直線コネクタ 552">
          <a:extLst>
            <a:ext uri="{FF2B5EF4-FFF2-40B4-BE49-F238E27FC236}">
              <a16:creationId xmlns:a16="http://schemas.microsoft.com/office/drawing/2014/main" id="{00000000-0008-0000-0600-000029020000}"/>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47</xdr:row>
      <xdr:rowOff>54627</xdr:rowOff>
    </xdr:from>
    <xdr:ext cx="248786" cy="259045"/>
    <xdr:sp macro="" textlink="">
      <xdr:nvSpPr>
        <xdr:cNvPr id="554" name="テキスト ボックス 553">
          <a:extLst>
            <a:ext uri="{FF2B5EF4-FFF2-40B4-BE49-F238E27FC236}">
              <a16:creationId xmlns:a16="http://schemas.microsoft.com/office/drawing/2014/main" id="{00000000-0008-0000-0600-00002A020000}"/>
            </a:ext>
          </a:extLst>
        </xdr:cNvPr>
        <xdr:cNvSpPr txBox="1"/>
      </xdr:nvSpPr>
      <xdr:spPr>
        <a:xfrm>
          <a:off x="12197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55" name="失業対策事業費グラフ枠">
          <a:extLst>
            <a:ext uri="{FF2B5EF4-FFF2-40B4-BE49-F238E27FC236}">
              <a16:creationId xmlns:a16="http://schemas.microsoft.com/office/drawing/2014/main" id="{00000000-0008-0000-0600-00002B020000}"/>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54</xdr:row>
      <xdr:rowOff>139700</xdr:rowOff>
    </xdr:from>
    <xdr:to>
      <xdr:col>85</xdr:col>
      <xdr:colOff>126364</xdr:colOff>
      <xdr:row>54</xdr:row>
      <xdr:rowOff>139700</xdr:rowOff>
    </xdr:to>
    <xdr:cxnSp macro="">
      <xdr:nvCxnSpPr>
        <xdr:cNvPr id="556" name="直線コネクタ 555">
          <a:extLst>
            <a:ext uri="{FF2B5EF4-FFF2-40B4-BE49-F238E27FC236}">
              <a16:creationId xmlns:a16="http://schemas.microsoft.com/office/drawing/2014/main" id="{00000000-0008-0000-0600-00002C020000}"/>
            </a:ext>
          </a:extLst>
        </xdr:cNvPr>
        <xdr:cNvCxnSpPr/>
      </xdr:nvCxnSpPr>
      <xdr:spPr>
        <a:xfrm>
          <a:off x="16317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55</xdr:row>
      <xdr:rowOff>10177</xdr:rowOff>
    </xdr:from>
    <xdr:ext cx="249299" cy="259045"/>
    <xdr:sp macro="" textlink="">
      <xdr:nvSpPr>
        <xdr:cNvPr id="557" name="失業対策事業費最小値テキスト">
          <a:extLst>
            <a:ext uri="{FF2B5EF4-FFF2-40B4-BE49-F238E27FC236}">
              <a16:creationId xmlns:a16="http://schemas.microsoft.com/office/drawing/2014/main" id="{00000000-0008-0000-0600-00002D020000}"/>
            </a:ext>
          </a:extLst>
        </xdr:cNvPr>
        <xdr:cNvSpPr txBox="1"/>
      </xdr:nvSpPr>
      <xdr:spPr>
        <a:xfrm>
          <a:off x="16370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58" name="直線コネクタ 557">
          <a:extLst>
            <a:ext uri="{FF2B5EF4-FFF2-40B4-BE49-F238E27FC236}">
              <a16:creationId xmlns:a16="http://schemas.microsoft.com/office/drawing/2014/main" id="{00000000-0008-0000-0600-00002E020000}"/>
            </a:ext>
          </a:extLst>
        </xdr:cNvPr>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53</xdr:row>
      <xdr:rowOff>10177</xdr:rowOff>
    </xdr:from>
    <xdr:ext cx="249299" cy="259045"/>
    <xdr:sp macro="" textlink="">
      <xdr:nvSpPr>
        <xdr:cNvPr id="559" name="失業対策事業費最大値テキスト">
          <a:extLst>
            <a:ext uri="{FF2B5EF4-FFF2-40B4-BE49-F238E27FC236}">
              <a16:creationId xmlns:a16="http://schemas.microsoft.com/office/drawing/2014/main" id="{00000000-0008-0000-0600-00002F020000}"/>
            </a:ext>
          </a:extLst>
        </xdr:cNvPr>
        <xdr:cNvSpPr txBox="1"/>
      </xdr:nvSpPr>
      <xdr:spPr>
        <a:xfrm>
          <a:off x="16370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60" name="直線コネクタ 559">
          <a:extLst>
            <a:ext uri="{FF2B5EF4-FFF2-40B4-BE49-F238E27FC236}">
              <a16:creationId xmlns:a16="http://schemas.microsoft.com/office/drawing/2014/main" id="{00000000-0008-0000-0600-000030020000}"/>
            </a:ext>
          </a:extLst>
        </xdr:cNvPr>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54</xdr:row>
      <xdr:rowOff>139700</xdr:rowOff>
    </xdr:from>
    <xdr:to>
      <xdr:col>85</xdr:col>
      <xdr:colOff>127000</xdr:colOff>
      <xdr:row>54</xdr:row>
      <xdr:rowOff>139700</xdr:rowOff>
    </xdr:to>
    <xdr:cxnSp macro="">
      <xdr:nvCxnSpPr>
        <xdr:cNvPr id="561" name="直線コネクタ 560">
          <a:extLst>
            <a:ext uri="{FF2B5EF4-FFF2-40B4-BE49-F238E27FC236}">
              <a16:creationId xmlns:a16="http://schemas.microsoft.com/office/drawing/2014/main" id="{00000000-0008-0000-0600-000031020000}"/>
            </a:ext>
          </a:extLst>
        </xdr:cNvPr>
        <xdr:cNvCxnSpPr/>
      </xdr:nvCxnSpPr>
      <xdr:spPr>
        <a:xfrm>
          <a:off x="15481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54</xdr:row>
      <xdr:rowOff>67327</xdr:rowOff>
    </xdr:from>
    <xdr:ext cx="249299" cy="259045"/>
    <xdr:sp macro="" textlink="">
      <xdr:nvSpPr>
        <xdr:cNvPr id="562" name="失業対策事業費平均値テキスト">
          <a:extLst>
            <a:ext uri="{FF2B5EF4-FFF2-40B4-BE49-F238E27FC236}">
              <a16:creationId xmlns:a16="http://schemas.microsoft.com/office/drawing/2014/main" id="{00000000-0008-0000-0600-000032020000}"/>
            </a:ext>
          </a:extLst>
        </xdr:cNvPr>
        <xdr:cNvSpPr txBox="1"/>
      </xdr:nvSpPr>
      <xdr:spPr>
        <a:xfrm>
          <a:off x="16370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63" name="フローチャート: 判断 562">
          <a:extLst>
            <a:ext uri="{FF2B5EF4-FFF2-40B4-BE49-F238E27FC236}">
              <a16:creationId xmlns:a16="http://schemas.microsoft.com/office/drawing/2014/main" id="{00000000-0008-0000-0600-000033020000}"/>
            </a:ext>
          </a:extLst>
        </xdr:cNvPr>
        <xdr:cNvSpPr/>
      </xdr:nvSpPr>
      <xdr:spPr>
        <a:xfrm>
          <a:off x="16268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54</xdr:row>
      <xdr:rowOff>139700</xdr:rowOff>
    </xdr:from>
    <xdr:to>
      <xdr:col>81</xdr:col>
      <xdr:colOff>50800</xdr:colOff>
      <xdr:row>54</xdr:row>
      <xdr:rowOff>139700</xdr:rowOff>
    </xdr:to>
    <xdr:cxnSp macro="">
      <xdr:nvCxnSpPr>
        <xdr:cNvPr id="564" name="直線コネクタ 563">
          <a:extLst>
            <a:ext uri="{FF2B5EF4-FFF2-40B4-BE49-F238E27FC236}">
              <a16:creationId xmlns:a16="http://schemas.microsoft.com/office/drawing/2014/main" id="{00000000-0008-0000-0600-000034020000}"/>
            </a:ext>
          </a:extLst>
        </xdr:cNvPr>
        <xdr:cNvCxnSpPr/>
      </xdr:nvCxnSpPr>
      <xdr:spPr>
        <a:xfrm>
          <a:off x="14592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54</xdr:row>
      <xdr:rowOff>88900</xdr:rowOff>
    </xdr:from>
    <xdr:to>
      <xdr:col>81</xdr:col>
      <xdr:colOff>101600</xdr:colOff>
      <xdr:row>55</xdr:row>
      <xdr:rowOff>19050</xdr:rowOff>
    </xdr:to>
    <xdr:sp macro="" textlink="">
      <xdr:nvSpPr>
        <xdr:cNvPr id="565" name="フローチャート: 判断 564">
          <a:extLst>
            <a:ext uri="{FF2B5EF4-FFF2-40B4-BE49-F238E27FC236}">
              <a16:creationId xmlns:a16="http://schemas.microsoft.com/office/drawing/2014/main" id="{00000000-0008-0000-0600-000035020000}"/>
            </a:ext>
          </a:extLst>
        </xdr:cNvPr>
        <xdr:cNvSpPr/>
      </xdr:nvSpPr>
      <xdr:spPr>
        <a:xfrm>
          <a:off x="15430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55</xdr:row>
      <xdr:rowOff>10177</xdr:rowOff>
    </xdr:from>
    <xdr:ext cx="249299" cy="259045"/>
    <xdr:sp macro="" textlink="">
      <xdr:nvSpPr>
        <xdr:cNvPr id="566" name="テキスト ボックス 565">
          <a:extLst>
            <a:ext uri="{FF2B5EF4-FFF2-40B4-BE49-F238E27FC236}">
              <a16:creationId xmlns:a16="http://schemas.microsoft.com/office/drawing/2014/main" id="{00000000-0008-0000-0600-000036020000}"/>
            </a:ext>
          </a:extLst>
        </xdr:cNvPr>
        <xdr:cNvSpPr txBox="1"/>
      </xdr:nvSpPr>
      <xdr:spPr>
        <a:xfrm>
          <a:off x="15356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54</xdr:row>
      <xdr:rowOff>139700</xdr:rowOff>
    </xdr:from>
    <xdr:to>
      <xdr:col>76</xdr:col>
      <xdr:colOff>114300</xdr:colOff>
      <xdr:row>54</xdr:row>
      <xdr:rowOff>139700</xdr:rowOff>
    </xdr:to>
    <xdr:cxnSp macro="">
      <xdr:nvCxnSpPr>
        <xdr:cNvPr id="567" name="直線コネクタ 566">
          <a:extLst>
            <a:ext uri="{FF2B5EF4-FFF2-40B4-BE49-F238E27FC236}">
              <a16:creationId xmlns:a16="http://schemas.microsoft.com/office/drawing/2014/main" id="{00000000-0008-0000-0600-000037020000}"/>
            </a:ext>
          </a:extLst>
        </xdr:cNvPr>
        <xdr:cNvCxnSpPr/>
      </xdr:nvCxnSpPr>
      <xdr:spPr>
        <a:xfrm>
          <a:off x="13703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54</xdr:row>
      <xdr:rowOff>88900</xdr:rowOff>
    </xdr:from>
    <xdr:to>
      <xdr:col>76</xdr:col>
      <xdr:colOff>165100</xdr:colOff>
      <xdr:row>55</xdr:row>
      <xdr:rowOff>19050</xdr:rowOff>
    </xdr:to>
    <xdr:sp macro="" textlink="">
      <xdr:nvSpPr>
        <xdr:cNvPr id="568" name="フローチャート: 判断 567">
          <a:extLst>
            <a:ext uri="{FF2B5EF4-FFF2-40B4-BE49-F238E27FC236}">
              <a16:creationId xmlns:a16="http://schemas.microsoft.com/office/drawing/2014/main" id="{00000000-0008-0000-0600-000038020000}"/>
            </a:ext>
          </a:extLst>
        </xdr:cNvPr>
        <xdr:cNvSpPr/>
      </xdr:nvSpPr>
      <xdr:spPr>
        <a:xfrm>
          <a:off x="14541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55</xdr:row>
      <xdr:rowOff>10177</xdr:rowOff>
    </xdr:from>
    <xdr:ext cx="249299" cy="259045"/>
    <xdr:sp macro="" textlink="">
      <xdr:nvSpPr>
        <xdr:cNvPr id="569" name="テキスト ボックス 568">
          <a:extLst>
            <a:ext uri="{FF2B5EF4-FFF2-40B4-BE49-F238E27FC236}">
              <a16:creationId xmlns:a16="http://schemas.microsoft.com/office/drawing/2014/main" id="{00000000-0008-0000-0600-000039020000}"/>
            </a:ext>
          </a:extLst>
        </xdr:cNvPr>
        <xdr:cNvSpPr txBox="1"/>
      </xdr:nvSpPr>
      <xdr:spPr>
        <a:xfrm>
          <a:off x="14467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54</xdr:row>
      <xdr:rowOff>139700</xdr:rowOff>
    </xdr:from>
    <xdr:to>
      <xdr:col>71</xdr:col>
      <xdr:colOff>177800</xdr:colOff>
      <xdr:row>54</xdr:row>
      <xdr:rowOff>139700</xdr:rowOff>
    </xdr:to>
    <xdr:cxnSp macro="">
      <xdr:nvCxnSpPr>
        <xdr:cNvPr id="570" name="直線コネクタ 569">
          <a:extLst>
            <a:ext uri="{FF2B5EF4-FFF2-40B4-BE49-F238E27FC236}">
              <a16:creationId xmlns:a16="http://schemas.microsoft.com/office/drawing/2014/main" id="{00000000-0008-0000-0600-00003A020000}"/>
            </a:ext>
          </a:extLst>
        </xdr:cNvPr>
        <xdr:cNvCxnSpPr/>
      </xdr:nvCxnSpPr>
      <xdr:spPr>
        <a:xfrm>
          <a:off x="1281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54</xdr:row>
      <xdr:rowOff>88900</xdr:rowOff>
    </xdr:from>
    <xdr:to>
      <xdr:col>72</xdr:col>
      <xdr:colOff>38100</xdr:colOff>
      <xdr:row>55</xdr:row>
      <xdr:rowOff>19050</xdr:rowOff>
    </xdr:to>
    <xdr:sp macro="" textlink="">
      <xdr:nvSpPr>
        <xdr:cNvPr id="571" name="フローチャート: 判断 570">
          <a:extLst>
            <a:ext uri="{FF2B5EF4-FFF2-40B4-BE49-F238E27FC236}">
              <a16:creationId xmlns:a16="http://schemas.microsoft.com/office/drawing/2014/main" id="{00000000-0008-0000-0600-00003B020000}"/>
            </a:ext>
          </a:extLst>
        </xdr:cNvPr>
        <xdr:cNvSpPr/>
      </xdr:nvSpPr>
      <xdr:spPr>
        <a:xfrm>
          <a:off x="1365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55</xdr:row>
      <xdr:rowOff>10177</xdr:rowOff>
    </xdr:from>
    <xdr:ext cx="249299" cy="259045"/>
    <xdr:sp macro="" textlink="">
      <xdr:nvSpPr>
        <xdr:cNvPr id="572" name="テキスト ボックス 571">
          <a:extLst>
            <a:ext uri="{FF2B5EF4-FFF2-40B4-BE49-F238E27FC236}">
              <a16:creationId xmlns:a16="http://schemas.microsoft.com/office/drawing/2014/main" id="{00000000-0008-0000-0600-00003C020000}"/>
            </a:ext>
          </a:extLst>
        </xdr:cNvPr>
        <xdr:cNvSpPr txBox="1"/>
      </xdr:nvSpPr>
      <xdr:spPr>
        <a:xfrm>
          <a:off x="1357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573" name="フローチャート: 判断 572">
          <a:extLst>
            <a:ext uri="{FF2B5EF4-FFF2-40B4-BE49-F238E27FC236}">
              <a16:creationId xmlns:a16="http://schemas.microsoft.com/office/drawing/2014/main" id="{00000000-0008-0000-0600-00003D020000}"/>
            </a:ext>
          </a:extLst>
        </xdr:cNvPr>
        <xdr:cNvSpPr/>
      </xdr:nvSpPr>
      <xdr:spPr>
        <a:xfrm>
          <a:off x="1276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55</xdr:row>
      <xdr:rowOff>10177</xdr:rowOff>
    </xdr:from>
    <xdr:ext cx="249299" cy="259045"/>
    <xdr:sp macro="" textlink="">
      <xdr:nvSpPr>
        <xdr:cNvPr id="574" name="テキスト ボックス 573">
          <a:extLst>
            <a:ext uri="{FF2B5EF4-FFF2-40B4-BE49-F238E27FC236}">
              <a16:creationId xmlns:a16="http://schemas.microsoft.com/office/drawing/2014/main" id="{00000000-0008-0000-0600-00003E020000}"/>
            </a:ext>
          </a:extLst>
        </xdr:cNvPr>
        <xdr:cNvSpPr txBox="1"/>
      </xdr:nvSpPr>
      <xdr:spPr>
        <a:xfrm>
          <a:off x="1268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75" name="テキスト ボックス 574">
          <a:extLst>
            <a:ext uri="{FF2B5EF4-FFF2-40B4-BE49-F238E27FC236}">
              <a16:creationId xmlns:a16="http://schemas.microsoft.com/office/drawing/2014/main" id="{00000000-0008-0000-0600-00003F020000}"/>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76" name="テキスト ボックス 575">
          <a:extLst>
            <a:ext uri="{FF2B5EF4-FFF2-40B4-BE49-F238E27FC236}">
              <a16:creationId xmlns:a16="http://schemas.microsoft.com/office/drawing/2014/main" id="{00000000-0008-0000-0600-000040020000}"/>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77" name="テキスト ボックス 576">
          <a:extLst>
            <a:ext uri="{FF2B5EF4-FFF2-40B4-BE49-F238E27FC236}">
              <a16:creationId xmlns:a16="http://schemas.microsoft.com/office/drawing/2014/main" id="{00000000-0008-0000-0600-000041020000}"/>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78" name="テキスト ボックス 577">
          <a:extLst>
            <a:ext uri="{FF2B5EF4-FFF2-40B4-BE49-F238E27FC236}">
              <a16:creationId xmlns:a16="http://schemas.microsoft.com/office/drawing/2014/main" id="{00000000-0008-0000-0600-000042020000}"/>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79" name="テキスト ボックス 578">
          <a:extLst>
            <a:ext uri="{FF2B5EF4-FFF2-40B4-BE49-F238E27FC236}">
              <a16:creationId xmlns:a16="http://schemas.microsoft.com/office/drawing/2014/main" id="{00000000-0008-0000-0600-000043020000}"/>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80" name="楕円 579">
          <a:extLst>
            <a:ext uri="{FF2B5EF4-FFF2-40B4-BE49-F238E27FC236}">
              <a16:creationId xmlns:a16="http://schemas.microsoft.com/office/drawing/2014/main" id="{00000000-0008-0000-0600-000044020000}"/>
            </a:ext>
          </a:extLst>
        </xdr:cNvPr>
        <xdr:cNvSpPr/>
      </xdr:nvSpPr>
      <xdr:spPr>
        <a:xfrm>
          <a:off x="16268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53</xdr:row>
      <xdr:rowOff>124477</xdr:rowOff>
    </xdr:from>
    <xdr:ext cx="249299" cy="259045"/>
    <xdr:sp macro="" textlink="">
      <xdr:nvSpPr>
        <xdr:cNvPr id="581" name="失業対策事業費該当値テキスト">
          <a:extLst>
            <a:ext uri="{FF2B5EF4-FFF2-40B4-BE49-F238E27FC236}">
              <a16:creationId xmlns:a16="http://schemas.microsoft.com/office/drawing/2014/main" id="{00000000-0008-0000-0600-000045020000}"/>
            </a:ext>
          </a:extLst>
        </xdr:cNvPr>
        <xdr:cNvSpPr txBox="1"/>
      </xdr:nvSpPr>
      <xdr:spPr>
        <a:xfrm>
          <a:off x="16370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54</xdr:row>
      <xdr:rowOff>88900</xdr:rowOff>
    </xdr:from>
    <xdr:to>
      <xdr:col>81</xdr:col>
      <xdr:colOff>101600</xdr:colOff>
      <xdr:row>55</xdr:row>
      <xdr:rowOff>19050</xdr:rowOff>
    </xdr:to>
    <xdr:sp macro="" textlink="">
      <xdr:nvSpPr>
        <xdr:cNvPr id="582" name="楕円 581">
          <a:extLst>
            <a:ext uri="{FF2B5EF4-FFF2-40B4-BE49-F238E27FC236}">
              <a16:creationId xmlns:a16="http://schemas.microsoft.com/office/drawing/2014/main" id="{00000000-0008-0000-0600-000046020000}"/>
            </a:ext>
          </a:extLst>
        </xdr:cNvPr>
        <xdr:cNvSpPr/>
      </xdr:nvSpPr>
      <xdr:spPr>
        <a:xfrm>
          <a:off x="15430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53</xdr:row>
      <xdr:rowOff>35577</xdr:rowOff>
    </xdr:from>
    <xdr:ext cx="249299" cy="259045"/>
    <xdr:sp macro="" textlink="">
      <xdr:nvSpPr>
        <xdr:cNvPr id="583" name="テキスト ボックス 582">
          <a:extLst>
            <a:ext uri="{FF2B5EF4-FFF2-40B4-BE49-F238E27FC236}">
              <a16:creationId xmlns:a16="http://schemas.microsoft.com/office/drawing/2014/main" id="{00000000-0008-0000-0600-000047020000}"/>
            </a:ext>
          </a:extLst>
        </xdr:cNvPr>
        <xdr:cNvSpPr txBox="1"/>
      </xdr:nvSpPr>
      <xdr:spPr>
        <a:xfrm>
          <a:off x="15356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54</xdr:row>
      <xdr:rowOff>88900</xdr:rowOff>
    </xdr:from>
    <xdr:to>
      <xdr:col>76</xdr:col>
      <xdr:colOff>165100</xdr:colOff>
      <xdr:row>55</xdr:row>
      <xdr:rowOff>19050</xdr:rowOff>
    </xdr:to>
    <xdr:sp macro="" textlink="">
      <xdr:nvSpPr>
        <xdr:cNvPr id="584" name="楕円 583">
          <a:extLst>
            <a:ext uri="{FF2B5EF4-FFF2-40B4-BE49-F238E27FC236}">
              <a16:creationId xmlns:a16="http://schemas.microsoft.com/office/drawing/2014/main" id="{00000000-0008-0000-0600-000048020000}"/>
            </a:ext>
          </a:extLst>
        </xdr:cNvPr>
        <xdr:cNvSpPr/>
      </xdr:nvSpPr>
      <xdr:spPr>
        <a:xfrm>
          <a:off x="14541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53</xdr:row>
      <xdr:rowOff>35577</xdr:rowOff>
    </xdr:from>
    <xdr:ext cx="249299" cy="259045"/>
    <xdr:sp macro="" textlink="">
      <xdr:nvSpPr>
        <xdr:cNvPr id="585" name="テキスト ボックス 584">
          <a:extLst>
            <a:ext uri="{FF2B5EF4-FFF2-40B4-BE49-F238E27FC236}">
              <a16:creationId xmlns:a16="http://schemas.microsoft.com/office/drawing/2014/main" id="{00000000-0008-0000-0600-000049020000}"/>
            </a:ext>
          </a:extLst>
        </xdr:cNvPr>
        <xdr:cNvSpPr txBox="1"/>
      </xdr:nvSpPr>
      <xdr:spPr>
        <a:xfrm>
          <a:off x="14467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54</xdr:row>
      <xdr:rowOff>88900</xdr:rowOff>
    </xdr:from>
    <xdr:to>
      <xdr:col>72</xdr:col>
      <xdr:colOff>38100</xdr:colOff>
      <xdr:row>55</xdr:row>
      <xdr:rowOff>19050</xdr:rowOff>
    </xdr:to>
    <xdr:sp macro="" textlink="">
      <xdr:nvSpPr>
        <xdr:cNvPr id="586" name="楕円 585">
          <a:extLst>
            <a:ext uri="{FF2B5EF4-FFF2-40B4-BE49-F238E27FC236}">
              <a16:creationId xmlns:a16="http://schemas.microsoft.com/office/drawing/2014/main" id="{00000000-0008-0000-0600-00004A020000}"/>
            </a:ext>
          </a:extLst>
        </xdr:cNvPr>
        <xdr:cNvSpPr/>
      </xdr:nvSpPr>
      <xdr:spPr>
        <a:xfrm>
          <a:off x="1365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53</xdr:row>
      <xdr:rowOff>35577</xdr:rowOff>
    </xdr:from>
    <xdr:ext cx="249299" cy="259045"/>
    <xdr:sp macro="" textlink="">
      <xdr:nvSpPr>
        <xdr:cNvPr id="587" name="テキスト ボックス 586">
          <a:extLst>
            <a:ext uri="{FF2B5EF4-FFF2-40B4-BE49-F238E27FC236}">
              <a16:creationId xmlns:a16="http://schemas.microsoft.com/office/drawing/2014/main" id="{00000000-0008-0000-0600-00004B020000}"/>
            </a:ext>
          </a:extLst>
        </xdr:cNvPr>
        <xdr:cNvSpPr txBox="1"/>
      </xdr:nvSpPr>
      <xdr:spPr>
        <a:xfrm>
          <a:off x="1357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588" name="楕円 587">
          <a:extLst>
            <a:ext uri="{FF2B5EF4-FFF2-40B4-BE49-F238E27FC236}">
              <a16:creationId xmlns:a16="http://schemas.microsoft.com/office/drawing/2014/main" id="{00000000-0008-0000-0600-00004C020000}"/>
            </a:ext>
          </a:extLst>
        </xdr:cNvPr>
        <xdr:cNvSpPr/>
      </xdr:nvSpPr>
      <xdr:spPr>
        <a:xfrm>
          <a:off x="1276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53</xdr:row>
      <xdr:rowOff>35577</xdr:rowOff>
    </xdr:from>
    <xdr:ext cx="249299" cy="259045"/>
    <xdr:sp macro="" textlink="">
      <xdr:nvSpPr>
        <xdr:cNvPr id="589" name="テキスト ボックス 588">
          <a:extLst>
            <a:ext uri="{FF2B5EF4-FFF2-40B4-BE49-F238E27FC236}">
              <a16:creationId xmlns:a16="http://schemas.microsoft.com/office/drawing/2014/main" id="{00000000-0008-0000-0600-00004D020000}"/>
            </a:ext>
          </a:extLst>
        </xdr:cNvPr>
        <xdr:cNvSpPr txBox="1"/>
      </xdr:nvSpPr>
      <xdr:spPr>
        <a:xfrm>
          <a:off x="1268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590" name="正方形/長方形 589">
          <a:extLst>
            <a:ext uri="{FF2B5EF4-FFF2-40B4-BE49-F238E27FC236}">
              <a16:creationId xmlns:a16="http://schemas.microsoft.com/office/drawing/2014/main" id="{00000000-0008-0000-0600-00004E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591" name="正方形/長方形 590">
          <a:extLst>
            <a:ext uri="{FF2B5EF4-FFF2-40B4-BE49-F238E27FC236}">
              <a16:creationId xmlns:a16="http://schemas.microsoft.com/office/drawing/2014/main" id="{00000000-0008-0000-0600-00004F020000}"/>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592" name="正方形/長方形 591">
          <a:extLst>
            <a:ext uri="{FF2B5EF4-FFF2-40B4-BE49-F238E27FC236}">
              <a16:creationId xmlns:a16="http://schemas.microsoft.com/office/drawing/2014/main" id="{00000000-0008-0000-0600-000050020000}"/>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593" name="正方形/長方形 592">
          <a:extLst>
            <a:ext uri="{FF2B5EF4-FFF2-40B4-BE49-F238E27FC236}">
              <a16:creationId xmlns:a16="http://schemas.microsoft.com/office/drawing/2014/main" id="{00000000-0008-0000-0600-000051020000}"/>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594" name="正方形/長方形 593">
          <a:extLst>
            <a:ext uri="{FF2B5EF4-FFF2-40B4-BE49-F238E27FC236}">
              <a16:creationId xmlns:a16="http://schemas.microsoft.com/office/drawing/2014/main" id="{00000000-0008-0000-0600-000052020000}"/>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595" name="正方形/長方形 594">
          <a:extLst>
            <a:ext uri="{FF2B5EF4-FFF2-40B4-BE49-F238E27FC236}">
              <a16:creationId xmlns:a16="http://schemas.microsoft.com/office/drawing/2014/main" id="{00000000-0008-0000-0600-000053020000}"/>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和歌山県平均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596" name="正方形/長方形 595">
          <a:extLst>
            <a:ext uri="{FF2B5EF4-FFF2-40B4-BE49-F238E27FC236}">
              <a16:creationId xmlns:a16="http://schemas.microsoft.com/office/drawing/2014/main" id="{00000000-0008-0000-0600-000054020000}"/>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60,532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597" name="正方形/長方形 596">
          <a:extLst>
            <a:ext uri="{FF2B5EF4-FFF2-40B4-BE49-F238E27FC236}">
              <a16:creationId xmlns:a16="http://schemas.microsoft.com/office/drawing/2014/main" id="{00000000-0008-0000-0600-000055020000}"/>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598" name="テキスト ボックス 597">
          <a:extLst>
            <a:ext uri="{FF2B5EF4-FFF2-40B4-BE49-F238E27FC236}">
              <a16:creationId xmlns:a16="http://schemas.microsoft.com/office/drawing/2014/main" id="{00000000-0008-0000-0600-000056020000}"/>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599" name="直線コネクタ 598">
          <a:extLst>
            <a:ext uri="{FF2B5EF4-FFF2-40B4-BE49-F238E27FC236}">
              <a16:creationId xmlns:a16="http://schemas.microsoft.com/office/drawing/2014/main" id="{00000000-0008-0000-0600-000057020000}"/>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80</xdr:row>
      <xdr:rowOff>111777</xdr:rowOff>
    </xdr:from>
    <xdr:ext cx="248786" cy="259045"/>
    <xdr:sp macro="" textlink="">
      <xdr:nvSpPr>
        <xdr:cNvPr id="600" name="テキスト ボックス 599">
          <a:extLst>
            <a:ext uri="{FF2B5EF4-FFF2-40B4-BE49-F238E27FC236}">
              <a16:creationId xmlns:a16="http://schemas.microsoft.com/office/drawing/2014/main" id="{00000000-0008-0000-0600-000058020000}"/>
            </a:ext>
          </a:extLst>
        </xdr:cNvPr>
        <xdr:cNvSpPr txBox="1"/>
      </xdr:nvSpPr>
      <xdr:spPr>
        <a:xfrm>
          <a:off x="12197214" y="1382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79</xdr:row>
      <xdr:rowOff>44450</xdr:rowOff>
    </xdr:from>
    <xdr:to>
      <xdr:col>89</xdr:col>
      <xdr:colOff>177800</xdr:colOff>
      <xdr:row>79</xdr:row>
      <xdr:rowOff>44450</xdr:rowOff>
    </xdr:to>
    <xdr:cxnSp macro="">
      <xdr:nvCxnSpPr>
        <xdr:cNvPr id="601" name="直線コネクタ 600">
          <a:extLst>
            <a:ext uri="{FF2B5EF4-FFF2-40B4-BE49-F238E27FC236}">
              <a16:creationId xmlns:a16="http://schemas.microsoft.com/office/drawing/2014/main" id="{00000000-0008-0000-0600-000059020000}"/>
            </a:ext>
          </a:extLst>
        </xdr:cNvPr>
        <xdr:cNvCxnSpPr/>
      </xdr:nvCxnSpPr>
      <xdr:spPr>
        <a:xfrm>
          <a:off x="12446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78</xdr:row>
      <xdr:rowOff>73677</xdr:rowOff>
    </xdr:from>
    <xdr:ext cx="531299" cy="259045"/>
    <xdr:sp macro="" textlink="">
      <xdr:nvSpPr>
        <xdr:cNvPr id="602" name="テキスト ボックス 601">
          <a:extLst>
            <a:ext uri="{FF2B5EF4-FFF2-40B4-BE49-F238E27FC236}">
              <a16:creationId xmlns:a16="http://schemas.microsoft.com/office/drawing/2014/main" id="{00000000-0008-0000-0600-00005A020000}"/>
            </a:ext>
          </a:extLst>
        </xdr:cNvPr>
        <xdr:cNvSpPr txBox="1"/>
      </xdr:nvSpPr>
      <xdr:spPr>
        <a:xfrm>
          <a:off x="11914701" y="1344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6350</xdr:rowOff>
    </xdr:from>
    <xdr:to>
      <xdr:col>89</xdr:col>
      <xdr:colOff>177800</xdr:colOff>
      <xdr:row>77</xdr:row>
      <xdr:rowOff>6350</xdr:rowOff>
    </xdr:to>
    <xdr:cxnSp macro="">
      <xdr:nvCxnSpPr>
        <xdr:cNvPr id="603" name="直線コネクタ 602">
          <a:extLst>
            <a:ext uri="{FF2B5EF4-FFF2-40B4-BE49-F238E27FC236}">
              <a16:creationId xmlns:a16="http://schemas.microsoft.com/office/drawing/2014/main" id="{00000000-0008-0000-0600-00005B020000}"/>
            </a:ext>
          </a:extLst>
        </xdr:cNvPr>
        <xdr:cNvCxnSpPr/>
      </xdr:nvCxnSpPr>
      <xdr:spPr>
        <a:xfrm>
          <a:off x="12446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76</xdr:row>
      <xdr:rowOff>35577</xdr:rowOff>
    </xdr:from>
    <xdr:ext cx="531299" cy="259045"/>
    <xdr:sp macro="" textlink="">
      <xdr:nvSpPr>
        <xdr:cNvPr id="604" name="テキスト ボックス 603">
          <a:extLst>
            <a:ext uri="{FF2B5EF4-FFF2-40B4-BE49-F238E27FC236}">
              <a16:creationId xmlns:a16="http://schemas.microsoft.com/office/drawing/2014/main" id="{00000000-0008-0000-0600-00005C020000}"/>
            </a:ext>
          </a:extLst>
        </xdr:cNvPr>
        <xdr:cNvSpPr txBox="1"/>
      </xdr:nvSpPr>
      <xdr:spPr>
        <a:xfrm>
          <a:off x="11914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74</xdr:row>
      <xdr:rowOff>139700</xdr:rowOff>
    </xdr:from>
    <xdr:to>
      <xdr:col>89</xdr:col>
      <xdr:colOff>177800</xdr:colOff>
      <xdr:row>74</xdr:row>
      <xdr:rowOff>139700</xdr:rowOff>
    </xdr:to>
    <xdr:cxnSp macro="">
      <xdr:nvCxnSpPr>
        <xdr:cNvPr id="605" name="直線コネクタ 604">
          <a:extLst>
            <a:ext uri="{FF2B5EF4-FFF2-40B4-BE49-F238E27FC236}">
              <a16:creationId xmlns:a16="http://schemas.microsoft.com/office/drawing/2014/main" id="{00000000-0008-0000-0600-00005D020000}"/>
            </a:ext>
          </a:extLst>
        </xdr:cNvPr>
        <xdr:cNvCxnSpPr/>
      </xdr:nvCxnSpPr>
      <xdr:spPr>
        <a:xfrm>
          <a:off x="12446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73</xdr:row>
      <xdr:rowOff>168927</xdr:rowOff>
    </xdr:from>
    <xdr:ext cx="531299" cy="259045"/>
    <xdr:sp macro="" textlink="">
      <xdr:nvSpPr>
        <xdr:cNvPr id="606" name="テキスト ボックス 605">
          <a:extLst>
            <a:ext uri="{FF2B5EF4-FFF2-40B4-BE49-F238E27FC236}">
              <a16:creationId xmlns:a16="http://schemas.microsoft.com/office/drawing/2014/main" id="{00000000-0008-0000-0600-00005E020000}"/>
            </a:ext>
          </a:extLst>
        </xdr:cNvPr>
        <xdr:cNvSpPr txBox="1"/>
      </xdr:nvSpPr>
      <xdr:spPr>
        <a:xfrm>
          <a:off x="11914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72</xdr:row>
      <xdr:rowOff>101600</xdr:rowOff>
    </xdr:from>
    <xdr:to>
      <xdr:col>89</xdr:col>
      <xdr:colOff>177800</xdr:colOff>
      <xdr:row>72</xdr:row>
      <xdr:rowOff>101600</xdr:rowOff>
    </xdr:to>
    <xdr:cxnSp macro="">
      <xdr:nvCxnSpPr>
        <xdr:cNvPr id="607" name="直線コネクタ 606">
          <a:extLst>
            <a:ext uri="{FF2B5EF4-FFF2-40B4-BE49-F238E27FC236}">
              <a16:creationId xmlns:a16="http://schemas.microsoft.com/office/drawing/2014/main" id="{00000000-0008-0000-0600-00005F020000}"/>
            </a:ext>
          </a:extLst>
        </xdr:cNvPr>
        <xdr:cNvCxnSpPr/>
      </xdr:nvCxnSpPr>
      <xdr:spPr>
        <a:xfrm>
          <a:off x="12446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71</xdr:row>
      <xdr:rowOff>130827</xdr:rowOff>
    </xdr:from>
    <xdr:ext cx="595419" cy="259045"/>
    <xdr:sp macro="" textlink="">
      <xdr:nvSpPr>
        <xdr:cNvPr id="608" name="テキスト ボックス 607">
          <a:extLst>
            <a:ext uri="{FF2B5EF4-FFF2-40B4-BE49-F238E27FC236}">
              <a16:creationId xmlns:a16="http://schemas.microsoft.com/office/drawing/2014/main" id="{00000000-0008-0000-0600-000060020000}"/>
            </a:ext>
          </a:extLst>
        </xdr:cNvPr>
        <xdr:cNvSpPr txBox="1"/>
      </xdr:nvSpPr>
      <xdr:spPr>
        <a:xfrm>
          <a:off x="11850581" y="1230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63500</xdr:rowOff>
    </xdr:from>
    <xdr:to>
      <xdr:col>89</xdr:col>
      <xdr:colOff>177800</xdr:colOff>
      <xdr:row>70</xdr:row>
      <xdr:rowOff>63500</xdr:rowOff>
    </xdr:to>
    <xdr:cxnSp macro="">
      <xdr:nvCxnSpPr>
        <xdr:cNvPr id="609" name="直線コネクタ 608">
          <a:extLst>
            <a:ext uri="{FF2B5EF4-FFF2-40B4-BE49-F238E27FC236}">
              <a16:creationId xmlns:a16="http://schemas.microsoft.com/office/drawing/2014/main" id="{00000000-0008-0000-0600-000061020000}"/>
            </a:ext>
          </a:extLst>
        </xdr:cNvPr>
        <xdr:cNvCxnSpPr/>
      </xdr:nvCxnSpPr>
      <xdr:spPr>
        <a:xfrm>
          <a:off x="12446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69</xdr:row>
      <xdr:rowOff>92727</xdr:rowOff>
    </xdr:from>
    <xdr:ext cx="595419" cy="259045"/>
    <xdr:sp macro="" textlink="">
      <xdr:nvSpPr>
        <xdr:cNvPr id="610" name="テキスト ボックス 609">
          <a:extLst>
            <a:ext uri="{FF2B5EF4-FFF2-40B4-BE49-F238E27FC236}">
              <a16:creationId xmlns:a16="http://schemas.microsoft.com/office/drawing/2014/main" id="{00000000-0008-0000-0600-000062020000}"/>
            </a:ext>
          </a:extLst>
        </xdr:cNvPr>
        <xdr:cNvSpPr txBox="1"/>
      </xdr:nvSpPr>
      <xdr:spPr>
        <a:xfrm>
          <a:off x="11850581" y="1192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11" name="直線コネクタ 610">
          <a:extLst>
            <a:ext uri="{FF2B5EF4-FFF2-40B4-BE49-F238E27FC236}">
              <a16:creationId xmlns:a16="http://schemas.microsoft.com/office/drawing/2014/main" id="{00000000-0008-0000-0600-000063020000}"/>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67</xdr:row>
      <xdr:rowOff>54627</xdr:rowOff>
    </xdr:from>
    <xdr:ext cx="595419" cy="259045"/>
    <xdr:sp macro="" textlink="">
      <xdr:nvSpPr>
        <xdr:cNvPr id="612" name="テキスト ボックス 611">
          <a:extLst>
            <a:ext uri="{FF2B5EF4-FFF2-40B4-BE49-F238E27FC236}">
              <a16:creationId xmlns:a16="http://schemas.microsoft.com/office/drawing/2014/main" id="{00000000-0008-0000-0600-000064020000}"/>
            </a:ext>
          </a:extLst>
        </xdr:cNvPr>
        <xdr:cNvSpPr txBox="1"/>
      </xdr:nvSpPr>
      <xdr:spPr>
        <a:xfrm>
          <a:off x="11850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13" name="公債費グラフ枠">
          <a:extLst>
            <a:ext uri="{FF2B5EF4-FFF2-40B4-BE49-F238E27FC236}">
              <a16:creationId xmlns:a16="http://schemas.microsoft.com/office/drawing/2014/main" id="{00000000-0008-0000-0600-000065020000}"/>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70</xdr:row>
      <xdr:rowOff>17983</xdr:rowOff>
    </xdr:from>
    <xdr:to>
      <xdr:col>85</xdr:col>
      <xdr:colOff>126364</xdr:colOff>
      <xdr:row>79</xdr:row>
      <xdr:rowOff>102033</xdr:rowOff>
    </xdr:to>
    <xdr:cxnSp macro="">
      <xdr:nvCxnSpPr>
        <xdr:cNvPr id="614" name="直線コネクタ 613">
          <a:extLst>
            <a:ext uri="{FF2B5EF4-FFF2-40B4-BE49-F238E27FC236}">
              <a16:creationId xmlns:a16="http://schemas.microsoft.com/office/drawing/2014/main" id="{00000000-0008-0000-0600-000066020000}"/>
            </a:ext>
          </a:extLst>
        </xdr:cNvPr>
        <xdr:cNvCxnSpPr/>
      </xdr:nvCxnSpPr>
      <xdr:spPr>
        <a:xfrm flipV="1">
          <a:off x="16317595" y="12019483"/>
          <a:ext cx="1269" cy="16271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79</xdr:row>
      <xdr:rowOff>105860</xdr:rowOff>
    </xdr:from>
    <xdr:ext cx="534377" cy="259045"/>
    <xdr:sp macro="" textlink="">
      <xdr:nvSpPr>
        <xdr:cNvPr id="615" name="公債費最小値テキスト">
          <a:extLst>
            <a:ext uri="{FF2B5EF4-FFF2-40B4-BE49-F238E27FC236}">
              <a16:creationId xmlns:a16="http://schemas.microsoft.com/office/drawing/2014/main" id="{00000000-0008-0000-0600-000067020000}"/>
            </a:ext>
          </a:extLst>
        </xdr:cNvPr>
        <xdr:cNvSpPr txBox="1"/>
      </xdr:nvSpPr>
      <xdr:spPr>
        <a:xfrm>
          <a:off x="16370300" y="1365041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25,466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79</xdr:row>
      <xdr:rowOff>102033</xdr:rowOff>
    </xdr:from>
    <xdr:to>
      <xdr:col>86</xdr:col>
      <xdr:colOff>25400</xdr:colOff>
      <xdr:row>79</xdr:row>
      <xdr:rowOff>102033</xdr:rowOff>
    </xdr:to>
    <xdr:cxnSp macro="">
      <xdr:nvCxnSpPr>
        <xdr:cNvPr id="616" name="直線コネクタ 615">
          <a:extLst>
            <a:ext uri="{FF2B5EF4-FFF2-40B4-BE49-F238E27FC236}">
              <a16:creationId xmlns:a16="http://schemas.microsoft.com/office/drawing/2014/main" id="{00000000-0008-0000-0600-000068020000}"/>
            </a:ext>
          </a:extLst>
        </xdr:cNvPr>
        <xdr:cNvCxnSpPr/>
      </xdr:nvCxnSpPr>
      <xdr:spPr>
        <a:xfrm>
          <a:off x="16230600" y="1364658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68</xdr:row>
      <xdr:rowOff>136110</xdr:rowOff>
    </xdr:from>
    <xdr:ext cx="599010" cy="259045"/>
    <xdr:sp macro="" textlink="">
      <xdr:nvSpPr>
        <xdr:cNvPr id="617" name="公債費最大値テキスト">
          <a:extLst>
            <a:ext uri="{FF2B5EF4-FFF2-40B4-BE49-F238E27FC236}">
              <a16:creationId xmlns:a16="http://schemas.microsoft.com/office/drawing/2014/main" id="{00000000-0008-0000-0600-000069020000}"/>
            </a:ext>
          </a:extLst>
        </xdr:cNvPr>
        <xdr:cNvSpPr txBox="1"/>
      </xdr:nvSpPr>
      <xdr:spPr>
        <a:xfrm>
          <a:off x="16370300" y="1179471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153,584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70</xdr:row>
      <xdr:rowOff>17983</xdr:rowOff>
    </xdr:from>
    <xdr:to>
      <xdr:col>86</xdr:col>
      <xdr:colOff>25400</xdr:colOff>
      <xdr:row>70</xdr:row>
      <xdr:rowOff>17983</xdr:rowOff>
    </xdr:to>
    <xdr:cxnSp macro="">
      <xdr:nvCxnSpPr>
        <xdr:cNvPr id="618" name="直線コネクタ 617">
          <a:extLst>
            <a:ext uri="{FF2B5EF4-FFF2-40B4-BE49-F238E27FC236}">
              <a16:creationId xmlns:a16="http://schemas.microsoft.com/office/drawing/2014/main" id="{00000000-0008-0000-0600-00006A020000}"/>
            </a:ext>
          </a:extLst>
        </xdr:cNvPr>
        <xdr:cNvCxnSpPr/>
      </xdr:nvCxnSpPr>
      <xdr:spPr>
        <a:xfrm>
          <a:off x="16230600" y="1201948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75</xdr:row>
      <xdr:rowOff>149910</xdr:rowOff>
    </xdr:from>
    <xdr:to>
      <xdr:col>85</xdr:col>
      <xdr:colOff>127000</xdr:colOff>
      <xdr:row>76</xdr:row>
      <xdr:rowOff>53111</xdr:rowOff>
    </xdr:to>
    <xdr:cxnSp macro="">
      <xdr:nvCxnSpPr>
        <xdr:cNvPr id="619" name="直線コネクタ 618">
          <a:extLst>
            <a:ext uri="{FF2B5EF4-FFF2-40B4-BE49-F238E27FC236}">
              <a16:creationId xmlns:a16="http://schemas.microsoft.com/office/drawing/2014/main" id="{00000000-0008-0000-0600-00006B020000}"/>
            </a:ext>
          </a:extLst>
        </xdr:cNvPr>
        <xdr:cNvCxnSpPr/>
      </xdr:nvCxnSpPr>
      <xdr:spPr>
        <a:xfrm flipV="1">
          <a:off x="15481300" y="13008660"/>
          <a:ext cx="838200" cy="7465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76</xdr:row>
      <xdr:rowOff>75226</xdr:rowOff>
    </xdr:from>
    <xdr:ext cx="534377" cy="259045"/>
    <xdr:sp macro="" textlink="">
      <xdr:nvSpPr>
        <xdr:cNvPr id="620" name="公債費平均値テキスト">
          <a:extLst>
            <a:ext uri="{FF2B5EF4-FFF2-40B4-BE49-F238E27FC236}">
              <a16:creationId xmlns:a16="http://schemas.microsoft.com/office/drawing/2014/main" id="{00000000-0008-0000-0600-00006C020000}"/>
            </a:ext>
          </a:extLst>
        </xdr:cNvPr>
        <xdr:cNvSpPr txBox="1"/>
      </xdr:nvSpPr>
      <xdr:spPr>
        <a:xfrm>
          <a:off x="16370300" y="13105426"/>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62,378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76</xdr:row>
      <xdr:rowOff>96799</xdr:rowOff>
    </xdr:from>
    <xdr:to>
      <xdr:col>85</xdr:col>
      <xdr:colOff>177800</xdr:colOff>
      <xdr:row>77</xdr:row>
      <xdr:rowOff>26949</xdr:rowOff>
    </xdr:to>
    <xdr:sp macro="" textlink="">
      <xdr:nvSpPr>
        <xdr:cNvPr id="621" name="フローチャート: 判断 620">
          <a:extLst>
            <a:ext uri="{FF2B5EF4-FFF2-40B4-BE49-F238E27FC236}">
              <a16:creationId xmlns:a16="http://schemas.microsoft.com/office/drawing/2014/main" id="{00000000-0008-0000-0600-00006D020000}"/>
            </a:ext>
          </a:extLst>
        </xdr:cNvPr>
        <xdr:cNvSpPr/>
      </xdr:nvSpPr>
      <xdr:spPr>
        <a:xfrm>
          <a:off x="16268700" y="131269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76</xdr:row>
      <xdr:rowOff>53111</xdr:rowOff>
    </xdr:from>
    <xdr:to>
      <xdr:col>81</xdr:col>
      <xdr:colOff>50800</xdr:colOff>
      <xdr:row>76</xdr:row>
      <xdr:rowOff>125946</xdr:rowOff>
    </xdr:to>
    <xdr:cxnSp macro="">
      <xdr:nvCxnSpPr>
        <xdr:cNvPr id="622" name="直線コネクタ 621">
          <a:extLst>
            <a:ext uri="{FF2B5EF4-FFF2-40B4-BE49-F238E27FC236}">
              <a16:creationId xmlns:a16="http://schemas.microsoft.com/office/drawing/2014/main" id="{00000000-0008-0000-0600-00006E020000}"/>
            </a:ext>
          </a:extLst>
        </xdr:cNvPr>
        <xdr:cNvCxnSpPr/>
      </xdr:nvCxnSpPr>
      <xdr:spPr>
        <a:xfrm flipV="1">
          <a:off x="14592300" y="13083311"/>
          <a:ext cx="889000" cy="728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76</xdr:row>
      <xdr:rowOff>35230</xdr:rowOff>
    </xdr:from>
    <xdr:to>
      <xdr:col>81</xdr:col>
      <xdr:colOff>101600</xdr:colOff>
      <xdr:row>76</xdr:row>
      <xdr:rowOff>136830</xdr:rowOff>
    </xdr:to>
    <xdr:sp macro="" textlink="">
      <xdr:nvSpPr>
        <xdr:cNvPr id="623" name="フローチャート: 判断 622">
          <a:extLst>
            <a:ext uri="{FF2B5EF4-FFF2-40B4-BE49-F238E27FC236}">
              <a16:creationId xmlns:a16="http://schemas.microsoft.com/office/drawing/2014/main" id="{00000000-0008-0000-0600-00006F020000}"/>
            </a:ext>
          </a:extLst>
        </xdr:cNvPr>
        <xdr:cNvSpPr/>
      </xdr:nvSpPr>
      <xdr:spPr>
        <a:xfrm>
          <a:off x="15430500" y="130654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76</xdr:row>
      <xdr:rowOff>127957</xdr:rowOff>
    </xdr:from>
    <xdr:ext cx="534377" cy="259045"/>
    <xdr:sp macro="" textlink="">
      <xdr:nvSpPr>
        <xdr:cNvPr id="624" name="テキスト ボックス 623">
          <a:extLst>
            <a:ext uri="{FF2B5EF4-FFF2-40B4-BE49-F238E27FC236}">
              <a16:creationId xmlns:a16="http://schemas.microsoft.com/office/drawing/2014/main" id="{00000000-0008-0000-0600-000070020000}"/>
            </a:ext>
          </a:extLst>
        </xdr:cNvPr>
        <xdr:cNvSpPr txBox="1"/>
      </xdr:nvSpPr>
      <xdr:spPr>
        <a:xfrm>
          <a:off x="15214111" y="131581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67,226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76</xdr:row>
      <xdr:rowOff>125946</xdr:rowOff>
    </xdr:from>
    <xdr:to>
      <xdr:col>76</xdr:col>
      <xdr:colOff>114300</xdr:colOff>
      <xdr:row>77</xdr:row>
      <xdr:rowOff>27445</xdr:rowOff>
    </xdr:to>
    <xdr:cxnSp macro="">
      <xdr:nvCxnSpPr>
        <xdr:cNvPr id="625" name="直線コネクタ 624">
          <a:extLst>
            <a:ext uri="{FF2B5EF4-FFF2-40B4-BE49-F238E27FC236}">
              <a16:creationId xmlns:a16="http://schemas.microsoft.com/office/drawing/2014/main" id="{00000000-0008-0000-0600-000071020000}"/>
            </a:ext>
          </a:extLst>
        </xdr:cNvPr>
        <xdr:cNvCxnSpPr/>
      </xdr:nvCxnSpPr>
      <xdr:spPr>
        <a:xfrm flipV="1">
          <a:off x="13703300" y="13156146"/>
          <a:ext cx="889000" cy="729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76</xdr:row>
      <xdr:rowOff>55538</xdr:rowOff>
    </xdr:from>
    <xdr:to>
      <xdr:col>76</xdr:col>
      <xdr:colOff>165100</xdr:colOff>
      <xdr:row>76</xdr:row>
      <xdr:rowOff>157138</xdr:rowOff>
    </xdr:to>
    <xdr:sp macro="" textlink="">
      <xdr:nvSpPr>
        <xdr:cNvPr id="626" name="フローチャート: 判断 625">
          <a:extLst>
            <a:ext uri="{FF2B5EF4-FFF2-40B4-BE49-F238E27FC236}">
              <a16:creationId xmlns:a16="http://schemas.microsoft.com/office/drawing/2014/main" id="{00000000-0008-0000-0600-000072020000}"/>
            </a:ext>
          </a:extLst>
        </xdr:cNvPr>
        <xdr:cNvSpPr/>
      </xdr:nvSpPr>
      <xdr:spPr>
        <a:xfrm>
          <a:off x="14541500" y="130857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75</xdr:row>
      <xdr:rowOff>2214</xdr:rowOff>
    </xdr:from>
    <xdr:ext cx="534377" cy="259045"/>
    <xdr:sp macro="" textlink="">
      <xdr:nvSpPr>
        <xdr:cNvPr id="627" name="テキスト ボックス 626">
          <a:extLst>
            <a:ext uri="{FF2B5EF4-FFF2-40B4-BE49-F238E27FC236}">
              <a16:creationId xmlns:a16="http://schemas.microsoft.com/office/drawing/2014/main" id="{00000000-0008-0000-0600-000073020000}"/>
            </a:ext>
          </a:extLst>
        </xdr:cNvPr>
        <xdr:cNvSpPr txBox="1"/>
      </xdr:nvSpPr>
      <xdr:spPr>
        <a:xfrm>
          <a:off x="14325111" y="128609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65,627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77</xdr:row>
      <xdr:rowOff>27445</xdr:rowOff>
    </xdr:from>
    <xdr:to>
      <xdr:col>71</xdr:col>
      <xdr:colOff>177800</xdr:colOff>
      <xdr:row>77</xdr:row>
      <xdr:rowOff>49695</xdr:rowOff>
    </xdr:to>
    <xdr:cxnSp macro="">
      <xdr:nvCxnSpPr>
        <xdr:cNvPr id="628" name="直線コネクタ 627">
          <a:extLst>
            <a:ext uri="{FF2B5EF4-FFF2-40B4-BE49-F238E27FC236}">
              <a16:creationId xmlns:a16="http://schemas.microsoft.com/office/drawing/2014/main" id="{00000000-0008-0000-0600-000074020000}"/>
            </a:ext>
          </a:extLst>
        </xdr:cNvPr>
        <xdr:cNvCxnSpPr/>
      </xdr:nvCxnSpPr>
      <xdr:spPr>
        <a:xfrm flipV="1">
          <a:off x="12814300" y="13229095"/>
          <a:ext cx="889000" cy="222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76</xdr:row>
      <xdr:rowOff>85776</xdr:rowOff>
    </xdr:from>
    <xdr:to>
      <xdr:col>72</xdr:col>
      <xdr:colOff>38100</xdr:colOff>
      <xdr:row>77</xdr:row>
      <xdr:rowOff>15926</xdr:rowOff>
    </xdr:to>
    <xdr:sp macro="" textlink="">
      <xdr:nvSpPr>
        <xdr:cNvPr id="629" name="フローチャート: 判断 628">
          <a:extLst>
            <a:ext uri="{FF2B5EF4-FFF2-40B4-BE49-F238E27FC236}">
              <a16:creationId xmlns:a16="http://schemas.microsoft.com/office/drawing/2014/main" id="{00000000-0008-0000-0600-000075020000}"/>
            </a:ext>
          </a:extLst>
        </xdr:cNvPr>
        <xdr:cNvSpPr/>
      </xdr:nvSpPr>
      <xdr:spPr>
        <a:xfrm>
          <a:off x="13652500" y="131159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75</xdr:row>
      <xdr:rowOff>32453</xdr:rowOff>
    </xdr:from>
    <xdr:ext cx="534377" cy="259045"/>
    <xdr:sp macro="" textlink="">
      <xdr:nvSpPr>
        <xdr:cNvPr id="630" name="テキスト ボックス 629">
          <a:extLst>
            <a:ext uri="{FF2B5EF4-FFF2-40B4-BE49-F238E27FC236}">
              <a16:creationId xmlns:a16="http://schemas.microsoft.com/office/drawing/2014/main" id="{00000000-0008-0000-0600-000076020000}"/>
            </a:ext>
          </a:extLst>
        </xdr:cNvPr>
        <xdr:cNvSpPr txBox="1"/>
      </xdr:nvSpPr>
      <xdr:spPr>
        <a:xfrm>
          <a:off x="13436111" y="1289120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63,246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76</xdr:row>
      <xdr:rowOff>153682</xdr:rowOff>
    </xdr:from>
    <xdr:to>
      <xdr:col>67</xdr:col>
      <xdr:colOff>101600</xdr:colOff>
      <xdr:row>77</xdr:row>
      <xdr:rowOff>83832</xdr:rowOff>
    </xdr:to>
    <xdr:sp macro="" textlink="">
      <xdr:nvSpPr>
        <xdr:cNvPr id="631" name="フローチャート: 判断 630">
          <a:extLst>
            <a:ext uri="{FF2B5EF4-FFF2-40B4-BE49-F238E27FC236}">
              <a16:creationId xmlns:a16="http://schemas.microsoft.com/office/drawing/2014/main" id="{00000000-0008-0000-0600-000077020000}"/>
            </a:ext>
          </a:extLst>
        </xdr:cNvPr>
        <xdr:cNvSpPr/>
      </xdr:nvSpPr>
      <xdr:spPr>
        <a:xfrm>
          <a:off x="12763500" y="131838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75</xdr:row>
      <xdr:rowOff>100360</xdr:rowOff>
    </xdr:from>
    <xdr:ext cx="534377" cy="259045"/>
    <xdr:sp macro="" textlink="">
      <xdr:nvSpPr>
        <xdr:cNvPr id="632" name="テキスト ボックス 631">
          <a:extLst>
            <a:ext uri="{FF2B5EF4-FFF2-40B4-BE49-F238E27FC236}">
              <a16:creationId xmlns:a16="http://schemas.microsoft.com/office/drawing/2014/main" id="{00000000-0008-0000-0600-000078020000}"/>
            </a:ext>
          </a:extLst>
        </xdr:cNvPr>
        <xdr:cNvSpPr txBox="1"/>
      </xdr:nvSpPr>
      <xdr:spPr>
        <a:xfrm>
          <a:off x="12547111" y="1295911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57,899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33" name="テキスト ボックス 632">
          <a:extLst>
            <a:ext uri="{FF2B5EF4-FFF2-40B4-BE49-F238E27FC236}">
              <a16:creationId xmlns:a16="http://schemas.microsoft.com/office/drawing/2014/main" id="{00000000-0008-0000-0600-000079020000}"/>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34" name="テキスト ボックス 633">
          <a:extLst>
            <a:ext uri="{FF2B5EF4-FFF2-40B4-BE49-F238E27FC236}">
              <a16:creationId xmlns:a16="http://schemas.microsoft.com/office/drawing/2014/main" id="{00000000-0008-0000-0600-00007A020000}"/>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35" name="テキスト ボックス 634">
          <a:extLst>
            <a:ext uri="{FF2B5EF4-FFF2-40B4-BE49-F238E27FC236}">
              <a16:creationId xmlns:a16="http://schemas.microsoft.com/office/drawing/2014/main" id="{00000000-0008-0000-0600-00007B020000}"/>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36" name="テキスト ボックス 635">
          <a:extLst>
            <a:ext uri="{FF2B5EF4-FFF2-40B4-BE49-F238E27FC236}">
              <a16:creationId xmlns:a16="http://schemas.microsoft.com/office/drawing/2014/main" id="{00000000-0008-0000-0600-00007C020000}"/>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37" name="テキスト ボックス 636">
          <a:extLst>
            <a:ext uri="{FF2B5EF4-FFF2-40B4-BE49-F238E27FC236}">
              <a16:creationId xmlns:a16="http://schemas.microsoft.com/office/drawing/2014/main" id="{00000000-0008-0000-0600-00007D020000}"/>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75</xdr:row>
      <xdr:rowOff>99111</xdr:rowOff>
    </xdr:from>
    <xdr:to>
      <xdr:col>85</xdr:col>
      <xdr:colOff>177800</xdr:colOff>
      <xdr:row>76</xdr:row>
      <xdr:rowOff>29260</xdr:rowOff>
    </xdr:to>
    <xdr:sp macro="" textlink="">
      <xdr:nvSpPr>
        <xdr:cNvPr id="638" name="楕円 637">
          <a:extLst>
            <a:ext uri="{FF2B5EF4-FFF2-40B4-BE49-F238E27FC236}">
              <a16:creationId xmlns:a16="http://schemas.microsoft.com/office/drawing/2014/main" id="{00000000-0008-0000-0600-00007E020000}"/>
            </a:ext>
          </a:extLst>
        </xdr:cNvPr>
        <xdr:cNvSpPr/>
      </xdr:nvSpPr>
      <xdr:spPr>
        <a:xfrm>
          <a:off x="16268700" y="12957861"/>
          <a:ext cx="101600" cy="10159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74</xdr:row>
      <xdr:rowOff>121988</xdr:rowOff>
    </xdr:from>
    <xdr:ext cx="534377" cy="259045"/>
    <xdr:sp macro="" textlink="">
      <xdr:nvSpPr>
        <xdr:cNvPr id="639" name="公債費該当値テキスト">
          <a:extLst>
            <a:ext uri="{FF2B5EF4-FFF2-40B4-BE49-F238E27FC236}">
              <a16:creationId xmlns:a16="http://schemas.microsoft.com/office/drawing/2014/main" id="{00000000-0008-0000-0600-00007F020000}"/>
            </a:ext>
          </a:extLst>
        </xdr:cNvPr>
        <xdr:cNvSpPr txBox="1"/>
      </xdr:nvSpPr>
      <xdr:spPr>
        <a:xfrm>
          <a:off x="16370300" y="128092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75,696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76</xdr:row>
      <xdr:rowOff>2311</xdr:rowOff>
    </xdr:from>
    <xdr:to>
      <xdr:col>81</xdr:col>
      <xdr:colOff>101600</xdr:colOff>
      <xdr:row>76</xdr:row>
      <xdr:rowOff>103911</xdr:rowOff>
    </xdr:to>
    <xdr:sp macro="" textlink="">
      <xdr:nvSpPr>
        <xdr:cNvPr id="640" name="楕円 639">
          <a:extLst>
            <a:ext uri="{FF2B5EF4-FFF2-40B4-BE49-F238E27FC236}">
              <a16:creationId xmlns:a16="http://schemas.microsoft.com/office/drawing/2014/main" id="{00000000-0008-0000-0600-000080020000}"/>
            </a:ext>
          </a:extLst>
        </xdr:cNvPr>
        <xdr:cNvSpPr/>
      </xdr:nvSpPr>
      <xdr:spPr>
        <a:xfrm>
          <a:off x="15430500" y="130325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74</xdr:row>
      <xdr:rowOff>120438</xdr:rowOff>
    </xdr:from>
    <xdr:ext cx="534377" cy="259045"/>
    <xdr:sp macro="" textlink="">
      <xdr:nvSpPr>
        <xdr:cNvPr id="641" name="テキスト ボックス 640">
          <a:extLst>
            <a:ext uri="{FF2B5EF4-FFF2-40B4-BE49-F238E27FC236}">
              <a16:creationId xmlns:a16="http://schemas.microsoft.com/office/drawing/2014/main" id="{00000000-0008-0000-0600-000081020000}"/>
            </a:ext>
          </a:extLst>
        </xdr:cNvPr>
        <xdr:cNvSpPr txBox="1"/>
      </xdr:nvSpPr>
      <xdr:spPr>
        <a:xfrm>
          <a:off x="15214111" y="128077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69,818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76</xdr:row>
      <xdr:rowOff>75146</xdr:rowOff>
    </xdr:from>
    <xdr:to>
      <xdr:col>76</xdr:col>
      <xdr:colOff>165100</xdr:colOff>
      <xdr:row>77</xdr:row>
      <xdr:rowOff>5296</xdr:rowOff>
    </xdr:to>
    <xdr:sp macro="" textlink="">
      <xdr:nvSpPr>
        <xdr:cNvPr id="642" name="楕円 641">
          <a:extLst>
            <a:ext uri="{FF2B5EF4-FFF2-40B4-BE49-F238E27FC236}">
              <a16:creationId xmlns:a16="http://schemas.microsoft.com/office/drawing/2014/main" id="{00000000-0008-0000-0600-000082020000}"/>
            </a:ext>
          </a:extLst>
        </xdr:cNvPr>
        <xdr:cNvSpPr/>
      </xdr:nvSpPr>
      <xdr:spPr>
        <a:xfrm>
          <a:off x="14541500" y="131053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76</xdr:row>
      <xdr:rowOff>167873</xdr:rowOff>
    </xdr:from>
    <xdr:ext cx="534377" cy="259045"/>
    <xdr:sp macro="" textlink="">
      <xdr:nvSpPr>
        <xdr:cNvPr id="643" name="テキスト ボックス 642">
          <a:extLst>
            <a:ext uri="{FF2B5EF4-FFF2-40B4-BE49-F238E27FC236}">
              <a16:creationId xmlns:a16="http://schemas.microsoft.com/office/drawing/2014/main" id="{00000000-0008-0000-0600-000083020000}"/>
            </a:ext>
          </a:extLst>
        </xdr:cNvPr>
        <xdr:cNvSpPr txBox="1"/>
      </xdr:nvSpPr>
      <xdr:spPr>
        <a:xfrm>
          <a:off x="14325111" y="1319807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64,083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76</xdr:row>
      <xdr:rowOff>148095</xdr:rowOff>
    </xdr:from>
    <xdr:to>
      <xdr:col>72</xdr:col>
      <xdr:colOff>38100</xdr:colOff>
      <xdr:row>77</xdr:row>
      <xdr:rowOff>78245</xdr:rowOff>
    </xdr:to>
    <xdr:sp macro="" textlink="">
      <xdr:nvSpPr>
        <xdr:cNvPr id="644" name="楕円 643">
          <a:extLst>
            <a:ext uri="{FF2B5EF4-FFF2-40B4-BE49-F238E27FC236}">
              <a16:creationId xmlns:a16="http://schemas.microsoft.com/office/drawing/2014/main" id="{00000000-0008-0000-0600-000084020000}"/>
            </a:ext>
          </a:extLst>
        </xdr:cNvPr>
        <xdr:cNvSpPr/>
      </xdr:nvSpPr>
      <xdr:spPr>
        <a:xfrm>
          <a:off x="13652500" y="131782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77</xdr:row>
      <xdr:rowOff>69372</xdr:rowOff>
    </xdr:from>
    <xdr:ext cx="534377" cy="259045"/>
    <xdr:sp macro="" textlink="">
      <xdr:nvSpPr>
        <xdr:cNvPr id="645" name="テキスト ボックス 644">
          <a:extLst>
            <a:ext uri="{FF2B5EF4-FFF2-40B4-BE49-F238E27FC236}">
              <a16:creationId xmlns:a16="http://schemas.microsoft.com/office/drawing/2014/main" id="{00000000-0008-0000-0600-000085020000}"/>
            </a:ext>
          </a:extLst>
        </xdr:cNvPr>
        <xdr:cNvSpPr txBox="1"/>
      </xdr:nvSpPr>
      <xdr:spPr>
        <a:xfrm>
          <a:off x="13436111" y="132710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58,339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76</xdr:row>
      <xdr:rowOff>170345</xdr:rowOff>
    </xdr:from>
    <xdr:to>
      <xdr:col>67</xdr:col>
      <xdr:colOff>101600</xdr:colOff>
      <xdr:row>77</xdr:row>
      <xdr:rowOff>100495</xdr:rowOff>
    </xdr:to>
    <xdr:sp macro="" textlink="">
      <xdr:nvSpPr>
        <xdr:cNvPr id="646" name="楕円 645">
          <a:extLst>
            <a:ext uri="{FF2B5EF4-FFF2-40B4-BE49-F238E27FC236}">
              <a16:creationId xmlns:a16="http://schemas.microsoft.com/office/drawing/2014/main" id="{00000000-0008-0000-0600-000086020000}"/>
            </a:ext>
          </a:extLst>
        </xdr:cNvPr>
        <xdr:cNvSpPr/>
      </xdr:nvSpPr>
      <xdr:spPr>
        <a:xfrm>
          <a:off x="12763500" y="132005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77</xdr:row>
      <xdr:rowOff>91622</xdr:rowOff>
    </xdr:from>
    <xdr:ext cx="534377" cy="259045"/>
    <xdr:sp macro="" textlink="">
      <xdr:nvSpPr>
        <xdr:cNvPr id="647" name="テキスト ボックス 646">
          <a:extLst>
            <a:ext uri="{FF2B5EF4-FFF2-40B4-BE49-F238E27FC236}">
              <a16:creationId xmlns:a16="http://schemas.microsoft.com/office/drawing/2014/main" id="{00000000-0008-0000-0600-000087020000}"/>
            </a:ext>
          </a:extLst>
        </xdr:cNvPr>
        <xdr:cNvSpPr txBox="1"/>
      </xdr:nvSpPr>
      <xdr:spPr>
        <a:xfrm>
          <a:off x="12547111" y="132932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56,587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48" name="正方形/長方形 647">
          <a:extLst>
            <a:ext uri="{FF2B5EF4-FFF2-40B4-BE49-F238E27FC236}">
              <a16:creationId xmlns:a16="http://schemas.microsoft.com/office/drawing/2014/main" id="{00000000-0008-0000-0600-000088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積立金</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49" name="正方形/長方形 648">
          <a:extLst>
            <a:ext uri="{FF2B5EF4-FFF2-40B4-BE49-F238E27FC236}">
              <a16:creationId xmlns:a16="http://schemas.microsoft.com/office/drawing/2014/main" id="{00000000-0008-0000-0600-000089020000}"/>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50" name="正方形/長方形 649">
          <a:extLst>
            <a:ext uri="{FF2B5EF4-FFF2-40B4-BE49-F238E27FC236}">
              <a16:creationId xmlns:a16="http://schemas.microsoft.com/office/drawing/2014/main" id="{00000000-0008-0000-0600-00008A020000}"/>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51" name="正方形/長方形 650">
          <a:extLst>
            <a:ext uri="{FF2B5EF4-FFF2-40B4-BE49-F238E27FC236}">
              <a16:creationId xmlns:a16="http://schemas.microsoft.com/office/drawing/2014/main" id="{00000000-0008-0000-0600-00008B020000}"/>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52" name="正方形/長方形 651">
          <a:extLst>
            <a:ext uri="{FF2B5EF4-FFF2-40B4-BE49-F238E27FC236}">
              <a16:creationId xmlns:a16="http://schemas.microsoft.com/office/drawing/2014/main" id="{00000000-0008-0000-0600-00008C020000}"/>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20,924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53" name="正方形/長方形 652">
          <a:extLst>
            <a:ext uri="{FF2B5EF4-FFF2-40B4-BE49-F238E27FC236}">
              <a16:creationId xmlns:a16="http://schemas.microsoft.com/office/drawing/2014/main" id="{00000000-0008-0000-0600-00008D020000}"/>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和歌山県平均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54" name="正方形/長方形 653">
          <a:extLst>
            <a:ext uri="{FF2B5EF4-FFF2-40B4-BE49-F238E27FC236}">
              <a16:creationId xmlns:a16="http://schemas.microsoft.com/office/drawing/2014/main" id="{00000000-0008-0000-0600-00008E020000}"/>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25,681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55" name="正方形/長方形 654">
          <a:extLst>
            <a:ext uri="{FF2B5EF4-FFF2-40B4-BE49-F238E27FC236}">
              <a16:creationId xmlns:a16="http://schemas.microsoft.com/office/drawing/2014/main" id="{00000000-0008-0000-0600-00008F020000}"/>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56" name="テキスト ボックス 655">
          <a:extLst>
            <a:ext uri="{FF2B5EF4-FFF2-40B4-BE49-F238E27FC236}">
              <a16:creationId xmlns:a16="http://schemas.microsoft.com/office/drawing/2014/main" id="{00000000-0008-0000-0600-000090020000}"/>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57" name="直線コネクタ 656">
          <a:extLst>
            <a:ext uri="{FF2B5EF4-FFF2-40B4-BE49-F238E27FC236}">
              <a16:creationId xmlns:a16="http://schemas.microsoft.com/office/drawing/2014/main" id="{00000000-0008-0000-0600-000091020000}"/>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99</xdr:row>
      <xdr:rowOff>44450</xdr:rowOff>
    </xdr:from>
    <xdr:to>
      <xdr:col>89</xdr:col>
      <xdr:colOff>177800</xdr:colOff>
      <xdr:row>99</xdr:row>
      <xdr:rowOff>44450</xdr:rowOff>
    </xdr:to>
    <xdr:cxnSp macro="">
      <xdr:nvCxnSpPr>
        <xdr:cNvPr id="658" name="直線コネクタ 657">
          <a:extLst>
            <a:ext uri="{FF2B5EF4-FFF2-40B4-BE49-F238E27FC236}">
              <a16:creationId xmlns:a16="http://schemas.microsoft.com/office/drawing/2014/main" id="{00000000-0008-0000-0600-000092020000}"/>
            </a:ext>
          </a:extLst>
        </xdr:cNvPr>
        <xdr:cNvCxnSpPr/>
      </xdr:nvCxnSpPr>
      <xdr:spPr>
        <a:xfrm>
          <a:off x="12446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98</xdr:row>
      <xdr:rowOff>73677</xdr:rowOff>
    </xdr:from>
    <xdr:ext cx="248786" cy="259045"/>
    <xdr:sp macro="" textlink="">
      <xdr:nvSpPr>
        <xdr:cNvPr id="659" name="テキスト ボックス 658">
          <a:extLst>
            <a:ext uri="{FF2B5EF4-FFF2-40B4-BE49-F238E27FC236}">
              <a16:creationId xmlns:a16="http://schemas.microsoft.com/office/drawing/2014/main" id="{00000000-0008-0000-0600-000093020000}"/>
            </a:ext>
          </a:extLst>
        </xdr:cNvPr>
        <xdr:cNvSpPr txBox="1"/>
      </xdr:nvSpPr>
      <xdr:spPr>
        <a:xfrm>
          <a:off x="12197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6350</xdr:rowOff>
    </xdr:from>
    <xdr:to>
      <xdr:col>89</xdr:col>
      <xdr:colOff>177800</xdr:colOff>
      <xdr:row>97</xdr:row>
      <xdr:rowOff>6350</xdr:rowOff>
    </xdr:to>
    <xdr:cxnSp macro="">
      <xdr:nvCxnSpPr>
        <xdr:cNvPr id="660" name="直線コネクタ 659">
          <a:extLst>
            <a:ext uri="{FF2B5EF4-FFF2-40B4-BE49-F238E27FC236}">
              <a16:creationId xmlns:a16="http://schemas.microsoft.com/office/drawing/2014/main" id="{00000000-0008-0000-0600-000094020000}"/>
            </a:ext>
          </a:extLst>
        </xdr:cNvPr>
        <xdr:cNvCxnSpPr/>
      </xdr:nvCxnSpPr>
      <xdr:spPr>
        <a:xfrm>
          <a:off x="12446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96</xdr:row>
      <xdr:rowOff>35577</xdr:rowOff>
    </xdr:from>
    <xdr:ext cx="531299" cy="259045"/>
    <xdr:sp macro="" textlink="">
      <xdr:nvSpPr>
        <xdr:cNvPr id="661" name="テキスト ボックス 660">
          <a:extLst>
            <a:ext uri="{FF2B5EF4-FFF2-40B4-BE49-F238E27FC236}">
              <a16:creationId xmlns:a16="http://schemas.microsoft.com/office/drawing/2014/main" id="{00000000-0008-0000-0600-000095020000}"/>
            </a:ext>
          </a:extLst>
        </xdr:cNvPr>
        <xdr:cNvSpPr txBox="1"/>
      </xdr:nvSpPr>
      <xdr:spPr>
        <a:xfrm>
          <a:off x="11914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94</xdr:row>
      <xdr:rowOff>139700</xdr:rowOff>
    </xdr:from>
    <xdr:to>
      <xdr:col>89</xdr:col>
      <xdr:colOff>177800</xdr:colOff>
      <xdr:row>94</xdr:row>
      <xdr:rowOff>139700</xdr:rowOff>
    </xdr:to>
    <xdr:cxnSp macro="">
      <xdr:nvCxnSpPr>
        <xdr:cNvPr id="662" name="直線コネクタ 661">
          <a:extLst>
            <a:ext uri="{FF2B5EF4-FFF2-40B4-BE49-F238E27FC236}">
              <a16:creationId xmlns:a16="http://schemas.microsoft.com/office/drawing/2014/main" id="{00000000-0008-0000-0600-000096020000}"/>
            </a:ext>
          </a:extLst>
        </xdr:cNvPr>
        <xdr:cNvCxnSpPr/>
      </xdr:nvCxnSpPr>
      <xdr:spPr>
        <a:xfrm>
          <a:off x="12446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93</xdr:row>
      <xdr:rowOff>168927</xdr:rowOff>
    </xdr:from>
    <xdr:ext cx="595419" cy="259045"/>
    <xdr:sp macro="" textlink="">
      <xdr:nvSpPr>
        <xdr:cNvPr id="663" name="テキスト ボックス 662">
          <a:extLst>
            <a:ext uri="{FF2B5EF4-FFF2-40B4-BE49-F238E27FC236}">
              <a16:creationId xmlns:a16="http://schemas.microsoft.com/office/drawing/2014/main" id="{00000000-0008-0000-0600-000097020000}"/>
            </a:ext>
          </a:extLst>
        </xdr:cNvPr>
        <xdr:cNvSpPr txBox="1"/>
      </xdr:nvSpPr>
      <xdr:spPr>
        <a:xfrm>
          <a:off x="11850581" y="1611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92</xdr:row>
      <xdr:rowOff>101600</xdr:rowOff>
    </xdr:from>
    <xdr:to>
      <xdr:col>89</xdr:col>
      <xdr:colOff>177800</xdr:colOff>
      <xdr:row>92</xdr:row>
      <xdr:rowOff>101600</xdr:rowOff>
    </xdr:to>
    <xdr:cxnSp macro="">
      <xdr:nvCxnSpPr>
        <xdr:cNvPr id="664" name="直線コネクタ 663">
          <a:extLst>
            <a:ext uri="{FF2B5EF4-FFF2-40B4-BE49-F238E27FC236}">
              <a16:creationId xmlns:a16="http://schemas.microsoft.com/office/drawing/2014/main" id="{00000000-0008-0000-0600-000098020000}"/>
            </a:ext>
          </a:extLst>
        </xdr:cNvPr>
        <xdr:cNvCxnSpPr/>
      </xdr:nvCxnSpPr>
      <xdr:spPr>
        <a:xfrm>
          <a:off x="12446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91</xdr:row>
      <xdr:rowOff>130827</xdr:rowOff>
    </xdr:from>
    <xdr:ext cx="595419" cy="259045"/>
    <xdr:sp macro="" textlink="">
      <xdr:nvSpPr>
        <xdr:cNvPr id="665" name="テキスト ボックス 664">
          <a:extLst>
            <a:ext uri="{FF2B5EF4-FFF2-40B4-BE49-F238E27FC236}">
              <a16:creationId xmlns:a16="http://schemas.microsoft.com/office/drawing/2014/main" id="{00000000-0008-0000-0600-000099020000}"/>
            </a:ext>
          </a:extLst>
        </xdr:cNvPr>
        <xdr:cNvSpPr txBox="1"/>
      </xdr:nvSpPr>
      <xdr:spPr>
        <a:xfrm>
          <a:off x="11850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63500</xdr:rowOff>
    </xdr:from>
    <xdr:to>
      <xdr:col>89</xdr:col>
      <xdr:colOff>177800</xdr:colOff>
      <xdr:row>90</xdr:row>
      <xdr:rowOff>63500</xdr:rowOff>
    </xdr:to>
    <xdr:cxnSp macro="">
      <xdr:nvCxnSpPr>
        <xdr:cNvPr id="666" name="直線コネクタ 665">
          <a:extLst>
            <a:ext uri="{FF2B5EF4-FFF2-40B4-BE49-F238E27FC236}">
              <a16:creationId xmlns:a16="http://schemas.microsoft.com/office/drawing/2014/main" id="{00000000-0008-0000-0600-00009A020000}"/>
            </a:ext>
          </a:extLst>
        </xdr:cNvPr>
        <xdr:cNvCxnSpPr/>
      </xdr:nvCxnSpPr>
      <xdr:spPr>
        <a:xfrm>
          <a:off x="12446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89</xdr:row>
      <xdr:rowOff>92727</xdr:rowOff>
    </xdr:from>
    <xdr:ext cx="595419" cy="259045"/>
    <xdr:sp macro="" textlink="">
      <xdr:nvSpPr>
        <xdr:cNvPr id="667" name="テキスト ボックス 666">
          <a:extLst>
            <a:ext uri="{FF2B5EF4-FFF2-40B4-BE49-F238E27FC236}">
              <a16:creationId xmlns:a16="http://schemas.microsoft.com/office/drawing/2014/main" id="{00000000-0008-0000-0600-00009B020000}"/>
            </a:ext>
          </a:extLst>
        </xdr:cNvPr>
        <xdr:cNvSpPr txBox="1"/>
      </xdr:nvSpPr>
      <xdr:spPr>
        <a:xfrm>
          <a:off x="11850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68" name="直線コネクタ 667">
          <a:extLst>
            <a:ext uri="{FF2B5EF4-FFF2-40B4-BE49-F238E27FC236}">
              <a16:creationId xmlns:a16="http://schemas.microsoft.com/office/drawing/2014/main" id="{00000000-0008-0000-0600-00009C020000}"/>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87</xdr:row>
      <xdr:rowOff>54627</xdr:rowOff>
    </xdr:from>
    <xdr:ext cx="595419" cy="259045"/>
    <xdr:sp macro="" textlink="">
      <xdr:nvSpPr>
        <xdr:cNvPr id="669" name="テキスト ボックス 668">
          <a:extLst>
            <a:ext uri="{FF2B5EF4-FFF2-40B4-BE49-F238E27FC236}">
              <a16:creationId xmlns:a16="http://schemas.microsoft.com/office/drawing/2014/main" id="{00000000-0008-0000-0600-00009D020000}"/>
            </a:ext>
          </a:extLst>
        </xdr:cNvPr>
        <xdr:cNvSpPr txBox="1"/>
      </xdr:nvSpPr>
      <xdr:spPr>
        <a:xfrm>
          <a:off x="11850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70" name="積立金グラフ枠">
          <a:extLst>
            <a:ext uri="{FF2B5EF4-FFF2-40B4-BE49-F238E27FC236}">
              <a16:creationId xmlns:a16="http://schemas.microsoft.com/office/drawing/2014/main" id="{00000000-0008-0000-0600-00009E020000}"/>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91</xdr:row>
      <xdr:rowOff>27054</xdr:rowOff>
    </xdr:from>
    <xdr:to>
      <xdr:col>85</xdr:col>
      <xdr:colOff>126364</xdr:colOff>
      <xdr:row>99</xdr:row>
      <xdr:rowOff>21309</xdr:rowOff>
    </xdr:to>
    <xdr:cxnSp macro="">
      <xdr:nvCxnSpPr>
        <xdr:cNvPr id="671" name="直線コネクタ 670">
          <a:extLst>
            <a:ext uri="{FF2B5EF4-FFF2-40B4-BE49-F238E27FC236}">
              <a16:creationId xmlns:a16="http://schemas.microsoft.com/office/drawing/2014/main" id="{00000000-0008-0000-0600-00009F020000}"/>
            </a:ext>
          </a:extLst>
        </xdr:cNvPr>
        <xdr:cNvCxnSpPr/>
      </xdr:nvCxnSpPr>
      <xdr:spPr>
        <a:xfrm flipV="1">
          <a:off x="16317595" y="15629004"/>
          <a:ext cx="1269" cy="136585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99</xdr:row>
      <xdr:rowOff>25136</xdr:rowOff>
    </xdr:from>
    <xdr:ext cx="469744" cy="259045"/>
    <xdr:sp macro="" textlink="">
      <xdr:nvSpPr>
        <xdr:cNvPr id="672" name="積立金最小値テキスト">
          <a:extLst>
            <a:ext uri="{FF2B5EF4-FFF2-40B4-BE49-F238E27FC236}">
              <a16:creationId xmlns:a16="http://schemas.microsoft.com/office/drawing/2014/main" id="{00000000-0008-0000-0600-0000A0020000}"/>
            </a:ext>
          </a:extLst>
        </xdr:cNvPr>
        <xdr:cNvSpPr txBox="1"/>
      </xdr:nvSpPr>
      <xdr:spPr>
        <a:xfrm>
          <a:off x="16370300" y="1699868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3,037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99</xdr:row>
      <xdr:rowOff>21309</xdr:rowOff>
    </xdr:from>
    <xdr:to>
      <xdr:col>86</xdr:col>
      <xdr:colOff>25400</xdr:colOff>
      <xdr:row>99</xdr:row>
      <xdr:rowOff>21309</xdr:rowOff>
    </xdr:to>
    <xdr:cxnSp macro="">
      <xdr:nvCxnSpPr>
        <xdr:cNvPr id="673" name="直線コネクタ 672">
          <a:extLst>
            <a:ext uri="{FF2B5EF4-FFF2-40B4-BE49-F238E27FC236}">
              <a16:creationId xmlns:a16="http://schemas.microsoft.com/office/drawing/2014/main" id="{00000000-0008-0000-0600-0000A1020000}"/>
            </a:ext>
          </a:extLst>
        </xdr:cNvPr>
        <xdr:cNvCxnSpPr/>
      </xdr:nvCxnSpPr>
      <xdr:spPr>
        <a:xfrm>
          <a:off x="16230600" y="1699485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89</xdr:row>
      <xdr:rowOff>145181</xdr:rowOff>
    </xdr:from>
    <xdr:ext cx="599010" cy="259045"/>
    <xdr:sp macro="" textlink="">
      <xdr:nvSpPr>
        <xdr:cNvPr id="674" name="積立金最大値テキスト">
          <a:extLst>
            <a:ext uri="{FF2B5EF4-FFF2-40B4-BE49-F238E27FC236}">
              <a16:creationId xmlns:a16="http://schemas.microsoft.com/office/drawing/2014/main" id="{00000000-0008-0000-0600-0000A2020000}"/>
            </a:ext>
          </a:extLst>
        </xdr:cNvPr>
        <xdr:cNvSpPr txBox="1"/>
      </xdr:nvSpPr>
      <xdr:spPr>
        <a:xfrm>
          <a:off x="16370300" y="1540423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182,283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91</xdr:row>
      <xdr:rowOff>27054</xdr:rowOff>
    </xdr:from>
    <xdr:to>
      <xdr:col>86</xdr:col>
      <xdr:colOff>25400</xdr:colOff>
      <xdr:row>91</xdr:row>
      <xdr:rowOff>27054</xdr:rowOff>
    </xdr:to>
    <xdr:cxnSp macro="">
      <xdr:nvCxnSpPr>
        <xdr:cNvPr id="675" name="直線コネクタ 674">
          <a:extLst>
            <a:ext uri="{FF2B5EF4-FFF2-40B4-BE49-F238E27FC236}">
              <a16:creationId xmlns:a16="http://schemas.microsoft.com/office/drawing/2014/main" id="{00000000-0008-0000-0600-0000A3020000}"/>
            </a:ext>
          </a:extLst>
        </xdr:cNvPr>
        <xdr:cNvCxnSpPr/>
      </xdr:nvCxnSpPr>
      <xdr:spPr>
        <a:xfrm>
          <a:off x="16230600" y="1562900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91</xdr:row>
      <xdr:rowOff>148196</xdr:rowOff>
    </xdr:from>
    <xdr:to>
      <xdr:col>85</xdr:col>
      <xdr:colOff>127000</xdr:colOff>
      <xdr:row>92</xdr:row>
      <xdr:rowOff>154589</xdr:rowOff>
    </xdr:to>
    <xdr:cxnSp macro="">
      <xdr:nvCxnSpPr>
        <xdr:cNvPr id="676" name="直線コネクタ 675">
          <a:extLst>
            <a:ext uri="{FF2B5EF4-FFF2-40B4-BE49-F238E27FC236}">
              <a16:creationId xmlns:a16="http://schemas.microsoft.com/office/drawing/2014/main" id="{00000000-0008-0000-0600-0000A4020000}"/>
            </a:ext>
          </a:extLst>
        </xdr:cNvPr>
        <xdr:cNvCxnSpPr/>
      </xdr:nvCxnSpPr>
      <xdr:spPr>
        <a:xfrm flipV="1">
          <a:off x="15481300" y="15750146"/>
          <a:ext cx="838200" cy="1778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96</xdr:row>
      <xdr:rowOff>153533</xdr:rowOff>
    </xdr:from>
    <xdr:ext cx="534377" cy="259045"/>
    <xdr:sp macro="" textlink="">
      <xdr:nvSpPr>
        <xdr:cNvPr id="677" name="積立金平均値テキスト">
          <a:extLst>
            <a:ext uri="{FF2B5EF4-FFF2-40B4-BE49-F238E27FC236}">
              <a16:creationId xmlns:a16="http://schemas.microsoft.com/office/drawing/2014/main" id="{00000000-0008-0000-0600-0000A5020000}"/>
            </a:ext>
          </a:extLst>
        </xdr:cNvPr>
        <xdr:cNvSpPr txBox="1"/>
      </xdr:nvSpPr>
      <xdr:spPr>
        <a:xfrm>
          <a:off x="16370300" y="1661273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43,687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97</xdr:row>
      <xdr:rowOff>3656</xdr:rowOff>
    </xdr:from>
    <xdr:to>
      <xdr:col>85</xdr:col>
      <xdr:colOff>177800</xdr:colOff>
      <xdr:row>97</xdr:row>
      <xdr:rowOff>105256</xdr:rowOff>
    </xdr:to>
    <xdr:sp macro="" textlink="">
      <xdr:nvSpPr>
        <xdr:cNvPr id="678" name="フローチャート: 判断 677">
          <a:extLst>
            <a:ext uri="{FF2B5EF4-FFF2-40B4-BE49-F238E27FC236}">
              <a16:creationId xmlns:a16="http://schemas.microsoft.com/office/drawing/2014/main" id="{00000000-0008-0000-0600-0000A6020000}"/>
            </a:ext>
          </a:extLst>
        </xdr:cNvPr>
        <xdr:cNvSpPr/>
      </xdr:nvSpPr>
      <xdr:spPr>
        <a:xfrm>
          <a:off x="16268700" y="166343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92</xdr:row>
      <xdr:rowOff>154589</xdr:rowOff>
    </xdr:from>
    <xdr:to>
      <xdr:col>81</xdr:col>
      <xdr:colOff>50800</xdr:colOff>
      <xdr:row>93</xdr:row>
      <xdr:rowOff>38171</xdr:rowOff>
    </xdr:to>
    <xdr:cxnSp macro="">
      <xdr:nvCxnSpPr>
        <xdr:cNvPr id="679" name="直線コネクタ 678">
          <a:extLst>
            <a:ext uri="{FF2B5EF4-FFF2-40B4-BE49-F238E27FC236}">
              <a16:creationId xmlns:a16="http://schemas.microsoft.com/office/drawing/2014/main" id="{00000000-0008-0000-0600-0000A7020000}"/>
            </a:ext>
          </a:extLst>
        </xdr:cNvPr>
        <xdr:cNvCxnSpPr/>
      </xdr:nvCxnSpPr>
      <xdr:spPr>
        <a:xfrm flipV="1">
          <a:off x="14592300" y="15927989"/>
          <a:ext cx="889000" cy="550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97</xdr:row>
      <xdr:rowOff>477</xdr:rowOff>
    </xdr:from>
    <xdr:to>
      <xdr:col>81</xdr:col>
      <xdr:colOff>101600</xdr:colOff>
      <xdr:row>97</xdr:row>
      <xdr:rowOff>102077</xdr:rowOff>
    </xdr:to>
    <xdr:sp macro="" textlink="">
      <xdr:nvSpPr>
        <xdr:cNvPr id="680" name="フローチャート: 判断 679">
          <a:extLst>
            <a:ext uri="{FF2B5EF4-FFF2-40B4-BE49-F238E27FC236}">
              <a16:creationId xmlns:a16="http://schemas.microsoft.com/office/drawing/2014/main" id="{00000000-0008-0000-0600-0000A8020000}"/>
            </a:ext>
          </a:extLst>
        </xdr:cNvPr>
        <xdr:cNvSpPr/>
      </xdr:nvSpPr>
      <xdr:spPr>
        <a:xfrm>
          <a:off x="15430500" y="166311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97</xdr:row>
      <xdr:rowOff>93204</xdr:rowOff>
    </xdr:from>
    <xdr:ext cx="534377" cy="259045"/>
    <xdr:sp macro="" textlink="">
      <xdr:nvSpPr>
        <xdr:cNvPr id="681" name="テキスト ボックス 680">
          <a:extLst>
            <a:ext uri="{FF2B5EF4-FFF2-40B4-BE49-F238E27FC236}">
              <a16:creationId xmlns:a16="http://schemas.microsoft.com/office/drawing/2014/main" id="{00000000-0008-0000-0600-0000A9020000}"/>
            </a:ext>
          </a:extLst>
        </xdr:cNvPr>
        <xdr:cNvSpPr txBox="1"/>
      </xdr:nvSpPr>
      <xdr:spPr>
        <a:xfrm>
          <a:off x="15214111" y="167238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44,104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92</xdr:row>
      <xdr:rowOff>91984</xdr:rowOff>
    </xdr:from>
    <xdr:to>
      <xdr:col>76</xdr:col>
      <xdr:colOff>114300</xdr:colOff>
      <xdr:row>93</xdr:row>
      <xdr:rowOff>38171</xdr:rowOff>
    </xdr:to>
    <xdr:cxnSp macro="">
      <xdr:nvCxnSpPr>
        <xdr:cNvPr id="682" name="直線コネクタ 681">
          <a:extLst>
            <a:ext uri="{FF2B5EF4-FFF2-40B4-BE49-F238E27FC236}">
              <a16:creationId xmlns:a16="http://schemas.microsoft.com/office/drawing/2014/main" id="{00000000-0008-0000-0600-0000AA020000}"/>
            </a:ext>
          </a:extLst>
        </xdr:cNvPr>
        <xdr:cNvCxnSpPr/>
      </xdr:nvCxnSpPr>
      <xdr:spPr>
        <a:xfrm>
          <a:off x="13703300" y="15865384"/>
          <a:ext cx="889000" cy="1176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96</xdr:row>
      <xdr:rowOff>140519</xdr:rowOff>
    </xdr:from>
    <xdr:to>
      <xdr:col>76</xdr:col>
      <xdr:colOff>165100</xdr:colOff>
      <xdr:row>97</xdr:row>
      <xdr:rowOff>70669</xdr:rowOff>
    </xdr:to>
    <xdr:sp macro="" textlink="">
      <xdr:nvSpPr>
        <xdr:cNvPr id="683" name="フローチャート: 判断 682">
          <a:extLst>
            <a:ext uri="{FF2B5EF4-FFF2-40B4-BE49-F238E27FC236}">
              <a16:creationId xmlns:a16="http://schemas.microsoft.com/office/drawing/2014/main" id="{00000000-0008-0000-0600-0000AB020000}"/>
            </a:ext>
          </a:extLst>
        </xdr:cNvPr>
        <xdr:cNvSpPr/>
      </xdr:nvSpPr>
      <xdr:spPr>
        <a:xfrm>
          <a:off x="14541500" y="165997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97</xdr:row>
      <xdr:rowOff>61796</xdr:rowOff>
    </xdr:from>
    <xdr:ext cx="534377" cy="259045"/>
    <xdr:sp macro="" textlink="">
      <xdr:nvSpPr>
        <xdr:cNvPr id="684" name="テキスト ボックス 683">
          <a:extLst>
            <a:ext uri="{FF2B5EF4-FFF2-40B4-BE49-F238E27FC236}">
              <a16:creationId xmlns:a16="http://schemas.microsoft.com/office/drawing/2014/main" id="{00000000-0008-0000-0600-0000AC020000}"/>
            </a:ext>
          </a:extLst>
        </xdr:cNvPr>
        <xdr:cNvSpPr txBox="1"/>
      </xdr:nvSpPr>
      <xdr:spPr>
        <a:xfrm>
          <a:off x="14325111" y="166924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48,226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92</xdr:row>
      <xdr:rowOff>91984</xdr:rowOff>
    </xdr:from>
    <xdr:to>
      <xdr:col>71</xdr:col>
      <xdr:colOff>177800</xdr:colOff>
      <xdr:row>94</xdr:row>
      <xdr:rowOff>12126</xdr:rowOff>
    </xdr:to>
    <xdr:cxnSp macro="">
      <xdr:nvCxnSpPr>
        <xdr:cNvPr id="685" name="直線コネクタ 684">
          <a:extLst>
            <a:ext uri="{FF2B5EF4-FFF2-40B4-BE49-F238E27FC236}">
              <a16:creationId xmlns:a16="http://schemas.microsoft.com/office/drawing/2014/main" id="{00000000-0008-0000-0600-0000AD020000}"/>
            </a:ext>
          </a:extLst>
        </xdr:cNvPr>
        <xdr:cNvCxnSpPr/>
      </xdr:nvCxnSpPr>
      <xdr:spPr>
        <a:xfrm flipV="1">
          <a:off x="12814300" y="15865384"/>
          <a:ext cx="889000" cy="2630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96</xdr:row>
      <xdr:rowOff>124653</xdr:rowOff>
    </xdr:from>
    <xdr:to>
      <xdr:col>72</xdr:col>
      <xdr:colOff>38100</xdr:colOff>
      <xdr:row>97</xdr:row>
      <xdr:rowOff>54803</xdr:rowOff>
    </xdr:to>
    <xdr:sp macro="" textlink="">
      <xdr:nvSpPr>
        <xdr:cNvPr id="686" name="フローチャート: 判断 685">
          <a:extLst>
            <a:ext uri="{FF2B5EF4-FFF2-40B4-BE49-F238E27FC236}">
              <a16:creationId xmlns:a16="http://schemas.microsoft.com/office/drawing/2014/main" id="{00000000-0008-0000-0600-0000AE020000}"/>
            </a:ext>
          </a:extLst>
        </xdr:cNvPr>
        <xdr:cNvSpPr/>
      </xdr:nvSpPr>
      <xdr:spPr>
        <a:xfrm>
          <a:off x="13652500" y="165838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97</xdr:row>
      <xdr:rowOff>45930</xdr:rowOff>
    </xdr:from>
    <xdr:ext cx="534377" cy="259045"/>
    <xdr:sp macro="" textlink="">
      <xdr:nvSpPr>
        <xdr:cNvPr id="687" name="テキスト ボックス 686">
          <a:extLst>
            <a:ext uri="{FF2B5EF4-FFF2-40B4-BE49-F238E27FC236}">
              <a16:creationId xmlns:a16="http://schemas.microsoft.com/office/drawing/2014/main" id="{00000000-0008-0000-0600-0000AF020000}"/>
            </a:ext>
          </a:extLst>
        </xdr:cNvPr>
        <xdr:cNvSpPr txBox="1"/>
      </xdr:nvSpPr>
      <xdr:spPr>
        <a:xfrm>
          <a:off x="13436111" y="166765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50,308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97</xdr:row>
      <xdr:rowOff>128242</xdr:rowOff>
    </xdr:from>
    <xdr:to>
      <xdr:col>67</xdr:col>
      <xdr:colOff>101600</xdr:colOff>
      <xdr:row>98</xdr:row>
      <xdr:rowOff>58392</xdr:rowOff>
    </xdr:to>
    <xdr:sp macro="" textlink="">
      <xdr:nvSpPr>
        <xdr:cNvPr id="688" name="フローチャート: 判断 687">
          <a:extLst>
            <a:ext uri="{FF2B5EF4-FFF2-40B4-BE49-F238E27FC236}">
              <a16:creationId xmlns:a16="http://schemas.microsoft.com/office/drawing/2014/main" id="{00000000-0008-0000-0600-0000B0020000}"/>
            </a:ext>
          </a:extLst>
        </xdr:cNvPr>
        <xdr:cNvSpPr/>
      </xdr:nvSpPr>
      <xdr:spPr>
        <a:xfrm>
          <a:off x="12763500" y="167588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98</xdr:row>
      <xdr:rowOff>49519</xdr:rowOff>
    </xdr:from>
    <xdr:ext cx="534377" cy="259045"/>
    <xdr:sp macro="" textlink="">
      <xdr:nvSpPr>
        <xdr:cNvPr id="689" name="テキスト ボックス 688">
          <a:extLst>
            <a:ext uri="{FF2B5EF4-FFF2-40B4-BE49-F238E27FC236}">
              <a16:creationId xmlns:a16="http://schemas.microsoft.com/office/drawing/2014/main" id="{00000000-0008-0000-0600-0000B1020000}"/>
            </a:ext>
          </a:extLst>
        </xdr:cNvPr>
        <xdr:cNvSpPr txBox="1"/>
      </xdr:nvSpPr>
      <xdr:spPr>
        <a:xfrm>
          <a:off x="12547111" y="1685161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27,337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690" name="テキスト ボックス 689">
          <a:extLst>
            <a:ext uri="{FF2B5EF4-FFF2-40B4-BE49-F238E27FC236}">
              <a16:creationId xmlns:a16="http://schemas.microsoft.com/office/drawing/2014/main" id="{00000000-0008-0000-0600-0000B2020000}"/>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691" name="テキスト ボックス 690">
          <a:extLst>
            <a:ext uri="{FF2B5EF4-FFF2-40B4-BE49-F238E27FC236}">
              <a16:creationId xmlns:a16="http://schemas.microsoft.com/office/drawing/2014/main" id="{00000000-0008-0000-0600-0000B3020000}"/>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692" name="テキスト ボックス 691">
          <a:extLst>
            <a:ext uri="{FF2B5EF4-FFF2-40B4-BE49-F238E27FC236}">
              <a16:creationId xmlns:a16="http://schemas.microsoft.com/office/drawing/2014/main" id="{00000000-0008-0000-0600-0000B4020000}"/>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693" name="テキスト ボックス 692">
          <a:extLst>
            <a:ext uri="{FF2B5EF4-FFF2-40B4-BE49-F238E27FC236}">
              <a16:creationId xmlns:a16="http://schemas.microsoft.com/office/drawing/2014/main" id="{00000000-0008-0000-0600-0000B5020000}"/>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694" name="テキスト ボックス 693">
          <a:extLst>
            <a:ext uri="{FF2B5EF4-FFF2-40B4-BE49-F238E27FC236}">
              <a16:creationId xmlns:a16="http://schemas.microsoft.com/office/drawing/2014/main" id="{00000000-0008-0000-0600-0000B6020000}"/>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91</xdr:row>
      <xdr:rowOff>97396</xdr:rowOff>
    </xdr:from>
    <xdr:to>
      <xdr:col>85</xdr:col>
      <xdr:colOff>177800</xdr:colOff>
      <xdr:row>92</xdr:row>
      <xdr:rowOff>27546</xdr:rowOff>
    </xdr:to>
    <xdr:sp macro="" textlink="">
      <xdr:nvSpPr>
        <xdr:cNvPr id="695" name="楕円 694">
          <a:extLst>
            <a:ext uri="{FF2B5EF4-FFF2-40B4-BE49-F238E27FC236}">
              <a16:creationId xmlns:a16="http://schemas.microsoft.com/office/drawing/2014/main" id="{00000000-0008-0000-0600-0000B7020000}"/>
            </a:ext>
          </a:extLst>
        </xdr:cNvPr>
        <xdr:cNvSpPr/>
      </xdr:nvSpPr>
      <xdr:spPr>
        <a:xfrm>
          <a:off x="16268700" y="156993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91</xdr:row>
      <xdr:rowOff>12323</xdr:rowOff>
    </xdr:from>
    <xdr:ext cx="599010" cy="259045"/>
    <xdr:sp macro="" textlink="">
      <xdr:nvSpPr>
        <xdr:cNvPr id="696" name="積立金該当値テキスト">
          <a:extLst>
            <a:ext uri="{FF2B5EF4-FFF2-40B4-BE49-F238E27FC236}">
              <a16:creationId xmlns:a16="http://schemas.microsoft.com/office/drawing/2014/main" id="{00000000-0008-0000-0600-0000B8020000}"/>
            </a:ext>
          </a:extLst>
        </xdr:cNvPr>
        <xdr:cNvSpPr txBox="1"/>
      </xdr:nvSpPr>
      <xdr:spPr>
        <a:xfrm>
          <a:off x="16370300" y="1561427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166,385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92</xdr:row>
      <xdr:rowOff>103789</xdr:rowOff>
    </xdr:from>
    <xdr:to>
      <xdr:col>81</xdr:col>
      <xdr:colOff>101600</xdr:colOff>
      <xdr:row>93</xdr:row>
      <xdr:rowOff>33939</xdr:rowOff>
    </xdr:to>
    <xdr:sp macro="" textlink="">
      <xdr:nvSpPr>
        <xdr:cNvPr id="697" name="楕円 696">
          <a:extLst>
            <a:ext uri="{FF2B5EF4-FFF2-40B4-BE49-F238E27FC236}">
              <a16:creationId xmlns:a16="http://schemas.microsoft.com/office/drawing/2014/main" id="{00000000-0008-0000-0600-0000B9020000}"/>
            </a:ext>
          </a:extLst>
        </xdr:cNvPr>
        <xdr:cNvSpPr/>
      </xdr:nvSpPr>
      <xdr:spPr>
        <a:xfrm>
          <a:off x="15430500" y="158771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132295</xdr:colOff>
      <xdr:row>91</xdr:row>
      <xdr:rowOff>50466</xdr:rowOff>
    </xdr:from>
    <xdr:ext cx="599010" cy="259045"/>
    <xdr:sp macro="" textlink="">
      <xdr:nvSpPr>
        <xdr:cNvPr id="698" name="テキスト ボックス 697">
          <a:extLst>
            <a:ext uri="{FF2B5EF4-FFF2-40B4-BE49-F238E27FC236}">
              <a16:creationId xmlns:a16="http://schemas.microsoft.com/office/drawing/2014/main" id="{00000000-0008-0000-0600-0000BA020000}"/>
            </a:ext>
          </a:extLst>
        </xdr:cNvPr>
        <xdr:cNvSpPr txBox="1"/>
      </xdr:nvSpPr>
      <xdr:spPr>
        <a:xfrm>
          <a:off x="15181795" y="1565241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143,046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92</xdr:row>
      <xdr:rowOff>158821</xdr:rowOff>
    </xdr:from>
    <xdr:to>
      <xdr:col>76</xdr:col>
      <xdr:colOff>165100</xdr:colOff>
      <xdr:row>93</xdr:row>
      <xdr:rowOff>88971</xdr:rowOff>
    </xdr:to>
    <xdr:sp macro="" textlink="">
      <xdr:nvSpPr>
        <xdr:cNvPr id="699" name="楕円 698">
          <a:extLst>
            <a:ext uri="{FF2B5EF4-FFF2-40B4-BE49-F238E27FC236}">
              <a16:creationId xmlns:a16="http://schemas.microsoft.com/office/drawing/2014/main" id="{00000000-0008-0000-0600-0000BB020000}"/>
            </a:ext>
          </a:extLst>
        </xdr:cNvPr>
        <xdr:cNvSpPr/>
      </xdr:nvSpPr>
      <xdr:spPr>
        <a:xfrm>
          <a:off x="14541500" y="159322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5295</xdr:colOff>
      <xdr:row>91</xdr:row>
      <xdr:rowOff>105498</xdr:rowOff>
    </xdr:from>
    <xdr:ext cx="599010" cy="259045"/>
    <xdr:sp macro="" textlink="">
      <xdr:nvSpPr>
        <xdr:cNvPr id="700" name="テキスト ボックス 699">
          <a:extLst>
            <a:ext uri="{FF2B5EF4-FFF2-40B4-BE49-F238E27FC236}">
              <a16:creationId xmlns:a16="http://schemas.microsoft.com/office/drawing/2014/main" id="{00000000-0008-0000-0600-0000BC020000}"/>
            </a:ext>
          </a:extLst>
        </xdr:cNvPr>
        <xdr:cNvSpPr txBox="1"/>
      </xdr:nvSpPr>
      <xdr:spPr>
        <a:xfrm>
          <a:off x="14292795" y="1570744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135,824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92</xdr:row>
      <xdr:rowOff>41184</xdr:rowOff>
    </xdr:from>
    <xdr:to>
      <xdr:col>72</xdr:col>
      <xdr:colOff>38100</xdr:colOff>
      <xdr:row>92</xdr:row>
      <xdr:rowOff>142784</xdr:rowOff>
    </xdr:to>
    <xdr:sp macro="" textlink="">
      <xdr:nvSpPr>
        <xdr:cNvPr id="701" name="楕円 700">
          <a:extLst>
            <a:ext uri="{FF2B5EF4-FFF2-40B4-BE49-F238E27FC236}">
              <a16:creationId xmlns:a16="http://schemas.microsoft.com/office/drawing/2014/main" id="{00000000-0008-0000-0600-0000BD020000}"/>
            </a:ext>
          </a:extLst>
        </xdr:cNvPr>
        <xdr:cNvSpPr/>
      </xdr:nvSpPr>
      <xdr:spPr>
        <a:xfrm>
          <a:off x="13652500" y="158145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68795</xdr:colOff>
      <xdr:row>90</xdr:row>
      <xdr:rowOff>159311</xdr:rowOff>
    </xdr:from>
    <xdr:ext cx="599010" cy="259045"/>
    <xdr:sp macro="" textlink="">
      <xdr:nvSpPr>
        <xdr:cNvPr id="702" name="テキスト ボックス 701">
          <a:extLst>
            <a:ext uri="{FF2B5EF4-FFF2-40B4-BE49-F238E27FC236}">
              <a16:creationId xmlns:a16="http://schemas.microsoft.com/office/drawing/2014/main" id="{00000000-0008-0000-0600-0000BE020000}"/>
            </a:ext>
          </a:extLst>
        </xdr:cNvPr>
        <xdr:cNvSpPr txBox="1"/>
      </xdr:nvSpPr>
      <xdr:spPr>
        <a:xfrm>
          <a:off x="13403795" y="1558981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151,262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93</xdr:row>
      <xdr:rowOff>132776</xdr:rowOff>
    </xdr:from>
    <xdr:to>
      <xdr:col>67</xdr:col>
      <xdr:colOff>101600</xdr:colOff>
      <xdr:row>94</xdr:row>
      <xdr:rowOff>62926</xdr:rowOff>
    </xdr:to>
    <xdr:sp macro="" textlink="">
      <xdr:nvSpPr>
        <xdr:cNvPr id="703" name="楕円 702">
          <a:extLst>
            <a:ext uri="{FF2B5EF4-FFF2-40B4-BE49-F238E27FC236}">
              <a16:creationId xmlns:a16="http://schemas.microsoft.com/office/drawing/2014/main" id="{00000000-0008-0000-0600-0000BF020000}"/>
            </a:ext>
          </a:extLst>
        </xdr:cNvPr>
        <xdr:cNvSpPr/>
      </xdr:nvSpPr>
      <xdr:spPr>
        <a:xfrm>
          <a:off x="12763500" y="160776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132295</xdr:colOff>
      <xdr:row>92</xdr:row>
      <xdr:rowOff>79453</xdr:rowOff>
    </xdr:from>
    <xdr:ext cx="599010" cy="259045"/>
    <xdr:sp macro="" textlink="">
      <xdr:nvSpPr>
        <xdr:cNvPr id="704" name="テキスト ボックス 703">
          <a:extLst>
            <a:ext uri="{FF2B5EF4-FFF2-40B4-BE49-F238E27FC236}">
              <a16:creationId xmlns:a16="http://schemas.microsoft.com/office/drawing/2014/main" id="{00000000-0008-0000-0600-0000C0020000}"/>
            </a:ext>
          </a:extLst>
        </xdr:cNvPr>
        <xdr:cNvSpPr txBox="1"/>
      </xdr:nvSpPr>
      <xdr:spPr>
        <a:xfrm>
          <a:off x="12514795" y="1585285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116,742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05" name="正方形/長方形 704">
          <a:extLst>
            <a:ext uri="{FF2B5EF4-FFF2-40B4-BE49-F238E27FC236}">
              <a16:creationId xmlns:a16="http://schemas.microsoft.com/office/drawing/2014/main" id="{00000000-0008-0000-0600-0000C1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投資及び出資金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06" name="正方形/長方形 705">
          <a:extLst>
            <a:ext uri="{FF2B5EF4-FFF2-40B4-BE49-F238E27FC236}">
              <a16:creationId xmlns:a16="http://schemas.microsoft.com/office/drawing/2014/main" id="{00000000-0008-0000-0600-0000C2020000}"/>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07" name="正方形/長方形 706">
          <a:extLst>
            <a:ext uri="{FF2B5EF4-FFF2-40B4-BE49-F238E27FC236}">
              <a16:creationId xmlns:a16="http://schemas.microsoft.com/office/drawing/2014/main" id="{00000000-0008-0000-0600-0000C3020000}"/>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28/55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08" name="正方形/長方形 707">
          <a:extLst>
            <a:ext uri="{FF2B5EF4-FFF2-40B4-BE49-F238E27FC236}">
              <a16:creationId xmlns:a16="http://schemas.microsoft.com/office/drawing/2014/main" id="{00000000-0008-0000-0600-0000C4020000}"/>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09" name="正方形/長方形 708">
          <a:extLst>
            <a:ext uri="{FF2B5EF4-FFF2-40B4-BE49-F238E27FC236}">
              <a16:creationId xmlns:a16="http://schemas.microsoft.com/office/drawing/2014/main" id="{00000000-0008-0000-0600-0000C5020000}"/>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10" name="正方形/長方形 709">
          <a:extLst>
            <a:ext uri="{FF2B5EF4-FFF2-40B4-BE49-F238E27FC236}">
              <a16:creationId xmlns:a16="http://schemas.microsoft.com/office/drawing/2014/main" id="{00000000-0008-0000-0600-0000C6020000}"/>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和歌山県平均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11" name="正方形/長方形 710">
          <a:extLst>
            <a:ext uri="{FF2B5EF4-FFF2-40B4-BE49-F238E27FC236}">
              <a16:creationId xmlns:a16="http://schemas.microsoft.com/office/drawing/2014/main" id="{00000000-0008-0000-0600-0000C7020000}"/>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3,670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12" name="正方形/長方形 711">
          <a:extLst>
            <a:ext uri="{FF2B5EF4-FFF2-40B4-BE49-F238E27FC236}">
              <a16:creationId xmlns:a16="http://schemas.microsoft.com/office/drawing/2014/main" id="{00000000-0008-0000-0600-0000C8020000}"/>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13" name="テキスト ボックス 712">
          <a:extLst>
            <a:ext uri="{FF2B5EF4-FFF2-40B4-BE49-F238E27FC236}">
              <a16:creationId xmlns:a16="http://schemas.microsoft.com/office/drawing/2014/main" id="{00000000-0008-0000-0600-0000C9020000}"/>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14" name="直線コネクタ 713">
          <a:extLst>
            <a:ext uri="{FF2B5EF4-FFF2-40B4-BE49-F238E27FC236}">
              <a16:creationId xmlns:a16="http://schemas.microsoft.com/office/drawing/2014/main" id="{00000000-0008-0000-0600-0000CA020000}"/>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38</xdr:row>
      <xdr:rowOff>139700</xdr:rowOff>
    </xdr:from>
    <xdr:to>
      <xdr:col>120</xdr:col>
      <xdr:colOff>114300</xdr:colOff>
      <xdr:row>38</xdr:row>
      <xdr:rowOff>139700</xdr:rowOff>
    </xdr:to>
    <xdr:cxnSp macro="">
      <xdr:nvCxnSpPr>
        <xdr:cNvPr id="715" name="直線コネクタ 714">
          <a:extLst>
            <a:ext uri="{FF2B5EF4-FFF2-40B4-BE49-F238E27FC236}">
              <a16:creationId xmlns:a16="http://schemas.microsoft.com/office/drawing/2014/main" id="{00000000-0008-0000-0600-0000CB020000}"/>
            </a:ext>
          </a:extLst>
        </xdr:cNvPr>
        <xdr:cNvCxnSpPr/>
      </xdr:nvCxnSpPr>
      <xdr:spPr>
        <a:xfrm>
          <a:off x="18288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37</xdr:row>
      <xdr:rowOff>168927</xdr:rowOff>
    </xdr:from>
    <xdr:ext cx="248786" cy="259045"/>
    <xdr:sp macro="" textlink="">
      <xdr:nvSpPr>
        <xdr:cNvPr id="716" name="テキスト ボックス 715">
          <a:extLst>
            <a:ext uri="{FF2B5EF4-FFF2-40B4-BE49-F238E27FC236}">
              <a16:creationId xmlns:a16="http://schemas.microsoft.com/office/drawing/2014/main" id="{00000000-0008-0000-0600-0000CC020000}"/>
            </a:ext>
          </a:extLst>
        </xdr:cNvPr>
        <xdr:cNvSpPr txBox="1"/>
      </xdr:nvSpPr>
      <xdr:spPr>
        <a:xfrm>
          <a:off x="18039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25400</xdr:rowOff>
    </xdr:from>
    <xdr:to>
      <xdr:col>120</xdr:col>
      <xdr:colOff>114300</xdr:colOff>
      <xdr:row>36</xdr:row>
      <xdr:rowOff>25400</xdr:rowOff>
    </xdr:to>
    <xdr:cxnSp macro="">
      <xdr:nvCxnSpPr>
        <xdr:cNvPr id="717" name="直線コネクタ 716">
          <a:extLst>
            <a:ext uri="{FF2B5EF4-FFF2-40B4-BE49-F238E27FC236}">
              <a16:creationId xmlns:a16="http://schemas.microsoft.com/office/drawing/2014/main" id="{00000000-0008-0000-0600-0000CD020000}"/>
            </a:ext>
          </a:extLst>
        </xdr:cNvPr>
        <xdr:cNvCxnSpPr/>
      </xdr:nvCxnSpPr>
      <xdr:spPr>
        <a:xfrm>
          <a:off x="18288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35</xdr:row>
      <xdr:rowOff>54627</xdr:rowOff>
    </xdr:from>
    <xdr:ext cx="531299" cy="259045"/>
    <xdr:sp macro="" textlink="">
      <xdr:nvSpPr>
        <xdr:cNvPr id="718" name="テキスト ボックス 717">
          <a:extLst>
            <a:ext uri="{FF2B5EF4-FFF2-40B4-BE49-F238E27FC236}">
              <a16:creationId xmlns:a16="http://schemas.microsoft.com/office/drawing/2014/main" id="{00000000-0008-0000-0600-0000CE020000}"/>
            </a:ext>
          </a:extLst>
        </xdr:cNvPr>
        <xdr:cNvSpPr txBox="1"/>
      </xdr:nvSpPr>
      <xdr:spPr>
        <a:xfrm>
          <a:off x="17756701" y="6055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82550</xdr:rowOff>
    </xdr:from>
    <xdr:to>
      <xdr:col>120</xdr:col>
      <xdr:colOff>114300</xdr:colOff>
      <xdr:row>33</xdr:row>
      <xdr:rowOff>82550</xdr:rowOff>
    </xdr:to>
    <xdr:cxnSp macro="">
      <xdr:nvCxnSpPr>
        <xdr:cNvPr id="719" name="直線コネクタ 718">
          <a:extLst>
            <a:ext uri="{FF2B5EF4-FFF2-40B4-BE49-F238E27FC236}">
              <a16:creationId xmlns:a16="http://schemas.microsoft.com/office/drawing/2014/main" id="{00000000-0008-0000-0600-0000CF020000}"/>
            </a:ext>
          </a:extLst>
        </xdr:cNvPr>
        <xdr:cNvCxnSpPr/>
      </xdr:nvCxnSpPr>
      <xdr:spPr>
        <a:xfrm>
          <a:off x="18288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32</xdr:row>
      <xdr:rowOff>111777</xdr:rowOff>
    </xdr:from>
    <xdr:ext cx="531299" cy="259045"/>
    <xdr:sp macro="" textlink="">
      <xdr:nvSpPr>
        <xdr:cNvPr id="720" name="テキスト ボックス 719">
          <a:extLst>
            <a:ext uri="{FF2B5EF4-FFF2-40B4-BE49-F238E27FC236}">
              <a16:creationId xmlns:a16="http://schemas.microsoft.com/office/drawing/2014/main" id="{00000000-0008-0000-0600-0000D0020000}"/>
            </a:ext>
          </a:extLst>
        </xdr:cNvPr>
        <xdr:cNvSpPr txBox="1"/>
      </xdr:nvSpPr>
      <xdr:spPr>
        <a:xfrm>
          <a:off x="17756701" y="5598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139700</xdr:rowOff>
    </xdr:from>
    <xdr:to>
      <xdr:col>120</xdr:col>
      <xdr:colOff>114300</xdr:colOff>
      <xdr:row>30</xdr:row>
      <xdr:rowOff>139700</xdr:rowOff>
    </xdr:to>
    <xdr:cxnSp macro="">
      <xdr:nvCxnSpPr>
        <xdr:cNvPr id="721" name="直線コネクタ 720">
          <a:extLst>
            <a:ext uri="{FF2B5EF4-FFF2-40B4-BE49-F238E27FC236}">
              <a16:creationId xmlns:a16="http://schemas.microsoft.com/office/drawing/2014/main" id="{00000000-0008-0000-0600-0000D1020000}"/>
            </a:ext>
          </a:extLst>
        </xdr:cNvPr>
        <xdr:cNvCxnSpPr/>
      </xdr:nvCxnSpPr>
      <xdr:spPr>
        <a:xfrm>
          <a:off x="18288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29</xdr:row>
      <xdr:rowOff>168927</xdr:rowOff>
    </xdr:from>
    <xdr:ext cx="531299" cy="259045"/>
    <xdr:sp macro="" textlink="">
      <xdr:nvSpPr>
        <xdr:cNvPr id="722" name="テキスト ボックス 721">
          <a:extLst>
            <a:ext uri="{FF2B5EF4-FFF2-40B4-BE49-F238E27FC236}">
              <a16:creationId xmlns:a16="http://schemas.microsoft.com/office/drawing/2014/main" id="{00000000-0008-0000-0600-0000D2020000}"/>
            </a:ext>
          </a:extLst>
        </xdr:cNvPr>
        <xdr:cNvSpPr txBox="1"/>
      </xdr:nvSpPr>
      <xdr:spPr>
        <a:xfrm>
          <a:off x="17756701" y="5140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23" name="直線コネクタ 722">
          <a:extLst>
            <a:ext uri="{FF2B5EF4-FFF2-40B4-BE49-F238E27FC236}">
              <a16:creationId xmlns:a16="http://schemas.microsoft.com/office/drawing/2014/main" id="{00000000-0008-0000-0600-0000D3020000}"/>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27</xdr:row>
      <xdr:rowOff>54627</xdr:rowOff>
    </xdr:from>
    <xdr:ext cx="531299" cy="259045"/>
    <xdr:sp macro="" textlink="">
      <xdr:nvSpPr>
        <xdr:cNvPr id="724" name="テキスト ボックス 723">
          <a:extLst>
            <a:ext uri="{FF2B5EF4-FFF2-40B4-BE49-F238E27FC236}">
              <a16:creationId xmlns:a16="http://schemas.microsoft.com/office/drawing/2014/main" id="{00000000-0008-0000-0600-0000D4020000}"/>
            </a:ext>
          </a:extLst>
        </xdr:cNvPr>
        <xdr:cNvSpPr txBox="1"/>
      </xdr:nvSpPr>
      <xdr:spPr>
        <a:xfrm>
          <a:off x="17756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25" name="投資及び出資金グラフ枠">
          <a:extLst>
            <a:ext uri="{FF2B5EF4-FFF2-40B4-BE49-F238E27FC236}">
              <a16:creationId xmlns:a16="http://schemas.microsoft.com/office/drawing/2014/main" id="{00000000-0008-0000-0600-0000D5020000}"/>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31</xdr:row>
      <xdr:rowOff>40442</xdr:rowOff>
    </xdr:from>
    <xdr:to>
      <xdr:col>116</xdr:col>
      <xdr:colOff>62864</xdr:colOff>
      <xdr:row>38</xdr:row>
      <xdr:rowOff>139700</xdr:rowOff>
    </xdr:to>
    <xdr:cxnSp macro="">
      <xdr:nvCxnSpPr>
        <xdr:cNvPr id="726" name="直線コネクタ 725">
          <a:extLst>
            <a:ext uri="{FF2B5EF4-FFF2-40B4-BE49-F238E27FC236}">
              <a16:creationId xmlns:a16="http://schemas.microsoft.com/office/drawing/2014/main" id="{00000000-0008-0000-0600-0000D6020000}"/>
            </a:ext>
          </a:extLst>
        </xdr:cNvPr>
        <xdr:cNvCxnSpPr/>
      </xdr:nvCxnSpPr>
      <xdr:spPr>
        <a:xfrm flipV="1">
          <a:off x="22159595" y="5355392"/>
          <a:ext cx="1269" cy="129940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38</xdr:row>
      <xdr:rowOff>143527</xdr:rowOff>
    </xdr:from>
    <xdr:ext cx="249299" cy="259045"/>
    <xdr:sp macro="" textlink="">
      <xdr:nvSpPr>
        <xdr:cNvPr id="727" name="投資及び出資金最小値テキスト">
          <a:extLst>
            <a:ext uri="{FF2B5EF4-FFF2-40B4-BE49-F238E27FC236}">
              <a16:creationId xmlns:a16="http://schemas.microsoft.com/office/drawing/2014/main" id="{00000000-0008-0000-0600-0000D7020000}"/>
            </a:ext>
          </a:extLst>
        </xdr:cNvPr>
        <xdr:cNvSpPr txBox="1"/>
      </xdr:nvSpPr>
      <xdr:spPr>
        <a:xfrm>
          <a:off x="22212300" y="6658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38</xdr:row>
      <xdr:rowOff>139700</xdr:rowOff>
    </xdr:from>
    <xdr:to>
      <xdr:col>116</xdr:col>
      <xdr:colOff>152400</xdr:colOff>
      <xdr:row>38</xdr:row>
      <xdr:rowOff>139700</xdr:rowOff>
    </xdr:to>
    <xdr:cxnSp macro="">
      <xdr:nvCxnSpPr>
        <xdr:cNvPr id="728" name="直線コネクタ 727">
          <a:extLst>
            <a:ext uri="{FF2B5EF4-FFF2-40B4-BE49-F238E27FC236}">
              <a16:creationId xmlns:a16="http://schemas.microsoft.com/office/drawing/2014/main" id="{00000000-0008-0000-0600-0000D8020000}"/>
            </a:ext>
          </a:extLst>
        </xdr:cNvPr>
        <xdr:cNvCxnSpPr/>
      </xdr:nvCxnSpPr>
      <xdr:spPr>
        <a:xfrm>
          <a:off x="22072600" y="6654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29</xdr:row>
      <xdr:rowOff>158569</xdr:rowOff>
    </xdr:from>
    <xdr:ext cx="534377" cy="259045"/>
    <xdr:sp macro="" textlink="">
      <xdr:nvSpPr>
        <xdr:cNvPr id="729" name="投資及び出資金最大値テキスト">
          <a:extLst>
            <a:ext uri="{FF2B5EF4-FFF2-40B4-BE49-F238E27FC236}">
              <a16:creationId xmlns:a16="http://schemas.microsoft.com/office/drawing/2014/main" id="{00000000-0008-0000-0600-0000D9020000}"/>
            </a:ext>
          </a:extLst>
        </xdr:cNvPr>
        <xdr:cNvSpPr txBox="1"/>
      </xdr:nvSpPr>
      <xdr:spPr>
        <a:xfrm>
          <a:off x="22212300" y="513061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56,842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31</xdr:row>
      <xdr:rowOff>40442</xdr:rowOff>
    </xdr:from>
    <xdr:to>
      <xdr:col>116</xdr:col>
      <xdr:colOff>152400</xdr:colOff>
      <xdr:row>31</xdr:row>
      <xdr:rowOff>40442</xdr:rowOff>
    </xdr:to>
    <xdr:cxnSp macro="">
      <xdr:nvCxnSpPr>
        <xdr:cNvPr id="730" name="直線コネクタ 729">
          <a:extLst>
            <a:ext uri="{FF2B5EF4-FFF2-40B4-BE49-F238E27FC236}">
              <a16:creationId xmlns:a16="http://schemas.microsoft.com/office/drawing/2014/main" id="{00000000-0008-0000-0600-0000DA020000}"/>
            </a:ext>
          </a:extLst>
        </xdr:cNvPr>
        <xdr:cNvCxnSpPr/>
      </xdr:nvCxnSpPr>
      <xdr:spPr>
        <a:xfrm>
          <a:off x="22072600" y="535539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38</xdr:row>
      <xdr:rowOff>15456</xdr:rowOff>
    </xdr:from>
    <xdr:to>
      <xdr:col>116</xdr:col>
      <xdr:colOff>63500</xdr:colOff>
      <xdr:row>38</xdr:row>
      <xdr:rowOff>104701</xdr:rowOff>
    </xdr:to>
    <xdr:cxnSp macro="">
      <xdr:nvCxnSpPr>
        <xdr:cNvPr id="731" name="直線コネクタ 730">
          <a:extLst>
            <a:ext uri="{FF2B5EF4-FFF2-40B4-BE49-F238E27FC236}">
              <a16:creationId xmlns:a16="http://schemas.microsoft.com/office/drawing/2014/main" id="{00000000-0008-0000-0600-0000DB020000}"/>
            </a:ext>
          </a:extLst>
        </xdr:cNvPr>
        <xdr:cNvCxnSpPr/>
      </xdr:nvCxnSpPr>
      <xdr:spPr>
        <a:xfrm>
          <a:off x="21323300" y="6530556"/>
          <a:ext cx="838200" cy="892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36</xdr:row>
      <xdr:rowOff>122338</xdr:rowOff>
    </xdr:from>
    <xdr:ext cx="469744" cy="259045"/>
    <xdr:sp macro="" textlink="">
      <xdr:nvSpPr>
        <xdr:cNvPr id="732" name="投資及び出資金平均値テキスト">
          <a:extLst>
            <a:ext uri="{FF2B5EF4-FFF2-40B4-BE49-F238E27FC236}">
              <a16:creationId xmlns:a16="http://schemas.microsoft.com/office/drawing/2014/main" id="{00000000-0008-0000-0600-0000DC020000}"/>
            </a:ext>
          </a:extLst>
        </xdr:cNvPr>
        <xdr:cNvSpPr txBox="1"/>
      </xdr:nvSpPr>
      <xdr:spPr>
        <a:xfrm>
          <a:off x="22212300" y="6294538"/>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7,038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37</xdr:row>
      <xdr:rowOff>99461</xdr:rowOff>
    </xdr:from>
    <xdr:to>
      <xdr:col>116</xdr:col>
      <xdr:colOff>114300</xdr:colOff>
      <xdr:row>38</xdr:row>
      <xdr:rowOff>29611</xdr:rowOff>
    </xdr:to>
    <xdr:sp macro="" textlink="">
      <xdr:nvSpPr>
        <xdr:cNvPr id="733" name="フローチャート: 判断 732">
          <a:extLst>
            <a:ext uri="{FF2B5EF4-FFF2-40B4-BE49-F238E27FC236}">
              <a16:creationId xmlns:a16="http://schemas.microsoft.com/office/drawing/2014/main" id="{00000000-0008-0000-0600-0000DD020000}"/>
            </a:ext>
          </a:extLst>
        </xdr:cNvPr>
        <xdr:cNvSpPr/>
      </xdr:nvSpPr>
      <xdr:spPr>
        <a:xfrm>
          <a:off x="22110700" y="64431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38</xdr:row>
      <xdr:rowOff>15456</xdr:rowOff>
    </xdr:from>
    <xdr:to>
      <xdr:col>111</xdr:col>
      <xdr:colOff>177800</xdr:colOff>
      <xdr:row>38</xdr:row>
      <xdr:rowOff>98575</xdr:rowOff>
    </xdr:to>
    <xdr:cxnSp macro="">
      <xdr:nvCxnSpPr>
        <xdr:cNvPr id="734" name="直線コネクタ 733">
          <a:extLst>
            <a:ext uri="{FF2B5EF4-FFF2-40B4-BE49-F238E27FC236}">
              <a16:creationId xmlns:a16="http://schemas.microsoft.com/office/drawing/2014/main" id="{00000000-0008-0000-0600-0000DE020000}"/>
            </a:ext>
          </a:extLst>
        </xdr:cNvPr>
        <xdr:cNvCxnSpPr/>
      </xdr:nvCxnSpPr>
      <xdr:spPr>
        <a:xfrm flipV="1">
          <a:off x="20434300" y="6530556"/>
          <a:ext cx="889000" cy="831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37</xdr:row>
      <xdr:rowOff>146027</xdr:rowOff>
    </xdr:from>
    <xdr:to>
      <xdr:col>112</xdr:col>
      <xdr:colOff>38100</xdr:colOff>
      <xdr:row>38</xdr:row>
      <xdr:rowOff>76177</xdr:rowOff>
    </xdr:to>
    <xdr:sp macro="" textlink="">
      <xdr:nvSpPr>
        <xdr:cNvPr id="735" name="フローチャート: 判断 734">
          <a:extLst>
            <a:ext uri="{FF2B5EF4-FFF2-40B4-BE49-F238E27FC236}">
              <a16:creationId xmlns:a16="http://schemas.microsoft.com/office/drawing/2014/main" id="{00000000-0008-0000-0600-0000DF020000}"/>
            </a:ext>
          </a:extLst>
        </xdr:cNvPr>
        <xdr:cNvSpPr/>
      </xdr:nvSpPr>
      <xdr:spPr>
        <a:xfrm>
          <a:off x="21272500" y="64896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38</xdr:row>
      <xdr:rowOff>67305</xdr:rowOff>
    </xdr:from>
    <xdr:ext cx="469744" cy="259045"/>
    <xdr:sp macro="" textlink="">
      <xdr:nvSpPr>
        <xdr:cNvPr id="736" name="テキスト ボックス 735">
          <a:extLst>
            <a:ext uri="{FF2B5EF4-FFF2-40B4-BE49-F238E27FC236}">
              <a16:creationId xmlns:a16="http://schemas.microsoft.com/office/drawing/2014/main" id="{00000000-0008-0000-0600-0000E0020000}"/>
            </a:ext>
          </a:extLst>
        </xdr:cNvPr>
        <xdr:cNvSpPr txBox="1"/>
      </xdr:nvSpPr>
      <xdr:spPr>
        <a:xfrm>
          <a:off x="21088428" y="658240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38</xdr:row>
      <xdr:rowOff>94369</xdr:rowOff>
    </xdr:from>
    <xdr:to>
      <xdr:col>107</xdr:col>
      <xdr:colOff>50800</xdr:colOff>
      <xdr:row>38</xdr:row>
      <xdr:rowOff>98575</xdr:rowOff>
    </xdr:to>
    <xdr:cxnSp macro="">
      <xdr:nvCxnSpPr>
        <xdr:cNvPr id="737" name="直線コネクタ 736">
          <a:extLst>
            <a:ext uri="{FF2B5EF4-FFF2-40B4-BE49-F238E27FC236}">
              <a16:creationId xmlns:a16="http://schemas.microsoft.com/office/drawing/2014/main" id="{00000000-0008-0000-0600-0000E1020000}"/>
            </a:ext>
          </a:extLst>
        </xdr:cNvPr>
        <xdr:cNvCxnSpPr/>
      </xdr:nvCxnSpPr>
      <xdr:spPr>
        <a:xfrm>
          <a:off x="19545300" y="6609469"/>
          <a:ext cx="889000" cy="42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37</xdr:row>
      <xdr:rowOff>157206</xdr:rowOff>
    </xdr:from>
    <xdr:to>
      <xdr:col>107</xdr:col>
      <xdr:colOff>101600</xdr:colOff>
      <xdr:row>38</xdr:row>
      <xdr:rowOff>87356</xdr:rowOff>
    </xdr:to>
    <xdr:sp macro="" textlink="">
      <xdr:nvSpPr>
        <xdr:cNvPr id="738" name="フローチャート: 判断 737">
          <a:extLst>
            <a:ext uri="{FF2B5EF4-FFF2-40B4-BE49-F238E27FC236}">
              <a16:creationId xmlns:a16="http://schemas.microsoft.com/office/drawing/2014/main" id="{00000000-0008-0000-0600-0000E2020000}"/>
            </a:ext>
          </a:extLst>
        </xdr:cNvPr>
        <xdr:cNvSpPr/>
      </xdr:nvSpPr>
      <xdr:spPr>
        <a:xfrm>
          <a:off x="20383500" y="65008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36</xdr:row>
      <xdr:rowOff>103883</xdr:rowOff>
    </xdr:from>
    <xdr:ext cx="469744" cy="259045"/>
    <xdr:sp macro="" textlink="">
      <xdr:nvSpPr>
        <xdr:cNvPr id="739" name="テキスト ボックス 738">
          <a:extLst>
            <a:ext uri="{FF2B5EF4-FFF2-40B4-BE49-F238E27FC236}">
              <a16:creationId xmlns:a16="http://schemas.microsoft.com/office/drawing/2014/main" id="{00000000-0008-0000-0600-0000E3020000}"/>
            </a:ext>
          </a:extLst>
        </xdr:cNvPr>
        <xdr:cNvSpPr txBox="1"/>
      </xdr:nvSpPr>
      <xdr:spPr>
        <a:xfrm>
          <a:off x="20199428" y="627608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38</xdr:row>
      <xdr:rowOff>94369</xdr:rowOff>
    </xdr:from>
    <xdr:to>
      <xdr:col>102</xdr:col>
      <xdr:colOff>114300</xdr:colOff>
      <xdr:row>38</xdr:row>
      <xdr:rowOff>139700</xdr:rowOff>
    </xdr:to>
    <xdr:cxnSp macro="">
      <xdr:nvCxnSpPr>
        <xdr:cNvPr id="740" name="直線コネクタ 739">
          <a:extLst>
            <a:ext uri="{FF2B5EF4-FFF2-40B4-BE49-F238E27FC236}">
              <a16:creationId xmlns:a16="http://schemas.microsoft.com/office/drawing/2014/main" id="{00000000-0008-0000-0600-0000E4020000}"/>
            </a:ext>
          </a:extLst>
        </xdr:cNvPr>
        <xdr:cNvCxnSpPr/>
      </xdr:nvCxnSpPr>
      <xdr:spPr>
        <a:xfrm flipV="1">
          <a:off x="18656300" y="6609469"/>
          <a:ext cx="889000" cy="453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37</xdr:row>
      <xdr:rowOff>160086</xdr:rowOff>
    </xdr:from>
    <xdr:to>
      <xdr:col>102</xdr:col>
      <xdr:colOff>165100</xdr:colOff>
      <xdr:row>38</xdr:row>
      <xdr:rowOff>90236</xdr:rowOff>
    </xdr:to>
    <xdr:sp macro="" textlink="">
      <xdr:nvSpPr>
        <xdr:cNvPr id="741" name="フローチャート: 判断 740">
          <a:extLst>
            <a:ext uri="{FF2B5EF4-FFF2-40B4-BE49-F238E27FC236}">
              <a16:creationId xmlns:a16="http://schemas.microsoft.com/office/drawing/2014/main" id="{00000000-0008-0000-0600-0000E5020000}"/>
            </a:ext>
          </a:extLst>
        </xdr:cNvPr>
        <xdr:cNvSpPr/>
      </xdr:nvSpPr>
      <xdr:spPr>
        <a:xfrm>
          <a:off x="19494500" y="65037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36</xdr:row>
      <xdr:rowOff>106763</xdr:rowOff>
    </xdr:from>
    <xdr:ext cx="469744" cy="259045"/>
    <xdr:sp macro="" textlink="">
      <xdr:nvSpPr>
        <xdr:cNvPr id="742" name="テキスト ボックス 741">
          <a:extLst>
            <a:ext uri="{FF2B5EF4-FFF2-40B4-BE49-F238E27FC236}">
              <a16:creationId xmlns:a16="http://schemas.microsoft.com/office/drawing/2014/main" id="{00000000-0008-0000-0600-0000E6020000}"/>
            </a:ext>
          </a:extLst>
        </xdr:cNvPr>
        <xdr:cNvSpPr txBox="1"/>
      </xdr:nvSpPr>
      <xdr:spPr>
        <a:xfrm>
          <a:off x="19310428" y="62789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39751</xdr:rowOff>
    </xdr:from>
    <xdr:to>
      <xdr:col>98</xdr:col>
      <xdr:colOff>38100</xdr:colOff>
      <xdr:row>38</xdr:row>
      <xdr:rowOff>141351</xdr:rowOff>
    </xdr:to>
    <xdr:sp macro="" textlink="">
      <xdr:nvSpPr>
        <xdr:cNvPr id="743" name="フローチャート: 判断 742">
          <a:extLst>
            <a:ext uri="{FF2B5EF4-FFF2-40B4-BE49-F238E27FC236}">
              <a16:creationId xmlns:a16="http://schemas.microsoft.com/office/drawing/2014/main" id="{00000000-0008-0000-0600-0000E7020000}"/>
            </a:ext>
          </a:extLst>
        </xdr:cNvPr>
        <xdr:cNvSpPr/>
      </xdr:nvSpPr>
      <xdr:spPr>
        <a:xfrm>
          <a:off x="18605500" y="65548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36</xdr:row>
      <xdr:rowOff>157878</xdr:rowOff>
    </xdr:from>
    <xdr:ext cx="469744" cy="259045"/>
    <xdr:sp macro="" textlink="">
      <xdr:nvSpPr>
        <xdr:cNvPr id="744" name="テキスト ボックス 743">
          <a:extLst>
            <a:ext uri="{FF2B5EF4-FFF2-40B4-BE49-F238E27FC236}">
              <a16:creationId xmlns:a16="http://schemas.microsoft.com/office/drawing/2014/main" id="{00000000-0008-0000-0600-0000E8020000}"/>
            </a:ext>
          </a:extLst>
        </xdr:cNvPr>
        <xdr:cNvSpPr txBox="1"/>
      </xdr:nvSpPr>
      <xdr:spPr>
        <a:xfrm>
          <a:off x="18421428" y="633007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45" name="テキスト ボックス 744">
          <a:extLst>
            <a:ext uri="{FF2B5EF4-FFF2-40B4-BE49-F238E27FC236}">
              <a16:creationId xmlns:a16="http://schemas.microsoft.com/office/drawing/2014/main" id="{00000000-0008-0000-0600-0000E9020000}"/>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46" name="テキスト ボックス 745">
          <a:extLst>
            <a:ext uri="{FF2B5EF4-FFF2-40B4-BE49-F238E27FC236}">
              <a16:creationId xmlns:a16="http://schemas.microsoft.com/office/drawing/2014/main" id="{00000000-0008-0000-0600-0000EA020000}"/>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47" name="テキスト ボックス 746">
          <a:extLst>
            <a:ext uri="{FF2B5EF4-FFF2-40B4-BE49-F238E27FC236}">
              <a16:creationId xmlns:a16="http://schemas.microsoft.com/office/drawing/2014/main" id="{00000000-0008-0000-0600-0000EB020000}"/>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48" name="テキスト ボックス 747">
          <a:extLst>
            <a:ext uri="{FF2B5EF4-FFF2-40B4-BE49-F238E27FC236}">
              <a16:creationId xmlns:a16="http://schemas.microsoft.com/office/drawing/2014/main" id="{00000000-0008-0000-0600-0000EC020000}"/>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49" name="テキスト ボックス 748">
          <a:extLst>
            <a:ext uri="{FF2B5EF4-FFF2-40B4-BE49-F238E27FC236}">
              <a16:creationId xmlns:a16="http://schemas.microsoft.com/office/drawing/2014/main" id="{00000000-0008-0000-0600-0000ED020000}"/>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53901</xdr:rowOff>
    </xdr:from>
    <xdr:to>
      <xdr:col>116</xdr:col>
      <xdr:colOff>114300</xdr:colOff>
      <xdr:row>38</xdr:row>
      <xdr:rowOff>155501</xdr:rowOff>
    </xdr:to>
    <xdr:sp macro="" textlink="">
      <xdr:nvSpPr>
        <xdr:cNvPr id="750" name="楕円 749">
          <a:extLst>
            <a:ext uri="{FF2B5EF4-FFF2-40B4-BE49-F238E27FC236}">
              <a16:creationId xmlns:a16="http://schemas.microsoft.com/office/drawing/2014/main" id="{00000000-0008-0000-0600-0000EE020000}"/>
            </a:ext>
          </a:extLst>
        </xdr:cNvPr>
        <xdr:cNvSpPr/>
      </xdr:nvSpPr>
      <xdr:spPr>
        <a:xfrm>
          <a:off x="22110700" y="65690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37</xdr:row>
      <xdr:rowOff>140278</xdr:rowOff>
    </xdr:from>
    <xdr:ext cx="469744" cy="259045"/>
    <xdr:sp macro="" textlink="">
      <xdr:nvSpPr>
        <xdr:cNvPr id="751" name="投資及び出資金該当値テキスト">
          <a:extLst>
            <a:ext uri="{FF2B5EF4-FFF2-40B4-BE49-F238E27FC236}">
              <a16:creationId xmlns:a16="http://schemas.microsoft.com/office/drawing/2014/main" id="{00000000-0008-0000-0600-0000EF020000}"/>
            </a:ext>
          </a:extLst>
        </xdr:cNvPr>
        <xdr:cNvSpPr txBox="1"/>
      </xdr:nvSpPr>
      <xdr:spPr>
        <a:xfrm>
          <a:off x="22212300" y="648392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1,531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37</xdr:row>
      <xdr:rowOff>136106</xdr:rowOff>
    </xdr:from>
    <xdr:to>
      <xdr:col>112</xdr:col>
      <xdr:colOff>38100</xdr:colOff>
      <xdr:row>38</xdr:row>
      <xdr:rowOff>66256</xdr:rowOff>
    </xdr:to>
    <xdr:sp macro="" textlink="">
      <xdr:nvSpPr>
        <xdr:cNvPr id="752" name="楕円 751">
          <a:extLst>
            <a:ext uri="{FF2B5EF4-FFF2-40B4-BE49-F238E27FC236}">
              <a16:creationId xmlns:a16="http://schemas.microsoft.com/office/drawing/2014/main" id="{00000000-0008-0000-0600-0000F0020000}"/>
            </a:ext>
          </a:extLst>
        </xdr:cNvPr>
        <xdr:cNvSpPr/>
      </xdr:nvSpPr>
      <xdr:spPr>
        <a:xfrm>
          <a:off x="21272500" y="64797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36</xdr:row>
      <xdr:rowOff>82783</xdr:rowOff>
    </xdr:from>
    <xdr:ext cx="469744" cy="259045"/>
    <xdr:sp macro="" textlink="">
      <xdr:nvSpPr>
        <xdr:cNvPr id="753" name="テキスト ボックス 752">
          <a:extLst>
            <a:ext uri="{FF2B5EF4-FFF2-40B4-BE49-F238E27FC236}">
              <a16:creationId xmlns:a16="http://schemas.microsoft.com/office/drawing/2014/main" id="{00000000-0008-0000-0600-0000F1020000}"/>
            </a:ext>
          </a:extLst>
        </xdr:cNvPr>
        <xdr:cNvSpPr txBox="1"/>
      </xdr:nvSpPr>
      <xdr:spPr>
        <a:xfrm>
          <a:off x="21088428" y="625498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38</xdr:row>
      <xdr:rowOff>47775</xdr:rowOff>
    </xdr:from>
    <xdr:to>
      <xdr:col>107</xdr:col>
      <xdr:colOff>101600</xdr:colOff>
      <xdr:row>38</xdr:row>
      <xdr:rowOff>149375</xdr:rowOff>
    </xdr:to>
    <xdr:sp macro="" textlink="">
      <xdr:nvSpPr>
        <xdr:cNvPr id="754" name="楕円 753">
          <a:extLst>
            <a:ext uri="{FF2B5EF4-FFF2-40B4-BE49-F238E27FC236}">
              <a16:creationId xmlns:a16="http://schemas.microsoft.com/office/drawing/2014/main" id="{00000000-0008-0000-0600-0000F2020000}"/>
            </a:ext>
          </a:extLst>
        </xdr:cNvPr>
        <xdr:cNvSpPr/>
      </xdr:nvSpPr>
      <xdr:spPr>
        <a:xfrm>
          <a:off x="20383500" y="65628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38</xdr:row>
      <xdr:rowOff>140502</xdr:rowOff>
    </xdr:from>
    <xdr:ext cx="469744" cy="259045"/>
    <xdr:sp macro="" textlink="">
      <xdr:nvSpPr>
        <xdr:cNvPr id="755" name="テキスト ボックス 754">
          <a:extLst>
            <a:ext uri="{FF2B5EF4-FFF2-40B4-BE49-F238E27FC236}">
              <a16:creationId xmlns:a16="http://schemas.microsoft.com/office/drawing/2014/main" id="{00000000-0008-0000-0600-0000F3020000}"/>
            </a:ext>
          </a:extLst>
        </xdr:cNvPr>
        <xdr:cNvSpPr txBox="1"/>
      </xdr:nvSpPr>
      <xdr:spPr>
        <a:xfrm>
          <a:off x="20199428" y="665560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38</xdr:row>
      <xdr:rowOff>43569</xdr:rowOff>
    </xdr:from>
    <xdr:to>
      <xdr:col>102</xdr:col>
      <xdr:colOff>165100</xdr:colOff>
      <xdr:row>38</xdr:row>
      <xdr:rowOff>145169</xdr:rowOff>
    </xdr:to>
    <xdr:sp macro="" textlink="">
      <xdr:nvSpPr>
        <xdr:cNvPr id="756" name="楕円 755">
          <a:extLst>
            <a:ext uri="{FF2B5EF4-FFF2-40B4-BE49-F238E27FC236}">
              <a16:creationId xmlns:a16="http://schemas.microsoft.com/office/drawing/2014/main" id="{00000000-0008-0000-0600-0000F4020000}"/>
            </a:ext>
          </a:extLst>
        </xdr:cNvPr>
        <xdr:cNvSpPr/>
      </xdr:nvSpPr>
      <xdr:spPr>
        <a:xfrm>
          <a:off x="19494500" y="65586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38</xdr:row>
      <xdr:rowOff>136296</xdr:rowOff>
    </xdr:from>
    <xdr:ext cx="469744" cy="259045"/>
    <xdr:sp macro="" textlink="">
      <xdr:nvSpPr>
        <xdr:cNvPr id="757" name="テキスト ボックス 756">
          <a:extLst>
            <a:ext uri="{FF2B5EF4-FFF2-40B4-BE49-F238E27FC236}">
              <a16:creationId xmlns:a16="http://schemas.microsoft.com/office/drawing/2014/main" id="{00000000-0008-0000-0600-0000F5020000}"/>
            </a:ext>
          </a:extLst>
        </xdr:cNvPr>
        <xdr:cNvSpPr txBox="1"/>
      </xdr:nvSpPr>
      <xdr:spPr>
        <a:xfrm>
          <a:off x="19310428" y="665139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88900</xdr:rowOff>
    </xdr:from>
    <xdr:to>
      <xdr:col>98</xdr:col>
      <xdr:colOff>38100</xdr:colOff>
      <xdr:row>39</xdr:row>
      <xdr:rowOff>19050</xdr:rowOff>
    </xdr:to>
    <xdr:sp macro="" textlink="">
      <xdr:nvSpPr>
        <xdr:cNvPr id="758" name="楕円 757">
          <a:extLst>
            <a:ext uri="{FF2B5EF4-FFF2-40B4-BE49-F238E27FC236}">
              <a16:creationId xmlns:a16="http://schemas.microsoft.com/office/drawing/2014/main" id="{00000000-0008-0000-0600-0000F6020000}"/>
            </a:ext>
          </a:extLst>
        </xdr:cNvPr>
        <xdr:cNvSpPr/>
      </xdr:nvSpPr>
      <xdr:spPr>
        <a:xfrm>
          <a:off x="18605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39</xdr:row>
      <xdr:rowOff>10177</xdr:rowOff>
    </xdr:from>
    <xdr:ext cx="249299" cy="259045"/>
    <xdr:sp macro="" textlink="">
      <xdr:nvSpPr>
        <xdr:cNvPr id="759" name="テキスト ボックス 758">
          <a:extLst>
            <a:ext uri="{FF2B5EF4-FFF2-40B4-BE49-F238E27FC236}">
              <a16:creationId xmlns:a16="http://schemas.microsoft.com/office/drawing/2014/main" id="{00000000-0008-0000-0600-0000F7020000}"/>
            </a:ext>
          </a:extLst>
        </xdr:cNvPr>
        <xdr:cNvSpPr txBox="1"/>
      </xdr:nvSpPr>
      <xdr:spPr>
        <a:xfrm>
          <a:off x="18531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60" name="正方形/長方形 759">
          <a:extLst>
            <a:ext uri="{FF2B5EF4-FFF2-40B4-BE49-F238E27FC236}">
              <a16:creationId xmlns:a16="http://schemas.microsoft.com/office/drawing/2014/main" id="{00000000-0008-0000-0600-0000F802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貸付金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61" name="正方形/長方形 760">
          <a:extLst>
            <a:ext uri="{FF2B5EF4-FFF2-40B4-BE49-F238E27FC236}">
              <a16:creationId xmlns:a16="http://schemas.microsoft.com/office/drawing/2014/main" id="{00000000-0008-0000-0600-0000F9020000}"/>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62" name="正方形/長方形 761">
          <a:extLst>
            <a:ext uri="{FF2B5EF4-FFF2-40B4-BE49-F238E27FC236}">
              <a16:creationId xmlns:a16="http://schemas.microsoft.com/office/drawing/2014/main" id="{00000000-0008-0000-0600-0000FA020000}"/>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46/55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63" name="正方形/長方形 762">
          <a:extLst>
            <a:ext uri="{FF2B5EF4-FFF2-40B4-BE49-F238E27FC236}">
              <a16:creationId xmlns:a16="http://schemas.microsoft.com/office/drawing/2014/main" id="{00000000-0008-0000-0600-0000FB020000}"/>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64" name="正方形/長方形 763">
          <a:extLst>
            <a:ext uri="{FF2B5EF4-FFF2-40B4-BE49-F238E27FC236}">
              <a16:creationId xmlns:a16="http://schemas.microsoft.com/office/drawing/2014/main" id="{00000000-0008-0000-0600-0000FC020000}"/>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65" name="正方形/長方形 764">
          <a:extLst>
            <a:ext uri="{FF2B5EF4-FFF2-40B4-BE49-F238E27FC236}">
              <a16:creationId xmlns:a16="http://schemas.microsoft.com/office/drawing/2014/main" id="{00000000-0008-0000-0600-0000FD020000}"/>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和歌山県平均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66" name="正方形/長方形 765">
          <a:extLst>
            <a:ext uri="{FF2B5EF4-FFF2-40B4-BE49-F238E27FC236}">
              <a16:creationId xmlns:a16="http://schemas.microsoft.com/office/drawing/2014/main" id="{00000000-0008-0000-0600-0000FE020000}"/>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67" name="正方形/長方形 766">
          <a:extLst>
            <a:ext uri="{FF2B5EF4-FFF2-40B4-BE49-F238E27FC236}">
              <a16:creationId xmlns:a16="http://schemas.microsoft.com/office/drawing/2014/main" id="{00000000-0008-0000-0600-0000FF020000}"/>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68" name="テキスト ボックス 767">
          <a:extLst>
            <a:ext uri="{FF2B5EF4-FFF2-40B4-BE49-F238E27FC236}">
              <a16:creationId xmlns:a16="http://schemas.microsoft.com/office/drawing/2014/main" id="{00000000-0008-0000-0600-000000030000}"/>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69" name="直線コネクタ 768">
          <a:extLst>
            <a:ext uri="{FF2B5EF4-FFF2-40B4-BE49-F238E27FC236}">
              <a16:creationId xmlns:a16="http://schemas.microsoft.com/office/drawing/2014/main" id="{00000000-0008-0000-0600-000001030000}"/>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59</xdr:row>
      <xdr:rowOff>44450</xdr:rowOff>
    </xdr:from>
    <xdr:to>
      <xdr:col>120</xdr:col>
      <xdr:colOff>114300</xdr:colOff>
      <xdr:row>59</xdr:row>
      <xdr:rowOff>44450</xdr:rowOff>
    </xdr:to>
    <xdr:cxnSp macro="">
      <xdr:nvCxnSpPr>
        <xdr:cNvPr id="770" name="直線コネクタ 769">
          <a:extLst>
            <a:ext uri="{FF2B5EF4-FFF2-40B4-BE49-F238E27FC236}">
              <a16:creationId xmlns:a16="http://schemas.microsoft.com/office/drawing/2014/main" id="{00000000-0008-0000-0600-000002030000}"/>
            </a:ext>
          </a:extLst>
        </xdr:cNvPr>
        <xdr:cNvCxnSpPr/>
      </xdr:nvCxnSpPr>
      <xdr:spPr>
        <a:xfrm>
          <a:off x="18288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58</xdr:row>
      <xdr:rowOff>73677</xdr:rowOff>
    </xdr:from>
    <xdr:ext cx="248786" cy="259045"/>
    <xdr:sp macro="" textlink="">
      <xdr:nvSpPr>
        <xdr:cNvPr id="771" name="テキスト ボックス 770">
          <a:extLst>
            <a:ext uri="{FF2B5EF4-FFF2-40B4-BE49-F238E27FC236}">
              <a16:creationId xmlns:a16="http://schemas.microsoft.com/office/drawing/2014/main" id="{00000000-0008-0000-0600-000003030000}"/>
            </a:ext>
          </a:extLst>
        </xdr:cNvPr>
        <xdr:cNvSpPr txBox="1"/>
      </xdr:nvSpPr>
      <xdr:spPr>
        <a:xfrm>
          <a:off x="18039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6350</xdr:rowOff>
    </xdr:from>
    <xdr:to>
      <xdr:col>120</xdr:col>
      <xdr:colOff>114300</xdr:colOff>
      <xdr:row>57</xdr:row>
      <xdr:rowOff>6350</xdr:rowOff>
    </xdr:to>
    <xdr:cxnSp macro="">
      <xdr:nvCxnSpPr>
        <xdr:cNvPr id="772" name="直線コネクタ 771">
          <a:extLst>
            <a:ext uri="{FF2B5EF4-FFF2-40B4-BE49-F238E27FC236}">
              <a16:creationId xmlns:a16="http://schemas.microsoft.com/office/drawing/2014/main" id="{00000000-0008-0000-0600-000004030000}"/>
            </a:ext>
          </a:extLst>
        </xdr:cNvPr>
        <xdr:cNvCxnSpPr/>
      </xdr:nvCxnSpPr>
      <xdr:spPr>
        <a:xfrm>
          <a:off x="18288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56</xdr:row>
      <xdr:rowOff>35577</xdr:rowOff>
    </xdr:from>
    <xdr:ext cx="531299" cy="259045"/>
    <xdr:sp macro="" textlink="">
      <xdr:nvSpPr>
        <xdr:cNvPr id="773" name="テキスト ボックス 772">
          <a:extLst>
            <a:ext uri="{FF2B5EF4-FFF2-40B4-BE49-F238E27FC236}">
              <a16:creationId xmlns:a16="http://schemas.microsoft.com/office/drawing/2014/main" id="{00000000-0008-0000-0600-000005030000}"/>
            </a:ext>
          </a:extLst>
        </xdr:cNvPr>
        <xdr:cNvSpPr txBox="1"/>
      </xdr:nvSpPr>
      <xdr:spPr>
        <a:xfrm>
          <a:off x="17756701" y="963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54</xdr:row>
      <xdr:rowOff>139700</xdr:rowOff>
    </xdr:from>
    <xdr:to>
      <xdr:col>120</xdr:col>
      <xdr:colOff>114300</xdr:colOff>
      <xdr:row>54</xdr:row>
      <xdr:rowOff>139700</xdr:rowOff>
    </xdr:to>
    <xdr:cxnSp macro="">
      <xdr:nvCxnSpPr>
        <xdr:cNvPr id="774" name="直線コネクタ 773">
          <a:extLst>
            <a:ext uri="{FF2B5EF4-FFF2-40B4-BE49-F238E27FC236}">
              <a16:creationId xmlns:a16="http://schemas.microsoft.com/office/drawing/2014/main" id="{00000000-0008-0000-0600-000006030000}"/>
            </a:ext>
          </a:extLst>
        </xdr:cNvPr>
        <xdr:cNvCxnSpPr/>
      </xdr:nvCxnSpPr>
      <xdr:spPr>
        <a:xfrm>
          <a:off x="18288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53</xdr:row>
      <xdr:rowOff>168927</xdr:rowOff>
    </xdr:from>
    <xdr:ext cx="531299" cy="259045"/>
    <xdr:sp macro="" textlink="">
      <xdr:nvSpPr>
        <xdr:cNvPr id="775" name="テキスト ボックス 774">
          <a:extLst>
            <a:ext uri="{FF2B5EF4-FFF2-40B4-BE49-F238E27FC236}">
              <a16:creationId xmlns:a16="http://schemas.microsoft.com/office/drawing/2014/main" id="{00000000-0008-0000-0600-000007030000}"/>
            </a:ext>
          </a:extLst>
        </xdr:cNvPr>
        <xdr:cNvSpPr txBox="1"/>
      </xdr:nvSpPr>
      <xdr:spPr>
        <a:xfrm>
          <a:off x="17756701" y="925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52</xdr:row>
      <xdr:rowOff>101600</xdr:rowOff>
    </xdr:from>
    <xdr:to>
      <xdr:col>120</xdr:col>
      <xdr:colOff>114300</xdr:colOff>
      <xdr:row>52</xdr:row>
      <xdr:rowOff>101600</xdr:rowOff>
    </xdr:to>
    <xdr:cxnSp macro="">
      <xdr:nvCxnSpPr>
        <xdr:cNvPr id="776" name="直線コネクタ 775">
          <a:extLst>
            <a:ext uri="{FF2B5EF4-FFF2-40B4-BE49-F238E27FC236}">
              <a16:creationId xmlns:a16="http://schemas.microsoft.com/office/drawing/2014/main" id="{00000000-0008-0000-0600-000008030000}"/>
            </a:ext>
          </a:extLst>
        </xdr:cNvPr>
        <xdr:cNvCxnSpPr/>
      </xdr:nvCxnSpPr>
      <xdr:spPr>
        <a:xfrm>
          <a:off x="18288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51</xdr:row>
      <xdr:rowOff>130827</xdr:rowOff>
    </xdr:from>
    <xdr:ext cx="531299" cy="259045"/>
    <xdr:sp macro="" textlink="">
      <xdr:nvSpPr>
        <xdr:cNvPr id="777" name="テキスト ボックス 776">
          <a:extLst>
            <a:ext uri="{FF2B5EF4-FFF2-40B4-BE49-F238E27FC236}">
              <a16:creationId xmlns:a16="http://schemas.microsoft.com/office/drawing/2014/main" id="{00000000-0008-0000-0600-000009030000}"/>
            </a:ext>
          </a:extLst>
        </xdr:cNvPr>
        <xdr:cNvSpPr txBox="1"/>
      </xdr:nvSpPr>
      <xdr:spPr>
        <a:xfrm>
          <a:off x="17756701" y="887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50</xdr:row>
      <xdr:rowOff>63500</xdr:rowOff>
    </xdr:from>
    <xdr:to>
      <xdr:col>120</xdr:col>
      <xdr:colOff>114300</xdr:colOff>
      <xdr:row>50</xdr:row>
      <xdr:rowOff>63500</xdr:rowOff>
    </xdr:to>
    <xdr:cxnSp macro="">
      <xdr:nvCxnSpPr>
        <xdr:cNvPr id="778" name="直線コネクタ 777">
          <a:extLst>
            <a:ext uri="{FF2B5EF4-FFF2-40B4-BE49-F238E27FC236}">
              <a16:creationId xmlns:a16="http://schemas.microsoft.com/office/drawing/2014/main" id="{00000000-0008-0000-0600-00000A030000}"/>
            </a:ext>
          </a:extLst>
        </xdr:cNvPr>
        <xdr:cNvCxnSpPr/>
      </xdr:nvCxnSpPr>
      <xdr:spPr>
        <a:xfrm>
          <a:off x="18288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49</xdr:row>
      <xdr:rowOff>92727</xdr:rowOff>
    </xdr:from>
    <xdr:ext cx="531299" cy="259045"/>
    <xdr:sp macro="" textlink="">
      <xdr:nvSpPr>
        <xdr:cNvPr id="779" name="テキスト ボックス 778">
          <a:extLst>
            <a:ext uri="{FF2B5EF4-FFF2-40B4-BE49-F238E27FC236}">
              <a16:creationId xmlns:a16="http://schemas.microsoft.com/office/drawing/2014/main" id="{00000000-0008-0000-0600-00000B030000}"/>
            </a:ext>
          </a:extLst>
        </xdr:cNvPr>
        <xdr:cNvSpPr txBox="1"/>
      </xdr:nvSpPr>
      <xdr:spPr>
        <a:xfrm>
          <a:off x="17756701" y="849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80" name="直線コネクタ 779">
          <a:extLst>
            <a:ext uri="{FF2B5EF4-FFF2-40B4-BE49-F238E27FC236}">
              <a16:creationId xmlns:a16="http://schemas.microsoft.com/office/drawing/2014/main" id="{00000000-0008-0000-0600-00000C030000}"/>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47</xdr:row>
      <xdr:rowOff>54627</xdr:rowOff>
    </xdr:from>
    <xdr:ext cx="531299" cy="259045"/>
    <xdr:sp macro="" textlink="">
      <xdr:nvSpPr>
        <xdr:cNvPr id="781" name="テキスト ボックス 780">
          <a:extLst>
            <a:ext uri="{FF2B5EF4-FFF2-40B4-BE49-F238E27FC236}">
              <a16:creationId xmlns:a16="http://schemas.microsoft.com/office/drawing/2014/main" id="{00000000-0008-0000-0600-00000D030000}"/>
            </a:ext>
          </a:extLst>
        </xdr:cNvPr>
        <xdr:cNvSpPr txBox="1"/>
      </xdr:nvSpPr>
      <xdr:spPr>
        <a:xfrm>
          <a:off x="17756701" y="811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82" name="貸付金グラフ枠">
          <a:extLst>
            <a:ext uri="{FF2B5EF4-FFF2-40B4-BE49-F238E27FC236}">
              <a16:creationId xmlns:a16="http://schemas.microsoft.com/office/drawing/2014/main" id="{00000000-0008-0000-0600-00000E030000}"/>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50</xdr:row>
      <xdr:rowOff>42621</xdr:rowOff>
    </xdr:from>
    <xdr:to>
      <xdr:col>116</xdr:col>
      <xdr:colOff>62864</xdr:colOff>
      <xdr:row>59</xdr:row>
      <xdr:rowOff>44450</xdr:rowOff>
    </xdr:to>
    <xdr:cxnSp macro="">
      <xdr:nvCxnSpPr>
        <xdr:cNvPr id="783" name="直線コネクタ 782">
          <a:extLst>
            <a:ext uri="{FF2B5EF4-FFF2-40B4-BE49-F238E27FC236}">
              <a16:creationId xmlns:a16="http://schemas.microsoft.com/office/drawing/2014/main" id="{00000000-0008-0000-0600-00000F030000}"/>
            </a:ext>
          </a:extLst>
        </xdr:cNvPr>
        <xdr:cNvCxnSpPr/>
      </xdr:nvCxnSpPr>
      <xdr:spPr>
        <a:xfrm flipV="1">
          <a:off x="22159595" y="8615121"/>
          <a:ext cx="1269" cy="154487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59</xdr:row>
      <xdr:rowOff>48277</xdr:rowOff>
    </xdr:from>
    <xdr:ext cx="249299" cy="259045"/>
    <xdr:sp macro="" textlink="">
      <xdr:nvSpPr>
        <xdr:cNvPr id="784" name="貸付金最小値テキスト">
          <a:extLst>
            <a:ext uri="{FF2B5EF4-FFF2-40B4-BE49-F238E27FC236}">
              <a16:creationId xmlns:a16="http://schemas.microsoft.com/office/drawing/2014/main" id="{00000000-0008-0000-0600-000010030000}"/>
            </a:ext>
          </a:extLst>
        </xdr:cNvPr>
        <xdr:cNvSpPr txBox="1"/>
      </xdr:nvSpPr>
      <xdr:spPr>
        <a:xfrm>
          <a:off x="22212300" y="10163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59</xdr:row>
      <xdr:rowOff>44450</xdr:rowOff>
    </xdr:from>
    <xdr:to>
      <xdr:col>116</xdr:col>
      <xdr:colOff>152400</xdr:colOff>
      <xdr:row>59</xdr:row>
      <xdr:rowOff>44450</xdr:rowOff>
    </xdr:to>
    <xdr:cxnSp macro="">
      <xdr:nvCxnSpPr>
        <xdr:cNvPr id="785" name="直線コネクタ 784">
          <a:extLst>
            <a:ext uri="{FF2B5EF4-FFF2-40B4-BE49-F238E27FC236}">
              <a16:creationId xmlns:a16="http://schemas.microsoft.com/office/drawing/2014/main" id="{00000000-0008-0000-0600-000011030000}"/>
            </a:ext>
          </a:extLst>
        </xdr:cNvPr>
        <xdr:cNvCxnSpPr/>
      </xdr:nvCxnSpPr>
      <xdr:spPr>
        <a:xfrm>
          <a:off x="22072600" y="10160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48</xdr:row>
      <xdr:rowOff>160748</xdr:rowOff>
    </xdr:from>
    <xdr:ext cx="534377" cy="259045"/>
    <xdr:sp macro="" textlink="">
      <xdr:nvSpPr>
        <xdr:cNvPr id="786" name="貸付金最大値テキスト">
          <a:extLst>
            <a:ext uri="{FF2B5EF4-FFF2-40B4-BE49-F238E27FC236}">
              <a16:creationId xmlns:a16="http://schemas.microsoft.com/office/drawing/2014/main" id="{00000000-0008-0000-0600-000012030000}"/>
            </a:ext>
          </a:extLst>
        </xdr:cNvPr>
        <xdr:cNvSpPr txBox="1"/>
      </xdr:nvSpPr>
      <xdr:spPr>
        <a:xfrm>
          <a:off x="22212300" y="839034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40,548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50</xdr:row>
      <xdr:rowOff>42621</xdr:rowOff>
    </xdr:from>
    <xdr:to>
      <xdr:col>116</xdr:col>
      <xdr:colOff>152400</xdr:colOff>
      <xdr:row>50</xdr:row>
      <xdr:rowOff>42621</xdr:rowOff>
    </xdr:to>
    <xdr:cxnSp macro="">
      <xdr:nvCxnSpPr>
        <xdr:cNvPr id="787" name="直線コネクタ 786">
          <a:extLst>
            <a:ext uri="{FF2B5EF4-FFF2-40B4-BE49-F238E27FC236}">
              <a16:creationId xmlns:a16="http://schemas.microsoft.com/office/drawing/2014/main" id="{00000000-0008-0000-0600-000013030000}"/>
            </a:ext>
          </a:extLst>
        </xdr:cNvPr>
        <xdr:cNvCxnSpPr/>
      </xdr:nvCxnSpPr>
      <xdr:spPr>
        <a:xfrm>
          <a:off x="22072600" y="861512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59</xdr:row>
      <xdr:rowOff>44450</xdr:rowOff>
    </xdr:from>
    <xdr:to>
      <xdr:col>116</xdr:col>
      <xdr:colOff>63500</xdr:colOff>
      <xdr:row>59</xdr:row>
      <xdr:rowOff>44450</xdr:rowOff>
    </xdr:to>
    <xdr:cxnSp macro="">
      <xdr:nvCxnSpPr>
        <xdr:cNvPr id="788" name="直線コネクタ 787">
          <a:extLst>
            <a:ext uri="{FF2B5EF4-FFF2-40B4-BE49-F238E27FC236}">
              <a16:creationId xmlns:a16="http://schemas.microsoft.com/office/drawing/2014/main" id="{00000000-0008-0000-0600-000014030000}"/>
            </a:ext>
          </a:extLst>
        </xdr:cNvPr>
        <xdr:cNvCxnSpPr/>
      </xdr:nvCxnSpPr>
      <xdr:spPr>
        <a:xfrm>
          <a:off x="21323300" y="10160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57</xdr:row>
      <xdr:rowOff>19994</xdr:rowOff>
    </xdr:from>
    <xdr:ext cx="469744" cy="259045"/>
    <xdr:sp macro="" textlink="">
      <xdr:nvSpPr>
        <xdr:cNvPr id="789" name="貸付金平均値テキスト">
          <a:extLst>
            <a:ext uri="{FF2B5EF4-FFF2-40B4-BE49-F238E27FC236}">
              <a16:creationId xmlns:a16="http://schemas.microsoft.com/office/drawing/2014/main" id="{00000000-0008-0000-0600-000015030000}"/>
            </a:ext>
          </a:extLst>
        </xdr:cNvPr>
        <xdr:cNvSpPr txBox="1"/>
      </xdr:nvSpPr>
      <xdr:spPr>
        <a:xfrm>
          <a:off x="22212300" y="9792644"/>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4,409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57</xdr:row>
      <xdr:rowOff>168567</xdr:rowOff>
    </xdr:from>
    <xdr:to>
      <xdr:col>116</xdr:col>
      <xdr:colOff>114300</xdr:colOff>
      <xdr:row>58</xdr:row>
      <xdr:rowOff>98717</xdr:rowOff>
    </xdr:to>
    <xdr:sp macro="" textlink="">
      <xdr:nvSpPr>
        <xdr:cNvPr id="790" name="フローチャート: 判断 789">
          <a:extLst>
            <a:ext uri="{FF2B5EF4-FFF2-40B4-BE49-F238E27FC236}">
              <a16:creationId xmlns:a16="http://schemas.microsoft.com/office/drawing/2014/main" id="{00000000-0008-0000-0600-000016030000}"/>
            </a:ext>
          </a:extLst>
        </xdr:cNvPr>
        <xdr:cNvSpPr/>
      </xdr:nvSpPr>
      <xdr:spPr>
        <a:xfrm>
          <a:off x="22110700" y="99412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59</xdr:row>
      <xdr:rowOff>44450</xdr:rowOff>
    </xdr:from>
    <xdr:to>
      <xdr:col>111</xdr:col>
      <xdr:colOff>177800</xdr:colOff>
      <xdr:row>59</xdr:row>
      <xdr:rowOff>44450</xdr:rowOff>
    </xdr:to>
    <xdr:cxnSp macro="">
      <xdr:nvCxnSpPr>
        <xdr:cNvPr id="791" name="直線コネクタ 790">
          <a:extLst>
            <a:ext uri="{FF2B5EF4-FFF2-40B4-BE49-F238E27FC236}">
              <a16:creationId xmlns:a16="http://schemas.microsoft.com/office/drawing/2014/main" id="{00000000-0008-0000-0600-000017030000}"/>
            </a:ext>
          </a:extLst>
        </xdr:cNvPr>
        <xdr:cNvCxnSpPr/>
      </xdr:nvCxnSpPr>
      <xdr:spPr>
        <a:xfrm>
          <a:off x="20434300" y="10160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57</xdr:row>
      <xdr:rowOff>140183</xdr:rowOff>
    </xdr:from>
    <xdr:to>
      <xdr:col>112</xdr:col>
      <xdr:colOff>38100</xdr:colOff>
      <xdr:row>58</xdr:row>
      <xdr:rowOff>70333</xdr:rowOff>
    </xdr:to>
    <xdr:sp macro="" textlink="">
      <xdr:nvSpPr>
        <xdr:cNvPr id="792" name="フローチャート: 判断 791">
          <a:extLst>
            <a:ext uri="{FF2B5EF4-FFF2-40B4-BE49-F238E27FC236}">
              <a16:creationId xmlns:a16="http://schemas.microsoft.com/office/drawing/2014/main" id="{00000000-0008-0000-0600-000018030000}"/>
            </a:ext>
          </a:extLst>
        </xdr:cNvPr>
        <xdr:cNvSpPr/>
      </xdr:nvSpPr>
      <xdr:spPr>
        <a:xfrm>
          <a:off x="21272500" y="99128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56</xdr:row>
      <xdr:rowOff>86860</xdr:rowOff>
    </xdr:from>
    <xdr:ext cx="469744" cy="259045"/>
    <xdr:sp macro="" textlink="">
      <xdr:nvSpPr>
        <xdr:cNvPr id="793" name="テキスト ボックス 792">
          <a:extLst>
            <a:ext uri="{FF2B5EF4-FFF2-40B4-BE49-F238E27FC236}">
              <a16:creationId xmlns:a16="http://schemas.microsoft.com/office/drawing/2014/main" id="{00000000-0008-0000-0600-000019030000}"/>
            </a:ext>
          </a:extLst>
        </xdr:cNvPr>
        <xdr:cNvSpPr txBox="1"/>
      </xdr:nvSpPr>
      <xdr:spPr>
        <a:xfrm>
          <a:off x="21088428" y="968806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59</xdr:row>
      <xdr:rowOff>44450</xdr:rowOff>
    </xdr:from>
    <xdr:to>
      <xdr:col>107</xdr:col>
      <xdr:colOff>50800</xdr:colOff>
      <xdr:row>59</xdr:row>
      <xdr:rowOff>44450</xdr:rowOff>
    </xdr:to>
    <xdr:cxnSp macro="">
      <xdr:nvCxnSpPr>
        <xdr:cNvPr id="794" name="直線コネクタ 793">
          <a:extLst>
            <a:ext uri="{FF2B5EF4-FFF2-40B4-BE49-F238E27FC236}">
              <a16:creationId xmlns:a16="http://schemas.microsoft.com/office/drawing/2014/main" id="{00000000-0008-0000-0600-00001A030000}"/>
            </a:ext>
          </a:extLst>
        </xdr:cNvPr>
        <xdr:cNvCxnSpPr/>
      </xdr:nvCxnSpPr>
      <xdr:spPr>
        <a:xfrm>
          <a:off x="19545300" y="10160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58</xdr:row>
      <xdr:rowOff>5461</xdr:rowOff>
    </xdr:from>
    <xdr:to>
      <xdr:col>107</xdr:col>
      <xdr:colOff>101600</xdr:colOff>
      <xdr:row>58</xdr:row>
      <xdr:rowOff>107061</xdr:rowOff>
    </xdr:to>
    <xdr:sp macro="" textlink="">
      <xdr:nvSpPr>
        <xdr:cNvPr id="795" name="フローチャート: 判断 794">
          <a:extLst>
            <a:ext uri="{FF2B5EF4-FFF2-40B4-BE49-F238E27FC236}">
              <a16:creationId xmlns:a16="http://schemas.microsoft.com/office/drawing/2014/main" id="{00000000-0008-0000-0600-00001B030000}"/>
            </a:ext>
          </a:extLst>
        </xdr:cNvPr>
        <xdr:cNvSpPr/>
      </xdr:nvSpPr>
      <xdr:spPr>
        <a:xfrm>
          <a:off x="20383500" y="99495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56</xdr:row>
      <xdr:rowOff>123588</xdr:rowOff>
    </xdr:from>
    <xdr:ext cx="469744" cy="259045"/>
    <xdr:sp macro="" textlink="">
      <xdr:nvSpPr>
        <xdr:cNvPr id="796" name="テキスト ボックス 795">
          <a:extLst>
            <a:ext uri="{FF2B5EF4-FFF2-40B4-BE49-F238E27FC236}">
              <a16:creationId xmlns:a16="http://schemas.microsoft.com/office/drawing/2014/main" id="{00000000-0008-0000-0600-00001C030000}"/>
            </a:ext>
          </a:extLst>
        </xdr:cNvPr>
        <xdr:cNvSpPr txBox="1"/>
      </xdr:nvSpPr>
      <xdr:spPr>
        <a:xfrm>
          <a:off x="20199428" y="97247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4,190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59</xdr:row>
      <xdr:rowOff>44450</xdr:rowOff>
    </xdr:from>
    <xdr:to>
      <xdr:col>102</xdr:col>
      <xdr:colOff>114300</xdr:colOff>
      <xdr:row>59</xdr:row>
      <xdr:rowOff>44450</xdr:rowOff>
    </xdr:to>
    <xdr:cxnSp macro="">
      <xdr:nvCxnSpPr>
        <xdr:cNvPr id="797" name="直線コネクタ 796">
          <a:extLst>
            <a:ext uri="{FF2B5EF4-FFF2-40B4-BE49-F238E27FC236}">
              <a16:creationId xmlns:a16="http://schemas.microsoft.com/office/drawing/2014/main" id="{00000000-0008-0000-0600-00001D030000}"/>
            </a:ext>
          </a:extLst>
        </xdr:cNvPr>
        <xdr:cNvCxnSpPr/>
      </xdr:nvCxnSpPr>
      <xdr:spPr>
        <a:xfrm>
          <a:off x="18656300" y="10160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57</xdr:row>
      <xdr:rowOff>162585</xdr:rowOff>
    </xdr:from>
    <xdr:to>
      <xdr:col>102</xdr:col>
      <xdr:colOff>165100</xdr:colOff>
      <xdr:row>58</xdr:row>
      <xdr:rowOff>92735</xdr:rowOff>
    </xdr:to>
    <xdr:sp macro="" textlink="">
      <xdr:nvSpPr>
        <xdr:cNvPr id="798" name="フローチャート: 判断 797">
          <a:extLst>
            <a:ext uri="{FF2B5EF4-FFF2-40B4-BE49-F238E27FC236}">
              <a16:creationId xmlns:a16="http://schemas.microsoft.com/office/drawing/2014/main" id="{00000000-0008-0000-0600-00001E030000}"/>
            </a:ext>
          </a:extLst>
        </xdr:cNvPr>
        <xdr:cNvSpPr/>
      </xdr:nvSpPr>
      <xdr:spPr>
        <a:xfrm>
          <a:off x="19494500" y="99352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56</xdr:row>
      <xdr:rowOff>109262</xdr:rowOff>
    </xdr:from>
    <xdr:ext cx="469744" cy="259045"/>
    <xdr:sp macro="" textlink="">
      <xdr:nvSpPr>
        <xdr:cNvPr id="799" name="テキスト ボックス 798">
          <a:extLst>
            <a:ext uri="{FF2B5EF4-FFF2-40B4-BE49-F238E27FC236}">
              <a16:creationId xmlns:a16="http://schemas.microsoft.com/office/drawing/2014/main" id="{00000000-0008-0000-0600-00001F030000}"/>
            </a:ext>
          </a:extLst>
        </xdr:cNvPr>
        <xdr:cNvSpPr txBox="1"/>
      </xdr:nvSpPr>
      <xdr:spPr>
        <a:xfrm>
          <a:off x="19310428" y="971046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58</xdr:row>
      <xdr:rowOff>58420</xdr:rowOff>
    </xdr:from>
    <xdr:to>
      <xdr:col>98</xdr:col>
      <xdr:colOff>38100</xdr:colOff>
      <xdr:row>58</xdr:row>
      <xdr:rowOff>160020</xdr:rowOff>
    </xdr:to>
    <xdr:sp macro="" textlink="">
      <xdr:nvSpPr>
        <xdr:cNvPr id="800" name="フローチャート: 判断 799">
          <a:extLst>
            <a:ext uri="{FF2B5EF4-FFF2-40B4-BE49-F238E27FC236}">
              <a16:creationId xmlns:a16="http://schemas.microsoft.com/office/drawing/2014/main" id="{00000000-0008-0000-0600-000020030000}"/>
            </a:ext>
          </a:extLst>
        </xdr:cNvPr>
        <xdr:cNvSpPr/>
      </xdr:nvSpPr>
      <xdr:spPr>
        <a:xfrm>
          <a:off x="18605500" y="100025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57</xdr:row>
      <xdr:rowOff>5097</xdr:rowOff>
    </xdr:from>
    <xdr:ext cx="469744" cy="259045"/>
    <xdr:sp macro="" textlink="">
      <xdr:nvSpPr>
        <xdr:cNvPr id="801" name="テキスト ボックス 800">
          <a:extLst>
            <a:ext uri="{FF2B5EF4-FFF2-40B4-BE49-F238E27FC236}">
              <a16:creationId xmlns:a16="http://schemas.microsoft.com/office/drawing/2014/main" id="{00000000-0008-0000-0600-000021030000}"/>
            </a:ext>
          </a:extLst>
        </xdr:cNvPr>
        <xdr:cNvSpPr txBox="1"/>
      </xdr:nvSpPr>
      <xdr:spPr>
        <a:xfrm>
          <a:off x="18421428" y="97777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2,800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02" name="テキスト ボックス 801">
          <a:extLst>
            <a:ext uri="{FF2B5EF4-FFF2-40B4-BE49-F238E27FC236}">
              <a16:creationId xmlns:a16="http://schemas.microsoft.com/office/drawing/2014/main" id="{00000000-0008-0000-0600-000022030000}"/>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03" name="テキスト ボックス 802">
          <a:extLst>
            <a:ext uri="{FF2B5EF4-FFF2-40B4-BE49-F238E27FC236}">
              <a16:creationId xmlns:a16="http://schemas.microsoft.com/office/drawing/2014/main" id="{00000000-0008-0000-0600-000023030000}"/>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04" name="テキスト ボックス 803">
          <a:extLst>
            <a:ext uri="{FF2B5EF4-FFF2-40B4-BE49-F238E27FC236}">
              <a16:creationId xmlns:a16="http://schemas.microsoft.com/office/drawing/2014/main" id="{00000000-0008-0000-0600-000024030000}"/>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05" name="テキスト ボックス 804">
          <a:extLst>
            <a:ext uri="{FF2B5EF4-FFF2-40B4-BE49-F238E27FC236}">
              <a16:creationId xmlns:a16="http://schemas.microsoft.com/office/drawing/2014/main" id="{00000000-0008-0000-0600-000025030000}"/>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06" name="テキスト ボックス 805">
          <a:extLst>
            <a:ext uri="{FF2B5EF4-FFF2-40B4-BE49-F238E27FC236}">
              <a16:creationId xmlns:a16="http://schemas.microsoft.com/office/drawing/2014/main" id="{00000000-0008-0000-0600-000026030000}"/>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58</xdr:row>
      <xdr:rowOff>165100</xdr:rowOff>
    </xdr:from>
    <xdr:to>
      <xdr:col>116</xdr:col>
      <xdr:colOff>114300</xdr:colOff>
      <xdr:row>59</xdr:row>
      <xdr:rowOff>95250</xdr:rowOff>
    </xdr:to>
    <xdr:sp macro="" textlink="">
      <xdr:nvSpPr>
        <xdr:cNvPr id="807" name="楕円 806">
          <a:extLst>
            <a:ext uri="{FF2B5EF4-FFF2-40B4-BE49-F238E27FC236}">
              <a16:creationId xmlns:a16="http://schemas.microsoft.com/office/drawing/2014/main" id="{00000000-0008-0000-0600-000027030000}"/>
            </a:ext>
          </a:extLst>
        </xdr:cNvPr>
        <xdr:cNvSpPr/>
      </xdr:nvSpPr>
      <xdr:spPr>
        <a:xfrm>
          <a:off x="22110700" y="10109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58</xdr:row>
      <xdr:rowOff>80027</xdr:rowOff>
    </xdr:from>
    <xdr:ext cx="249299" cy="259045"/>
    <xdr:sp macro="" textlink="">
      <xdr:nvSpPr>
        <xdr:cNvPr id="808" name="貸付金該当値テキスト">
          <a:extLst>
            <a:ext uri="{FF2B5EF4-FFF2-40B4-BE49-F238E27FC236}">
              <a16:creationId xmlns:a16="http://schemas.microsoft.com/office/drawing/2014/main" id="{00000000-0008-0000-0600-000028030000}"/>
            </a:ext>
          </a:extLst>
        </xdr:cNvPr>
        <xdr:cNvSpPr txBox="1"/>
      </xdr:nvSpPr>
      <xdr:spPr>
        <a:xfrm>
          <a:off x="22212300" y="100241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58</xdr:row>
      <xdr:rowOff>165100</xdr:rowOff>
    </xdr:from>
    <xdr:to>
      <xdr:col>112</xdr:col>
      <xdr:colOff>38100</xdr:colOff>
      <xdr:row>59</xdr:row>
      <xdr:rowOff>95250</xdr:rowOff>
    </xdr:to>
    <xdr:sp macro="" textlink="">
      <xdr:nvSpPr>
        <xdr:cNvPr id="809" name="楕円 808">
          <a:extLst>
            <a:ext uri="{FF2B5EF4-FFF2-40B4-BE49-F238E27FC236}">
              <a16:creationId xmlns:a16="http://schemas.microsoft.com/office/drawing/2014/main" id="{00000000-0008-0000-0600-000029030000}"/>
            </a:ext>
          </a:extLst>
        </xdr:cNvPr>
        <xdr:cNvSpPr/>
      </xdr:nvSpPr>
      <xdr:spPr>
        <a:xfrm>
          <a:off x="21272500" y="10109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59</xdr:row>
      <xdr:rowOff>86377</xdr:rowOff>
    </xdr:from>
    <xdr:ext cx="249299" cy="259045"/>
    <xdr:sp macro="" textlink="">
      <xdr:nvSpPr>
        <xdr:cNvPr id="810" name="テキスト ボックス 809">
          <a:extLst>
            <a:ext uri="{FF2B5EF4-FFF2-40B4-BE49-F238E27FC236}">
              <a16:creationId xmlns:a16="http://schemas.microsoft.com/office/drawing/2014/main" id="{00000000-0008-0000-0600-00002A030000}"/>
            </a:ext>
          </a:extLst>
        </xdr:cNvPr>
        <xdr:cNvSpPr txBox="1"/>
      </xdr:nvSpPr>
      <xdr:spPr>
        <a:xfrm>
          <a:off x="21198650" y="10201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58</xdr:row>
      <xdr:rowOff>165100</xdr:rowOff>
    </xdr:from>
    <xdr:to>
      <xdr:col>107</xdr:col>
      <xdr:colOff>101600</xdr:colOff>
      <xdr:row>59</xdr:row>
      <xdr:rowOff>95250</xdr:rowOff>
    </xdr:to>
    <xdr:sp macro="" textlink="">
      <xdr:nvSpPr>
        <xdr:cNvPr id="811" name="楕円 810">
          <a:extLst>
            <a:ext uri="{FF2B5EF4-FFF2-40B4-BE49-F238E27FC236}">
              <a16:creationId xmlns:a16="http://schemas.microsoft.com/office/drawing/2014/main" id="{00000000-0008-0000-0600-00002B030000}"/>
            </a:ext>
          </a:extLst>
        </xdr:cNvPr>
        <xdr:cNvSpPr/>
      </xdr:nvSpPr>
      <xdr:spPr>
        <a:xfrm>
          <a:off x="20383500" y="10109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59</xdr:row>
      <xdr:rowOff>86377</xdr:rowOff>
    </xdr:from>
    <xdr:ext cx="249299" cy="259045"/>
    <xdr:sp macro="" textlink="">
      <xdr:nvSpPr>
        <xdr:cNvPr id="812" name="テキスト ボックス 811">
          <a:extLst>
            <a:ext uri="{FF2B5EF4-FFF2-40B4-BE49-F238E27FC236}">
              <a16:creationId xmlns:a16="http://schemas.microsoft.com/office/drawing/2014/main" id="{00000000-0008-0000-0600-00002C030000}"/>
            </a:ext>
          </a:extLst>
        </xdr:cNvPr>
        <xdr:cNvSpPr txBox="1"/>
      </xdr:nvSpPr>
      <xdr:spPr>
        <a:xfrm>
          <a:off x="20309650" y="10201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58</xdr:row>
      <xdr:rowOff>165100</xdr:rowOff>
    </xdr:from>
    <xdr:to>
      <xdr:col>102</xdr:col>
      <xdr:colOff>165100</xdr:colOff>
      <xdr:row>59</xdr:row>
      <xdr:rowOff>95250</xdr:rowOff>
    </xdr:to>
    <xdr:sp macro="" textlink="">
      <xdr:nvSpPr>
        <xdr:cNvPr id="813" name="楕円 812">
          <a:extLst>
            <a:ext uri="{FF2B5EF4-FFF2-40B4-BE49-F238E27FC236}">
              <a16:creationId xmlns:a16="http://schemas.microsoft.com/office/drawing/2014/main" id="{00000000-0008-0000-0600-00002D030000}"/>
            </a:ext>
          </a:extLst>
        </xdr:cNvPr>
        <xdr:cNvSpPr/>
      </xdr:nvSpPr>
      <xdr:spPr>
        <a:xfrm>
          <a:off x="19494500" y="10109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59</xdr:row>
      <xdr:rowOff>86377</xdr:rowOff>
    </xdr:from>
    <xdr:ext cx="249299" cy="259045"/>
    <xdr:sp macro="" textlink="">
      <xdr:nvSpPr>
        <xdr:cNvPr id="814" name="テキスト ボックス 813">
          <a:extLst>
            <a:ext uri="{FF2B5EF4-FFF2-40B4-BE49-F238E27FC236}">
              <a16:creationId xmlns:a16="http://schemas.microsoft.com/office/drawing/2014/main" id="{00000000-0008-0000-0600-00002E030000}"/>
            </a:ext>
          </a:extLst>
        </xdr:cNvPr>
        <xdr:cNvSpPr txBox="1"/>
      </xdr:nvSpPr>
      <xdr:spPr>
        <a:xfrm>
          <a:off x="19420650" y="10201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58</xdr:row>
      <xdr:rowOff>165100</xdr:rowOff>
    </xdr:from>
    <xdr:to>
      <xdr:col>98</xdr:col>
      <xdr:colOff>38100</xdr:colOff>
      <xdr:row>59</xdr:row>
      <xdr:rowOff>95250</xdr:rowOff>
    </xdr:to>
    <xdr:sp macro="" textlink="">
      <xdr:nvSpPr>
        <xdr:cNvPr id="815" name="楕円 814">
          <a:extLst>
            <a:ext uri="{FF2B5EF4-FFF2-40B4-BE49-F238E27FC236}">
              <a16:creationId xmlns:a16="http://schemas.microsoft.com/office/drawing/2014/main" id="{00000000-0008-0000-0600-00002F030000}"/>
            </a:ext>
          </a:extLst>
        </xdr:cNvPr>
        <xdr:cNvSpPr/>
      </xdr:nvSpPr>
      <xdr:spPr>
        <a:xfrm>
          <a:off x="18605500" y="10109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59</xdr:row>
      <xdr:rowOff>86377</xdr:rowOff>
    </xdr:from>
    <xdr:ext cx="249299" cy="259045"/>
    <xdr:sp macro="" textlink="">
      <xdr:nvSpPr>
        <xdr:cNvPr id="816" name="テキスト ボックス 815">
          <a:extLst>
            <a:ext uri="{FF2B5EF4-FFF2-40B4-BE49-F238E27FC236}">
              <a16:creationId xmlns:a16="http://schemas.microsoft.com/office/drawing/2014/main" id="{00000000-0008-0000-0600-000030030000}"/>
            </a:ext>
          </a:extLst>
        </xdr:cNvPr>
        <xdr:cNvSpPr txBox="1"/>
      </xdr:nvSpPr>
      <xdr:spPr>
        <a:xfrm>
          <a:off x="18531650" y="10201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63</xdr:row>
      <xdr:rowOff>57150</xdr:rowOff>
    </xdr:from>
    <xdr:to>
      <xdr:col>120</xdr:col>
      <xdr:colOff>114300</xdr:colOff>
      <xdr:row>65</xdr:row>
      <xdr:rowOff>31750</xdr:rowOff>
    </xdr:to>
    <xdr:sp macro="" textlink="">
      <xdr:nvSpPr>
        <xdr:cNvPr id="817" name="正方形/長方形 816">
          <a:extLst>
            <a:ext uri="{FF2B5EF4-FFF2-40B4-BE49-F238E27FC236}">
              <a16:creationId xmlns:a16="http://schemas.microsoft.com/office/drawing/2014/main" id="{00000000-0008-0000-0600-000031030000}"/>
            </a:ext>
          </a:extLst>
        </xdr:cNvPr>
        <xdr:cNvSpPr/>
      </xdr:nvSpPr>
      <xdr:spPr>
        <a:xfrm>
          <a:off x="18288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繰出金</a:t>
          </a:r>
        </a:p>
      </xdr:txBody>
    </xdr:sp>
    <xdr:clientData/>
  </xdr:twoCellAnchor>
  <xdr:twoCellAnchor>
    <xdr:from>
      <xdr:col>96</xdr:col>
      <xdr:colOff>127000</xdr:colOff>
      <xdr:row>65</xdr:row>
      <xdr:rowOff>57150</xdr:rowOff>
    </xdr:from>
    <xdr:to>
      <xdr:col>104</xdr:col>
      <xdr:colOff>127000</xdr:colOff>
      <xdr:row>66</xdr:row>
      <xdr:rowOff>139700</xdr:rowOff>
    </xdr:to>
    <xdr:sp macro="" textlink="">
      <xdr:nvSpPr>
        <xdr:cNvPr id="818" name="正方形/長方形 817">
          <a:extLst>
            <a:ext uri="{FF2B5EF4-FFF2-40B4-BE49-F238E27FC236}">
              <a16:creationId xmlns:a16="http://schemas.microsoft.com/office/drawing/2014/main" id="{00000000-0008-0000-0600-000032030000}"/>
            </a:ext>
          </a:extLst>
        </xdr:cNvPr>
        <xdr:cNvSpPr/>
      </xdr:nvSpPr>
      <xdr:spPr>
        <a:xfrm>
          <a:off x="1841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66</xdr:row>
      <xdr:rowOff>88900</xdr:rowOff>
    </xdr:from>
    <xdr:to>
      <xdr:col>104</xdr:col>
      <xdr:colOff>127000</xdr:colOff>
      <xdr:row>68</xdr:row>
      <xdr:rowOff>0</xdr:rowOff>
    </xdr:to>
    <xdr:sp macro="" textlink="">
      <xdr:nvSpPr>
        <xdr:cNvPr id="819" name="正方形/長方形 818">
          <a:extLst>
            <a:ext uri="{FF2B5EF4-FFF2-40B4-BE49-F238E27FC236}">
              <a16:creationId xmlns:a16="http://schemas.microsoft.com/office/drawing/2014/main" id="{00000000-0008-0000-0600-000033030000}"/>
            </a:ext>
          </a:extLst>
        </xdr:cNvPr>
        <xdr:cNvSpPr/>
      </xdr:nvSpPr>
      <xdr:spPr>
        <a:xfrm>
          <a:off x="1841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65</xdr:row>
      <xdr:rowOff>57150</xdr:rowOff>
    </xdr:from>
    <xdr:to>
      <xdr:col>110</xdr:col>
      <xdr:colOff>0</xdr:colOff>
      <xdr:row>66</xdr:row>
      <xdr:rowOff>139700</xdr:rowOff>
    </xdr:to>
    <xdr:sp macro="" textlink="">
      <xdr:nvSpPr>
        <xdr:cNvPr id="820" name="正方形/長方形 819">
          <a:extLst>
            <a:ext uri="{FF2B5EF4-FFF2-40B4-BE49-F238E27FC236}">
              <a16:creationId xmlns:a16="http://schemas.microsoft.com/office/drawing/2014/main" id="{00000000-0008-0000-0600-000034030000}"/>
            </a:ext>
          </a:extLst>
        </xdr:cNvPr>
        <xdr:cNvSpPr/>
      </xdr:nvSpPr>
      <xdr:spPr>
        <a:xfrm>
          <a:off x="194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66</xdr:row>
      <xdr:rowOff>88900</xdr:rowOff>
    </xdr:from>
    <xdr:to>
      <xdr:col>110</xdr:col>
      <xdr:colOff>0</xdr:colOff>
      <xdr:row>68</xdr:row>
      <xdr:rowOff>0</xdr:rowOff>
    </xdr:to>
    <xdr:sp macro="" textlink="">
      <xdr:nvSpPr>
        <xdr:cNvPr id="821" name="正方形/長方形 820">
          <a:extLst>
            <a:ext uri="{FF2B5EF4-FFF2-40B4-BE49-F238E27FC236}">
              <a16:creationId xmlns:a16="http://schemas.microsoft.com/office/drawing/2014/main" id="{00000000-0008-0000-0600-000035030000}"/>
            </a:ext>
          </a:extLst>
        </xdr:cNvPr>
        <xdr:cNvSpPr/>
      </xdr:nvSpPr>
      <xdr:spPr>
        <a:xfrm>
          <a:off x="194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41,168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65</xdr:row>
      <xdr:rowOff>57150</xdr:rowOff>
    </xdr:from>
    <xdr:to>
      <xdr:col>116</xdr:col>
      <xdr:colOff>0</xdr:colOff>
      <xdr:row>66</xdr:row>
      <xdr:rowOff>139700</xdr:rowOff>
    </xdr:to>
    <xdr:sp macro="" textlink="">
      <xdr:nvSpPr>
        <xdr:cNvPr id="822" name="正方形/長方形 821">
          <a:extLst>
            <a:ext uri="{FF2B5EF4-FFF2-40B4-BE49-F238E27FC236}">
              <a16:creationId xmlns:a16="http://schemas.microsoft.com/office/drawing/2014/main" id="{00000000-0008-0000-0600-000036030000}"/>
            </a:ext>
          </a:extLst>
        </xdr:cNvPr>
        <xdr:cNvSpPr/>
      </xdr:nvSpPr>
      <xdr:spPr>
        <a:xfrm>
          <a:off x="20574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和歌山県平均</a:t>
          </a:r>
        </a:p>
      </xdr:txBody>
    </xdr:sp>
    <xdr:clientData/>
  </xdr:twoCellAnchor>
  <xdr:twoCellAnchor>
    <xdr:from>
      <xdr:col>108</xdr:col>
      <xdr:colOff>0</xdr:colOff>
      <xdr:row>66</xdr:row>
      <xdr:rowOff>88900</xdr:rowOff>
    </xdr:from>
    <xdr:to>
      <xdr:col>116</xdr:col>
      <xdr:colOff>0</xdr:colOff>
      <xdr:row>68</xdr:row>
      <xdr:rowOff>0</xdr:rowOff>
    </xdr:to>
    <xdr:sp macro="" textlink="">
      <xdr:nvSpPr>
        <xdr:cNvPr id="823" name="正方形/長方形 822">
          <a:extLst>
            <a:ext uri="{FF2B5EF4-FFF2-40B4-BE49-F238E27FC236}">
              <a16:creationId xmlns:a16="http://schemas.microsoft.com/office/drawing/2014/main" id="{00000000-0008-0000-0600-000037030000}"/>
            </a:ext>
          </a:extLst>
        </xdr:cNvPr>
        <xdr:cNvSpPr/>
      </xdr:nvSpPr>
      <xdr:spPr>
        <a:xfrm>
          <a:off x="20574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52,538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68</xdr:row>
      <xdr:rowOff>25400</xdr:rowOff>
    </xdr:from>
    <xdr:to>
      <xdr:col>120</xdr:col>
      <xdr:colOff>114300</xdr:colOff>
      <xdr:row>81</xdr:row>
      <xdr:rowOff>82550</xdr:rowOff>
    </xdr:to>
    <xdr:sp macro="" textlink="">
      <xdr:nvSpPr>
        <xdr:cNvPr id="824" name="正方形/長方形 823">
          <a:extLst>
            <a:ext uri="{FF2B5EF4-FFF2-40B4-BE49-F238E27FC236}">
              <a16:creationId xmlns:a16="http://schemas.microsoft.com/office/drawing/2014/main" id="{00000000-0008-0000-0600-000038030000}"/>
            </a:ext>
          </a:extLst>
        </xdr:cNvPr>
        <xdr:cNvSpPr/>
      </xdr:nvSpPr>
      <xdr:spPr>
        <a:xfrm>
          <a:off x="18288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67</xdr:row>
      <xdr:rowOff>6350</xdr:rowOff>
    </xdr:from>
    <xdr:ext cx="349839" cy="225703"/>
    <xdr:sp macro="" textlink="">
      <xdr:nvSpPr>
        <xdr:cNvPr id="825" name="テキスト ボックス 824">
          <a:extLst>
            <a:ext uri="{FF2B5EF4-FFF2-40B4-BE49-F238E27FC236}">
              <a16:creationId xmlns:a16="http://schemas.microsoft.com/office/drawing/2014/main" id="{00000000-0008-0000-0600-000039030000}"/>
            </a:ext>
          </a:extLst>
        </xdr:cNvPr>
        <xdr:cNvSpPr txBox="1"/>
      </xdr:nvSpPr>
      <xdr:spPr>
        <a:xfrm>
          <a:off x="18249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81</xdr:row>
      <xdr:rowOff>82550</xdr:rowOff>
    </xdr:from>
    <xdr:to>
      <xdr:col>120</xdr:col>
      <xdr:colOff>114300</xdr:colOff>
      <xdr:row>81</xdr:row>
      <xdr:rowOff>82550</xdr:rowOff>
    </xdr:to>
    <xdr:cxnSp macro="">
      <xdr:nvCxnSpPr>
        <xdr:cNvPr id="826" name="直線コネクタ 825">
          <a:extLst>
            <a:ext uri="{FF2B5EF4-FFF2-40B4-BE49-F238E27FC236}">
              <a16:creationId xmlns:a16="http://schemas.microsoft.com/office/drawing/2014/main" id="{00000000-0008-0000-0600-00003A030000}"/>
            </a:ext>
          </a:extLst>
        </xdr:cNvPr>
        <xdr:cNvCxnSpPr/>
      </xdr:nvCxnSpPr>
      <xdr:spPr>
        <a:xfrm>
          <a:off x="18288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80</xdr:row>
      <xdr:rowOff>111777</xdr:rowOff>
    </xdr:from>
    <xdr:ext cx="248786" cy="259045"/>
    <xdr:sp macro="" textlink="">
      <xdr:nvSpPr>
        <xdr:cNvPr id="827" name="テキスト ボックス 826">
          <a:extLst>
            <a:ext uri="{FF2B5EF4-FFF2-40B4-BE49-F238E27FC236}">
              <a16:creationId xmlns:a16="http://schemas.microsoft.com/office/drawing/2014/main" id="{00000000-0008-0000-0600-00003B030000}"/>
            </a:ext>
          </a:extLst>
        </xdr:cNvPr>
        <xdr:cNvSpPr txBox="1"/>
      </xdr:nvSpPr>
      <xdr:spPr>
        <a:xfrm>
          <a:off x="18039214" y="1382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78</xdr:row>
      <xdr:rowOff>139700</xdr:rowOff>
    </xdr:from>
    <xdr:to>
      <xdr:col>120</xdr:col>
      <xdr:colOff>114300</xdr:colOff>
      <xdr:row>78</xdr:row>
      <xdr:rowOff>139700</xdr:rowOff>
    </xdr:to>
    <xdr:cxnSp macro="">
      <xdr:nvCxnSpPr>
        <xdr:cNvPr id="828" name="直線コネクタ 827">
          <a:extLst>
            <a:ext uri="{FF2B5EF4-FFF2-40B4-BE49-F238E27FC236}">
              <a16:creationId xmlns:a16="http://schemas.microsoft.com/office/drawing/2014/main" id="{00000000-0008-0000-0600-00003C030000}"/>
            </a:ext>
          </a:extLst>
        </xdr:cNvPr>
        <xdr:cNvCxnSpPr/>
      </xdr:nvCxnSpPr>
      <xdr:spPr>
        <a:xfrm>
          <a:off x="18288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77</xdr:row>
      <xdr:rowOff>168927</xdr:rowOff>
    </xdr:from>
    <xdr:ext cx="531299" cy="259045"/>
    <xdr:sp macro="" textlink="">
      <xdr:nvSpPr>
        <xdr:cNvPr id="829" name="テキスト ボックス 828">
          <a:extLst>
            <a:ext uri="{FF2B5EF4-FFF2-40B4-BE49-F238E27FC236}">
              <a16:creationId xmlns:a16="http://schemas.microsoft.com/office/drawing/2014/main" id="{00000000-0008-0000-0600-00003D030000}"/>
            </a:ext>
          </a:extLst>
        </xdr:cNvPr>
        <xdr:cNvSpPr txBox="1"/>
      </xdr:nvSpPr>
      <xdr:spPr>
        <a:xfrm>
          <a:off x="17756701" y="133705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76</xdr:row>
      <xdr:rowOff>25400</xdr:rowOff>
    </xdr:from>
    <xdr:to>
      <xdr:col>120</xdr:col>
      <xdr:colOff>114300</xdr:colOff>
      <xdr:row>76</xdr:row>
      <xdr:rowOff>25400</xdr:rowOff>
    </xdr:to>
    <xdr:cxnSp macro="">
      <xdr:nvCxnSpPr>
        <xdr:cNvPr id="830" name="直線コネクタ 829">
          <a:extLst>
            <a:ext uri="{FF2B5EF4-FFF2-40B4-BE49-F238E27FC236}">
              <a16:creationId xmlns:a16="http://schemas.microsoft.com/office/drawing/2014/main" id="{00000000-0008-0000-0600-00003E030000}"/>
            </a:ext>
          </a:extLst>
        </xdr:cNvPr>
        <xdr:cNvCxnSpPr/>
      </xdr:nvCxnSpPr>
      <xdr:spPr>
        <a:xfrm>
          <a:off x="18288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75</xdr:row>
      <xdr:rowOff>54627</xdr:rowOff>
    </xdr:from>
    <xdr:ext cx="531299" cy="259045"/>
    <xdr:sp macro="" textlink="">
      <xdr:nvSpPr>
        <xdr:cNvPr id="831" name="テキスト ボックス 830">
          <a:extLst>
            <a:ext uri="{FF2B5EF4-FFF2-40B4-BE49-F238E27FC236}">
              <a16:creationId xmlns:a16="http://schemas.microsoft.com/office/drawing/2014/main" id="{00000000-0008-0000-0600-00003F030000}"/>
            </a:ext>
          </a:extLst>
        </xdr:cNvPr>
        <xdr:cNvSpPr txBox="1"/>
      </xdr:nvSpPr>
      <xdr:spPr>
        <a:xfrm>
          <a:off x="17756701" y="12913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73</xdr:row>
      <xdr:rowOff>82550</xdr:rowOff>
    </xdr:from>
    <xdr:to>
      <xdr:col>120</xdr:col>
      <xdr:colOff>114300</xdr:colOff>
      <xdr:row>73</xdr:row>
      <xdr:rowOff>82550</xdr:rowOff>
    </xdr:to>
    <xdr:cxnSp macro="">
      <xdr:nvCxnSpPr>
        <xdr:cNvPr id="832" name="直線コネクタ 831">
          <a:extLst>
            <a:ext uri="{FF2B5EF4-FFF2-40B4-BE49-F238E27FC236}">
              <a16:creationId xmlns:a16="http://schemas.microsoft.com/office/drawing/2014/main" id="{00000000-0008-0000-0600-000040030000}"/>
            </a:ext>
          </a:extLst>
        </xdr:cNvPr>
        <xdr:cNvCxnSpPr/>
      </xdr:nvCxnSpPr>
      <xdr:spPr>
        <a:xfrm>
          <a:off x="18288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72</xdr:row>
      <xdr:rowOff>111777</xdr:rowOff>
    </xdr:from>
    <xdr:ext cx="531299" cy="259045"/>
    <xdr:sp macro="" textlink="">
      <xdr:nvSpPr>
        <xdr:cNvPr id="833" name="テキスト ボックス 832">
          <a:extLst>
            <a:ext uri="{FF2B5EF4-FFF2-40B4-BE49-F238E27FC236}">
              <a16:creationId xmlns:a16="http://schemas.microsoft.com/office/drawing/2014/main" id="{00000000-0008-0000-0600-000041030000}"/>
            </a:ext>
          </a:extLst>
        </xdr:cNvPr>
        <xdr:cNvSpPr txBox="1"/>
      </xdr:nvSpPr>
      <xdr:spPr>
        <a:xfrm>
          <a:off x="17756701" y="12456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70</xdr:row>
      <xdr:rowOff>139700</xdr:rowOff>
    </xdr:from>
    <xdr:to>
      <xdr:col>120</xdr:col>
      <xdr:colOff>114300</xdr:colOff>
      <xdr:row>70</xdr:row>
      <xdr:rowOff>139700</xdr:rowOff>
    </xdr:to>
    <xdr:cxnSp macro="">
      <xdr:nvCxnSpPr>
        <xdr:cNvPr id="834" name="直線コネクタ 833">
          <a:extLst>
            <a:ext uri="{FF2B5EF4-FFF2-40B4-BE49-F238E27FC236}">
              <a16:creationId xmlns:a16="http://schemas.microsoft.com/office/drawing/2014/main" id="{00000000-0008-0000-0600-000042030000}"/>
            </a:ext>
          </a:extLst>
        </xdr:cNvPr>
        <xdr:cNvCxnSpPr/>
      </xdr:nvCxnSpPr>
      <xdr:spPr>
        <a:xfrm>
          <a:off x="18288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69</xdr:row>
      <xdr:rowOff>168927</xdr:rowOff>
    </xdr:from>
    <xdr:ext cx="531299" cy="259045"/>
    <xdr:sp macro="" textlink="">
      <xdr:nvSpPr>
        <xdr:cNvPr id="835" name="テキスト ボックス 834">
          <a:extLst>
            <a:ext uri="{FF2B5EF4-FFF2-40B4-BE49-F238E27FC236}">
              <a16:creationId xmlns:a16="http://schemas.microsoft.com/office/drawing/2014/main" id="{00000000-0008-0000-0600-000043030000}"/>
            </a:ext>
          </a:extLst>
        </xdr:cNvPr>
        <xdr:cNvSpPr txBox="1"/>
      </xdr:nvSpPr>
      <xdr:spPr>
        <a:xfrm>
          <a:off x="17756701" y="11998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68</xdr:row>
      <xdr:rowOff>25400</xdr:rowOff>
    </xdr:to>
    <xdr:cxnSp macro="">
      <xdr:nvCxnSpPr>
        <xdr:cNvPr id="836" name="直線コネクタ 835">
          <a:extLst>
            <a:ext uri="{FF2B5EF4-FFF2-40B4-BE49-F238E27FC236}">
              <a16:creationId xmlns:a16="http://schemas.microsoft.com/office/drawing/2014/main" id="{00000000-0008-0000-0600-000044030000}"/>
            </a:ext>
          </a:extLst>
        </xdr:cNvPr>
        <xdr:cNvCxnSpPr/>
      </xdr:nvCxnSpPr>
      <xdr:spPr>
        <a:xfrm>
          <a:off x="18288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67</xdr:row>
      <xdr:rowOff>54627</xdr:rowOff>
    </xdr:from>
    <xdr:ext cx="595419" cy="259045"/>
    <xdr:sp macro="" textlink="">
      <xdr:nvSpPr>
        <xdr:cNvPr id="837" name="テキスト ボックス 836">
          <a:extLst>
            <a:ext uri="{FF2B5EF4-FFF2-40B4-BE49-F238E27FC236}">
              <a16:creationId xmlns:a16="http://schemas.microsoft.com/office/drawing/2014/main" id="{00000000-0008-0000-0600-000045030000}"/>
            </a:ext>
          </a:extLst>
        </xdr:cNvPr>
        <xdr:cNvSpPr txBox="1"/>
      </xdr:nvSpPr>
      <xdr:spPr>
        <a:xfrm>
          <a:off x="17692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81</xdr:row>
      <xdr:rowOff>82550</xdr:rowOff>
    </xdr:to>
    <xdr:sp macro="" textlink="">
      <xdr:nvSpPr>
        <xdr:cNvPr id="838" name="繰出金グラフ枠">
          <a:extLst>
            <a:ext uri="{FF2B5EF4-FFF2-40B4-BE49-F238E27FC236}">
              <a16:creationId xmlns:a16="http://schemas.microsoft.com/office/drawing/2014/main" id="{00000000-0008-0000-0600-000046030000}"/>
            </a:ext>
          </a:extLst>
        </xdr:cNvPr>
        <xdr:cNvSpPr/>
      </xdr:nvSpPr>
      <xdr:spPr>
        <a:xfrm>
          <a:off x="18288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70</xdr:row>
      <xdr:rowOff>57267</xdr:rowOff>
    </xdr:from>
    <xdr:to>
      <xdr:col>116</xdr:col>
      <xdr:colOff>62864</xdr:colOff>
      <xdr:row>77</xdr:row>
      <xdr:rowOff>151245</xdr:rowOff>
    </xdr:to>
    <xdr:cxnSp macro="">
      <xdr:nvCxnSpPr>
        <xdr:cNvPr id="839" name="直線コネクタ 838">
          <a:extLst>
            <a:ext uri="{FF2B5EF4-FFF2-40B4-BE49-F238E27FC236}">
              <a16:creationId xmlns:a16="http://schemas.microsoft.com/office/drawing/2014/main" id="{00000000-0008-0000-0600-000047030000}"/>
            </a:ext>
          </a:extLst>
        </xdr:cNvPr>
        <xdr:cNvCxnSpPr/>
      </xdr:nvCxnSpPr>
      <xdr:spPr>
        <a:xfrm flipV="1">
          <a:off x="22159595" y="12058767"/>
          <a:ext cx="1269" cy="129412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77</xdr:row>
      <xdr:rowOff>155072</xdr:rowOff>
    </xdr:from>
    <xdr:ext cx="534377" cy="259045"/>
    <xdr:sp macro="" textlink="">
      <xdr:nvSpPr>
        <xdr:cNvPr id="840" name="繰出金最小値テキスト">
          <a:extLst>
            <a:ext uri="{FF2B5EF4-FFF2-40B4-BE49-F238E27FC236}">
              <a16:creationId xmlns:a16="http://schemas.microsoft.com/office/drawing/2014/main" id="{00000000-0008-0000-0600-000048030000}"/>
            </a:ext>
          </a:extLst>
        </xdr:cNvPr>
        <xdr:cNvSpPr txBox="1"/>
      </xdr:nvSpPr>
      <xdr:spPr>
        <a:xfrm>
          <a:off x="22212300" y="133567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26,995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77</xdr:row>
      <xdr:rowOff>151245</xdr:rowOff>
    </xdr:from>
    <xdr:to>
      <xdr:col>116</xdr:col>
      <xdr:colOff>152400</xdr:colOff>
      <xdr:row>77</xdr:row>
      <xdr:rowOff>151245</xdr:rowOff>
    </xdr:to>
    <xdr:cxnSp macro="">
      <xdr:nvCxnSpPr>
        <xdr:cNvPr id="841" name="直線コネクタ 840">
          <a:extLst>
            <a:ext uri="{FF2B5EF4-FFF2-40B4-BE49-F238E27FC236}">
              <a16:creationId xmlns:a16="http://schemas.microsoft.com/office/drawing/2014/main" id="{00000000-0008-0000-0600-000049030000}"/>
            </a:ext>
          </a:extLst>
        </xdr:cNvPr>
        <xdr:cNvCxnSpPr/>
      </xdr:nvCxnSpPr>
      <xdr:spPr>
        <a:xfrm>
          <a:off x="22072600" y="1335289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69</xdr:row>
      <xdr:rowOff>3944</xdr:rowOff>
    </xdr:from>
    <xdr:ext cx="534377" cy="259045"/>
    <xdr:sp macro="" textlink="">
      <xdr:nvSpPr>
        <xdr:cNvPr id="842" name="繰出金最大値テキスト">
          <a:extLst>
            <a:ext uri="{FF2B5EF4-FFF2-40B4-BE49-F238E27FC236}">
              <a16:creationId xmlns:a16="http://schemas.microsoft.com/office/drawing/2014/main" id="{00000000-0008-0000-0600-00004A030000}"/>
            </a:ext>
          </a:extLst>
        </xdr:cNvPr>
        <xdr:cNvSpPr txBox="1"/>
      </xdr:nvSpPr>
      <xdr:spPr>
        <a:xfrm>
          <a:off x="22212300" y="1183399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83,606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70</xdr:row>
      <xdr:rowOff>57267</xdr:rowOff>
    </xdr:from>
    <xdr:to>
      <xdr:col>116</xdr:col>
      <xdr:colOff>152400</xdr:colOff>
      <xdr:row>70</xdr:row>
      <xdr:rowOff>57267</xdr:rowOff>
    </xdr:to>
    <xdr:cxnSp macro="">
      <xdr:nvCxnSpPr>
        <xdr:cNvPr id="843" name="直線コネクタ 842">
          <a:extLst>
            <a:ext uri="{FF2B5EF4-FFF2-40B4-BE49-F238E27FC236}">
              <a16:creationId xmlns:a16="http://schemas.microsoft.com/office/drawing/2014/main" id="{00000000-0008-0000-0600-00004B030000}"/>
            </a:ext>
          </a:extLst>
        </xdr:cNvPr>
        <xdr:cNvCxnSpPr/>
      </xdr:nvCxnSpPr>
      <xdr:spPr>
        <a:xfrm>
          <a:off x="22072600" y="1205876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73</xdr:row>
      <xdr:rowOff>19319</xdr:rowOff>
    </xdr:from>
    <xdr:to>
      <xdr:col>116</xdr:col>
      <xdr:colOff>63500</xdr:colOff>
      <xdr:row>73</xdr:row>
      <xdr:rowOff>97089</xdr:rowOff>
    </xdr:to>
    <xdr:cxnSp macro="">
      <xdr:nvCxnSpPr>
        <xdr:cNvPr id="844" name="直線コネクタ 843">
          <a:extLst>
            <a:ext uri="{FF2B5EF4-FFF2-40B4-BE49-F238E27FC236}">
              <a16:creationId xmlns:a16="http://schemas.microsoft.com/office/drawing/2014/main" id="{00000000-0008-0000-0600-00004C030000}"/>
            </a:ext>
          </a:extLst>
        </xdr:cNvPr>
        <xdr:cNvCxnSpPr/>
      </xdr:nvCxnSpPr>
      <xdr:spPr>
        <a:xfrm>
          <a:off x="21323300" y="12535169"/>
          <a:ext cx="838200" cy="777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74</xdr:row>
      <xdr:rowOff>43507</xdr:rowOff>
    </xdr:from>
    <xdr:ext cx="534377" cy="259045"/>
    <xdr:sp macro="" textlink="">
      <xdr:nvSpPr>
        <xdr:cNvPr id="845" name="繰出金平均値テキスト">
          <a:extLst>
            <a:ext uri="{FF2B5EF4-FFF2-40B4-BE49-F238E27FC236}">
              <a16:creationId xmlns:a16="http://schemas.microsoft.com/office/drawing/2014/main" id="{00000000-0008-0000-0600-00004D030000}"/>
            </a:ext>
          </a:extLst>
        </xdr:cNvPr>
        <xdr:cNvSpPr txBox="1"/>
      </xdr:nvSpPr>
      <xdr:spPr>
        <a:xfrm>
          <a:off x="22212300" y="1273080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51,042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74</xdr:row>
      <xdr:rowOff>65080</xdr:rowOff>
    </xdr:from>
    <xdr:to>
      <xdr:col>116</xdr:col>
      <xdr:colOff>114300</xdr:colOff>
      <xdr:row>74</xdr:row>
      <xdr:rowOff>166680</xdr:rowOff>
    </xdr:to>
    <xdr:sp macro="" textlink="">
      <xdr:nvSpPr>
        <xdr:cNvPr id="846" name="フローチャート: 判断 845">
          <a:extLst>
            <a:ext uri="{FF2B5EF4-FFF2-40B4-BE49-F238E27FC236}">
              <a16:creationId xmlns:a16="http://schemas.microsoft.com/office/drawing/2014/main" id="{00000000-0008-0000-0600-00004E030000}"/>
            </a:ext>
          </a:extLst>
        </xdr:cNvPr>
        <xdr:cNvSpPr/>
      </xdr:nvSpPr>
      <xdr:spPr>
        <a:xfrm>
          <a:off x="22110700" y="127523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71</xdr:row>
      <xdr:rowOff>81842</xdr:rowOff>
    </xdr:from>
    <xdr:to>
      <xdr:col>111</xdr:col>
      <xdr:colOff>177800</xdr:colOff>
      <xdr:row>73</xdr:row>
      <xdr:rowOff>19319</xdr:rowOff>
    </xdr:to>
    <xdr:cxnSp macro="">
      <xdr:nvCxnSpPr>
        <xdr:cNvPr id="847" name="直線コネクタ 846">
          <a:extLst>
            <a:ext uri="{FF2B5EF4-FFF2-40B4-BE49-F238E27FC236}">
              <a16:creationId xmlns:a16="http://schemas.microsoft.com/office/drawing/2014/main" id="{00000000-0008-0000-0600-00004F030000}"/>
            </a:ext>
          </a:extLst>
        </xdr:cNvPr>
        <xdr:cNvCxnSpPr/>
      </xdr:nvCxnSpPr>
      <xdr:spPr>
        <a:xfrm>
          <a:off x="20434300" y="12254792"/>
          <a:ext cx="889000" cy="2803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73</xdr:row>
      <xdr:rowOff>15954</xdr:rowOff>
    </xdr:from>
    <xdr:to>
      <xdr:col>112</xdr:col>
      <xdr:colOff>38100</xdr:colOff>
      <xdr:row>73</xdr:row>
      <xdr:rowOff>117554</xdr:rowOff>
    </xdr:to>
    <xdr:sp macro="" textlink="">
      <xdr:nvSpPr>
        <xdr:cNvPr id="848" name="フローチャート: 判断 847">
          <a:extLst>
            <a:ext uri="{FF2B5EF4-FFF2-40B4-BE49-F238E27FC236}">
              <a16:creationId xmlns:a16="http://schemas.microsoft.com/office/drawing/2014/main" id="{00000000-0008-0000-0600-000050030000}"/>
            </a:ext>
          </a:extLst>
        </xdr:cNvPr>
        <xdr:cNvSpPr/>
      </xdr:nvSpPr>
      <xdr:spPr>
        <a:xfrm>
          <a:off x="21272500" y="125318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73</xdr:row>
      <xdr:rowOff>108681</xdr:rowOff>
    </xdr:from>
    <xdr:ext cx="534377" cy="259045"/>
    <xdr:sp macro="" textlink="">
      <xdr:nvSpPr>
        <xdr:cNvPr id="849" name="テキスト ボックス 848">
          <a:extLst>
            <a:ext uri="{FF2B5EF4-FFF2-40B4-BE49-F238E27FC236}">
              <a16:creationId xmlns:a16="http://schemas.microsoft.com/office/drawing/2014/main" id="{00000000-0008-0000-0600-000051030000}"/>
            </a:ext>
          </a:extLst>
        </xdr:cNvPr>
        <xdr:cNvSpPr txBox="1"/>
      </xdr:nvSpPr>
      <xdr:spPr>
        <a:xfrm>
          <a:off x="21056111" y="126245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60,691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71</xdr:row>
      <xdr:rowOff>81842</xdr:rowOff>
    </xdr:from>
    <xdr:to>
      <xdr:col>107</xdr:col>
      <xdr:colOff>50800</xdr:colOff>
      <xdr:row>72</xdr:row>
      <xdr:rowOff>159017</xdr:rowOff>
    </xdr:to>
    <xdr:cxnSp macro="">
      <xdr:nvCxnSpPr>
        <xdr:cNvPr id="850" name="直線コネクタ 849">
          <a:extLst>
            <a:ext uri="{FF2B5EF4-FFF2-40B4-BE49-F238E27FC236}">
              <a16:creationId xmlns:a16="http://schemas.microsoft.com/office/drawing/2014/main" id="{00000000-0008-0000-0600-000052030000}"/>
            </a:ext>
          </a:extLst>
        </xdr:cNvPr>
        <xdr:cNvCxnSpPr/>
      </xdr:nvCxnSpPr>
      <xdr:spPr>
        <a:xfrm flipV="1">
          <a:off x="19545300" y="12254792"/>
          <a:ext cx="889000" cy="2486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72</xdr:row>
      <xdr:rowOff>150073</xdr:rowOff>
    </xdr:from>
    <xdr:to>
      <xdr:col>107</xdr:col>
      <xdr:colOff>101600</xdr:colOff>
      <xdr:row>73</xdr:row>
      <xdr:rowOff>80223</xdr:rowOff>
    </xdr:to>
    <xdr:sp macro="" textlink="">
      <xdr:nvSpPr>
        <xdr:cNvPr id="851" name="フローチャート: 判断 850">
          <a:extLst>
            <a:ext uri="{FF2B5EF4-FFF2-40B4-BE49-F238E27FC236}">
              <a16:creationId xmlns:a16="http://schemas.microsoft.com/office/drawing/2014/main" id="{00000000-0008-0000-0600-000053030000}"/>
            </a:ext>
          </a:extLst>
        </xdr:cNvPr>
        <xdr:cNvSpPr/>
      </xdr:nvSpPr>
      <xdr:spPr>
        <a:xfrm>
          <a:off x="20383500" y="124944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73</xdr:row>
      <xdr:rowOff>71350</xdr:rowOff>
    </xdr:from>
    <xdr:ext cx="534377" cy="259045"/>
    <xdr:sp macro="" textlink="">
      <xdr:nvSpPr>
        <xdr:cNvPr id="852" name="テキスト ボックス 851">
          <a:extLst>
            <a:ext uri="{FF2B5EF4-FFF2-40B4-BE49-F238E27FC236}">
              <a16:creationId xmlns:a16="http://schemas.microsoft.com/office/drawing/2014/main" id="{00000000-0008-0000-0600-000054030000}"/>
            </a:ext>
          </a:extLst>
        </xdr:cNvPr>
        <xdr:cNvSpPr txBox="1"/>
      </xdr:nvSpPr>
      <xdr:spPr>
        <a:xfrm>
          <a:off x="20167111" y="1258720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62,324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71</xdr:row>
      <xdr:rowOff>96175</xdr:rowOff>
    </xdr:from>
    <xdr:to>
      <xdr:col>102</xdr:col>
      <xdr:colOff>114300</xdr:colOff>
      <xdr:row>72</xdr:row>
      <xdr:rowOff>159017</xdr:rowOff>
    </xdr:to>
    <xdr:cxnSp macro="">
      <xdr:nvCxnSpPr>
        <xdr:cNvPr id="853" name="直線コネクタ 852">
          <a:extLst>
            <a:ext uri="{FF2B5EF4-FFF2-40B4-BE49-F238E27FC236}">
              <a16:creationId xmlns:a16="http://schemas.microsoft.com/office/drawing/2014/main" id="{00000000-0008-0000-0600-000055030000}"/>
            </a:ext>
          </a:extLst>
        </xdr:cNvPr>
        <xdr:cNvCxnSpPr/>
      </xdr:nvCxnSpPr>
      <xdr:spPr>
        <a:xfrm>
          <a:off x="18656300" y="12269125"/>
          <a:ext cx="889000" cy="2342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73</xdr:row>
      <xdr:rowOff>25875</xdr:rowOff>
    </xdr:from>
    <xdr:to>
      <xdr:col>102</xdr:col>
      <xdr:colOff>165100</xdr:colOff>
      <xdr:row>73</xdr:row>
      <xdr:rowOff>127475</xdr:rowOff>
    </xdr:to>
    <xdr:sp macro="" textlink="">
      <xdr:nvSpPr>
        <xdr:cNvPr id="854" name="フローチャート: 判断 853">
          <a:extLst>
            <a:ext uri="{FF2B5EF4-FFF2-40B4-BE49-F238E27FC236}">
              <a16:creationId xmlns:a16="http://schemas.microsoft.com/office/drawing/2014/main" id="{00000000-0008-0000-0600-000056030000}"/>
            </a:ext>
          </a:extLst>
        </xdr:cNvPr>
        <xdr:cNvSpPr/>
      </xdr:nvSpPr>
      <xdr:spPr>
        <a:xfrm>
          <a:off x="19494500" y="125417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73</xdr:row>
      <xdr:rowOff>118602</xdr:rowOff>
    </xdr:from>
    <xdr:ext cx="534377" cy="259045"/>
    <xdr:sp macro="" textlink="">
      <xdr:nvSpPr>
        <xdr:cNvPr id="855" name="テキスト ボックス 854">
          <a:extLst>
            <a:ext uri="{FF2B5EF4-FFF2-40B4-BE49-F238E27FC236}">
              <a16:creationId xmlns:a16="http://schemas.microsoft.com/office/drawing/2014/main" id="{00000000-0008-0000-0600-000057030000}"/>
            </a:ext>
          </a:extLst>
        </xdr:cNvPr>
        <xdr:cNvSpPr txBox="1"/>
      </xdr:nvSpPr>
      <xdr:spPr>
        <a:xfrm>
          <a:off x="19278111" y="126344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60,257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73</xdr:row>
      <xdr:rowOff>17417</xdr:rowOff>
    </xdr:from>
    <xdr:to>
      <xdr:col>98</xdr:col>
      <xdr:colOff>38100</xdr:colOff>
      <xdr:row>73</xdr:row>
      <xdr:rowOff>119017</xdr:rowOff>
    </xdr:to>
    <xdr:sp macro="" textlink="">
      <xdr:nvSpPr>
        <xdr:cNvPr id="856" name="フローチャート: 判断 855">
          <a:extLst>
            <a:ext uri="{FF2B5EF4-FFF2-40B4-BE49-F238E27FC236}">
              <a16:creationId xmlns:a16="http://schemas.microsoft.com/office/drawing/2014/main" id="{00000000-0008-0000-0600-000058030000}"/>
            </a:ext>
          </a:extLst>
        </xdr:cNvPr>
        <xdr:cNvSpPr/>
      </xdr:nvSpPr>
      <xdr:spPr>
        <a:xfrm>
          <a:off x="18605500" y="125332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73</xdr:row>
      <xdr:rowOff>110144</xdr:rowOff>
    </xdr:from>
    <xdr:ext cx="534377" cy="259045"/>
    <xdr:sp macro="" textlink="">
      <xdr:nvSpPr>
        <xdr:cNvPr id="857" name="テキスト ボックス 856">
          <a:extLst>
            <a:ext uri="{FF2B5EF4-FFF2-40B4-BE49-F238E27FC236}">
              <a16:creationId xmlns:a16="http://schemas.microsoft.com/office/drawing/2014/main" id="{00000000-0008-0000-0600-000059030000}"/>
            </a:ext>
          </a:extLst>
        </xdr:cNvPr>
        <xdr:cNvSpPr txBox="1"/>
      </xdr:nvSpPr>
      <xdr:spPr>
        <a:xfrm>
          <a:off x="18389111" y="1262599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60,627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81</xdr:row>
      <xdr:rowOff>80027</xdr:rowOff>
    </xdr:from>
    <xdr:ext cx="762000" cy="259045"/>
    <xdr:sp macro="" textlink="">
      <xdr:nvSpPr>
        <xdr:cNvPr id="858" name="テキスト ボックス 857">
          <a:extLst>
            <a:ext uri="{FF2B5EF4-FFF2-40B4-BE49-F238E27FC236}">
              <a16:creationId xmlns:a16="http://schemas.microsoft.com/office/drawing/2014/main" id="{00000000-0008-0000-0600-00005A030000}"/>
            </a:ext>
          </a:extLst>
        </xdr:cNvPr>
        <xdr:cNvSpPr txBox="1"/>
      </xdr:nvSpPr>
      <xdr:spPr>
        <a:xfrm>
          <a:off x="21971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81</xdr:row>
      <xdr:rowOff>80027</xdr:rowOff>
    </xdr:from>
    <xdr:ext cx="762000" cy="259045"/>
    <xdr:sp macro="" textlink="">
      <xdr:nvSpPr>
        <xdr:cNvPr id="859" name="テキスト ボックス 858">
          <a:extLst>
            <a:ext uri="{FF2B5EF4-FFF2-40B4-BE49-F238E27FC236}">
              <a16:creationId xmlns:a16="http://schemas.microsoft.com/office/drawing/2014/main" id="{00000000-0008-0000-0600-00005B030000}"/>
            </a:ext>
          </a:extLst>
        </xdr:cNvPr>
        <xdr:cNvSpPr txBox="1"/>
      </xdr:nvSpPr>
      <xdr:spPr>
        <a:xfrm>
          <a:off x="2113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81</xdr:row>
      <xdr:rowOff>80027</xdr:rowOff>
    </xdr:from>
    <xdr:ext cx="762000" cy="259045"/>
    <xdr:sp macro="" textlink="">
      <xdr:nvSpPr>
        <xdr:cNvPr id="860" name="テキスト ボックス 859">
          <a:extLst>
            <a:ext uri="{FF2B5EF4-FFF2-40B4-BE49-F238E27FC236}">
              <a16:creationId xmlns:a16="http://schemas.microsoft.com/office/drawing/2014/main" id="{00000000-0008-0000-0600-00005C030000}"/>
            </a:ext>
          </a:extLst>
        </xdr:cNvPr>
        <xdr:cNvSpPr txBox="1"/>
      </xdr:nvSpPr>
      <xdr:spPr>
        <a:xfrm>
          <a:off x="2024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81</xdr:row>
      <xdr:rowOff>80027</xdr:rowOff>
    </xdr:from>
    <xdr:ext cx="762000" cy="259045"/>
    <xdr:sp macro="" textlink="">
      <xdr:nvSpPr>
        <xdr:cNvPr id="861" name="テキスト ボックス 860">
          <a:extLst>
            <a:ext uri="{FF2B5EF4-FFF2-40B4-BE49-F238E27FC236}">
              <a16:creationId xmlns:a16="http://schemas.microsoft.com/office/drawing/2014/main" id="{00000000-0008-0000-0600-00005D030000}"/>
            </a:ext>
          </a:extLst>
        </xdr:cNvPr>
        <xdr:cNvSpPr txBox="1"/>
      </xdr:nvSpPr>
      <xdr:spPr>
        <a:xfrm>
          <a:off x="19354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81</xdr:row>
      <xdr:rowOff>80027</xdr:rowOff>
    </xdr:from>
    <xdr:ext cx="762000" cy="259045"/>
    <xdr:sp macro="" textlink="">
      <xdr:nvSpPr>
        <xdr:cNvPr id="862" name="テキスト ボックス 861">
          <a:extLst>
            <a:ext uri="{FF2B5EF4-FFF2-40B4-BE49-F238E27FC236}">
              <a16:creationId xmlns:a16="http://schemas.microsoft.com/office/drawing/2014/main" id="{00000000-0008-0000-0600-00005E030000}"/>
            </a:ext>
          </a:extLst>
        </xdr:cNvPr>
        <xdr:cNvSpPr txBox="1"/>
      </xdr:nvSpPr>
      <xdr:spPr>
        <a:xfrm>
          <a:off x="18465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73</xdr:row>
      <xdr:rowOff>46289</xdr:rowOff>
    </xdr:from>
    <xdr:to>
      <xdr:col>116</xdr:col>
      <xdr:colOff>114300</xdr:colOff>
      <xdr:row>73</xdr:row>
      <xdr:rowOff>147889</xdr:rowOff>
    </xdr:to>
    <xdr:sp macro="" textlink="">
      <xdr:nvSpPr>
        <xdr:cNvPr id="863" name="楕円 862">
          <a:extLst>
            <a:ext uri="{FF2B5EF4-FFF2-40B4-BE49-F238E27FC236}">
              <a16:creationId xmlns:a16="http://schemas.microsoft.com/office/drawing/2014/main" id="{00000000-0008-0000-0600-00005F030000}"/>
            </a:ext>
          </a:extLst>
        </xdr:cNvPr>
        <xdr:cNvSpPr/>
      </xdr:nvSpPr>
      <xdr:spPr>
        <a:xfrm>
          <a:off x="22110700" y="125621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72</xdr:row>
      <xdr:rowOff>69166</xdr:rowOff>
    </xdr:from>
    <xdr:ext cx="534377" cy="259045"/>
    <xdr:sp macro="" textlink="">
      <xdr:nvSpPr>
        <xdr:cNvPr id="864" name="繰出金該当値テキスト">
          <a:extLst>
            <a:ext uri="{FF2B5EF4-FFF2-40B4-BE49-F238E27FC236}">
              <a16:creationId xmlns:a16="http://schemas.microsoft.com/office/drawing/2014/main" id="{00000000-0008-0000-0600-000060030000}"/>
            </a:ext>
          </a:extLst>
        </xdr:cNvPr>
        <xdr:cNvSpPr txBox="1"/>
      </xdr:nvSpPr>
      <xdr:spPr>
        <a:xfrm>
          <a:off x="22212300" y="1241356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59,364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72</xdr:row>
      <xdr:rowOff>139969</xdr:rowOff>
    </xdr:from>
    <xdr:to>
      <xdr:col>112</xdr:col>
      <xdr:colOff>38100</xdr:colOff>
      <xdr:row>73</xdr:row>
      <xdr:rowOff>70119</xdr:rowOff>
    </xdr:to>
    <xdr:sp macro="" textlink="">
      <xdr:nvSpPr>
        <xdr:cNvPr id="865" name="楕円 864">
          <a:extLst>
            <a:ext uri="{FF2B5EF4-FFF2-40B4-BE49-F238E27FC236}">
              <a16:creationId xmlns:a16="http://schemas.microsoft.com/office/drawing/2014/main" id="{00000000-0008-0000-0600-000061030000}"/>
            </a:ext>
          </a:extLst>
        </xdr:cNvPr>
        <xdr:cNvSpPr/>
      </xdr:nvSpPr>
      <xdr:spPr>
        <a:xfrm>
          <a:off x="21272500" y="124843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71</xdr:row>
      <xdr:rowOff>86646</xdr:rowOff>
    </xdr:from>
    <xdr:ext cx="534377" cy="259045"/>
    <xdr:sp macro="" textlink="">
      <xdr:nvSpPr>
        <xdr:cNvPr id="866" name="テキスト ボックス 865">
          <a:extLst>
            <a:ext uri="{FF2B5EF4-FFF2-40B4-BE49-F238E27FC236}">
              <a16:creationId xmlns:a16="http://schemas.microsoft.com/office/drawing/2014/main" id="{00000000-0008-0000-0600-000062030000}"/>
            </a:ext>
          </a:extLst>
        </xdr:cNvPr>
        <xdr:cNvSpPr txBox="1"/>
      </xdr:nvSpPr>
      <xdr:spPr>
        <a:xfrm>
          <a:off x="21056111" y="1225959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62,766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71</xdr:row>
      <xdr:rowOff>31042</xdr:rowOff>
    </xdr:from>
    <xdr:to>
      <xdr:col>107</xdr:col>
      <xdr:colOff>101600</xdr:colOff>
      <xdr:row>71</xdr:row>
      <xdr:rowOff>132642</xdr:rowOff>
    </xdr:to>
    <xdr:sp macro="" textlink="">
      <xdr:nvSpPr>
        <xdr:cNvPr id="867" name="楕円 866">
          <a:extLst>
            <a:ext uri="{FF2B5EF4-FFF2-40B4-BE49-F238E27FC236}">
              <a16:creationId xmlns:a16="http://schemas.microsoft.com/office/drawing/2014/main" id="{00000000-0008-0000-0600-000063030000}"/>
            </a:ext>
          </a:extLst>
        </xdr:cNvPr>
        <xdr:cNvSpPr/>
      </xdr:nvSpPr>
      <xdr:spPr>
        <a:xfrm>
          <a:off x="20383500" y="122039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69</xdr:row>
      <xdr:rowOff>149169</xdr:rowOff>
    </xdr:from>
    <xdr:ext cx="534377" cy="259045"/>
    <xdr:sp macro="" textlink="">
      <xdr:nvSpPr>
        <xdr:cNvPr id="868" name="テキスト ボックス 867">
          <a:extLst>
            <a:ext uri="{FF2B5EF4-FFF2-40B4-BE49-F238E27FC236}">
              <a16:creationId xmlns:a16="http://schemas.microsoft.com/office/drawing/2014/main" id="{00000000-0008-0000-0600-000064030000}"/>
            </a:ext>
          </a:extLst>
        </xdr:cNvPr>
        <xdr:cNvSpPr txBox="1"/>
      </xdr:nvSpPr>
      <xdr:spPr>
        <a:xfrm>
          <a:off x="20167111" y="1197921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75,031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72</xdr:row>
      <xdr:rowOff>108217</xdr:rowOff>
    </xdr:from>
    <xdr:to>
      <xdr:col>102</xdr:col>
      <xdr:colOff>165100</xdr:colOff>
      <xdr:row>73</xdr:row>
      <xdr:rowOff>38367</xdr:rowOff>
    </xdr:to>
    <xdr:sp macro="" textlink="">
      <xdr:nvSpPr>
        <xdr:cNvPr id="869" name="楕円 868">
          <a:extLst>
            <a:ext uri="{FF2B5EF4-FFF2-40B4-BE49-F238E27FC236}">
              <a16:creationId xmlns:a16="http://schemas.microsoft.com/office/drawing/2014/main" id="{00000000-0008-0000-0600-000065030000}"/>
            </a:ext>
          </a:extLst>
        </xdr:cNvPr>
        <xdr:cNvSpPr/>
      </xdr:nvSpPr>
      <xdr:spPr>
        <a:xfrm>
          <a:off x="19494500" y="124526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71</xdr:row>
      <xdr:rowOff>54894</xdr:rowOff>
    </xdr:from>
    <xdr:ext cx="534377" cy="259045"/>
    <xdr:sp macro="" textlink="">
      <xdr:nvSpPr>
        <xdr:cNvPr id="870" name="テキスト ボックス 869">
          <a:extLst>
            <a:ext uri="{FF2B5EF4-FFF2-40B4-BE49-F238E27FC236}">
              <a16:creationId xmlns:a16="http://schemas.microsoft.com/office/drawing/2014/main" id="{00000000-0008-0000-0600-000066030000}"/>
            </a:ext>
          </a:extLst>
        </xdr:cNvPr>
        <xdr:cNvSpPr txBox="1"/>
      </xdr:nvSpPr>
      <xdr:spPr>
        <a:xfrm>
          <a:off x="19278111" y="122278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64,155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71</xdr:row>
      <xdr:rowOff>45375</xdr:rowOff>
    </xdr:from>
    <xdr:to>
      <xdr:col>98</xdr:col>
      <xdr:colOff>38100</xdr:colOff>
      <xdr:row>71</xdr:row>
      <xdr:rowOff>146975</xdr:rowOff>
    </xdr:to>
    <xdr:sp macro="" textlink="">
      <xdr:nvSpPr>
        <xdr:cNvPr id="871" name="楕円 870">
          <a:extLst>
            <a:ext uri="{FF2B5EF4-FFF2-40B4-BE49-F238E27FC236}">
              <a16:creationId xmlns:a16="http://schemas.microsoft.com/office/drawing/2014/main" id="{00000000-0008-0000-0600-000067030000}"/>
            </a:ext>
          </a:extLst>
        </xdr:cNvPr>
        <xdr:cNvSpPr/>
      </xdr:nvSpPr>
      <xdr:spPr>
        <a:xfrm>
          <a:off x="18605500" y="122183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69</xdr:row>
      <xdr:rowOff>163502</xdr:rowOff>
    </xdr:from>
    <xdr:ext cx="534377" cy="259045"/>
    <xdr:sp macro="" textlink="">
      <xdr:nvSpPr>
        <xdr:cNvPr id="872" name="テキスト ボックス 871">
          <a:extLst>
            <a:ext uri="{FF2B5EF4-FFF2-40B4-BE49-F238E27FC236}">
              <a16:creationId xmlns:a16="http://schemas.microsoft.com/office/drawing/2014/main" id="{00000000-0008-0000-0600-000068030000}"/>
            </a:ext>
          </a:extLst>
        </xdr:cNvPr>
        <xdr:cNvSpPr txBox="1"/>
      </xdr:nvSpPr>
      <xdr:spPr>
        <a:xfrm>
          <a:off x="18389111" y="119935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74,404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57150</xdr:rowOff>
    </xdr:from>
    <xdr:to>
      <xdr:col>120</xdr:col>
      <xdr:colOff>114300</xdr:colOff>
      <xdr:row>85</xdr:row>
      <xdr:rowOff>31750</xdr:rowOff>
    </xdr:to>
    <xdr:sp macro="" textlink="">
      <xdr:nvSpPr>
        <xdr:cNvPr id="873" name="正方形/長方形 872">
          <a:extLst>
            <a:ext uri="{FF2B5EF4-FFF2-40B4-BE49-F238E27FC236}">
              <a16:creationId xmlns:a16="http://schemas.microsoft.com/office/drawing/2014/main" id="{00000000-0008-0000-0600-000069030000}"/>
            </a:ext>
          </a:extLst>
        </xdr:cNvPr>
        <xdr:cNvSpPr/>
      </xdr:nvSpPr>
      <xdr:spPr>
        <a:xfrm>
          <a:off x="18288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85</xdr:row>
      <xdr:rowOff>57150</xdr:rowOff>
    </xdr:from>
    <xdr:to>
      <xdr:col>104</xdr:col>
      <xdr:colOff>127000</xdr:colOff>
      <xdr:row>86</xdr:row>
      <xdr:rowOff>139700</xdr:rowOff>
    </xdr:to>
    <xdr:sp macro="" textlink="">
      <xdr:nvSpPr>
        <xdr:cNvPr id="874" name="正方形/長方形 873">
          <a:extLst>
            <a:ext uri="{FF2B5EF4-FFF2-40B4-BE49-F238E27FC236}">
              <a16:creationId xmlns:a16="http://schemas.microsoft.com/office/drawing/2014/main" id="{00000000-0008-0000-0600-00006A030000}"/>
            </a:ext>
          </a:extLst>
        </xdr:cNvPr>
        <xdr:cNvSpPr/>
      </xdr:nvSpPr>
      <xdr:spPr>
        <a:xfrm>
          <a:off x="1841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86</xdr:row>
      <xdr:rowOff>88900</xdr:rowOff>
    </xdr:from>
    <xdr:to>
      <xdr:col>104</xdr:col>
      <xdr:colOff>127000</xdr:colOff>
      <xdr:row>88</xdr:row>
      <xdr:rowOff>0</xdr:rowOff>
    </xdr:to>
    <xdr:sp macro="" textlink="">
      <xdr:nvSpPr>
        <xdr:cNvPr id="875" name="正方形/長方形 874">
          <a:extLst>
            <a:ext uri="{FF2B5EF4-FFF2-40B4-BE49-F238E27FC236}">
              <a16:creationId xmlns:a16="http://schemas.microsoft.com/office/drawing/2014/main" id="{00000000-0008-0000-0600-00006B030000}"/>
            </a:ext>
          </a:extLst>
        </xdr:cNvPr>
        <xdr:cNvSpPr/>
      </xdr:nvSpPr>
      <xdr:spPr>
        <a:xfrm>
          <a:off x="1841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85</xdr:row>
      <xdr:rowOff>57150</xdr:rowOff>
    </xdr:from>
    <xdr:to>
      <xdr:col>110</xdr:col>
      <xdr:colOff>0</xdr:colOff>
      <xdr:row>86</xdr:row>
      <xdr:rowOff>139700</xdr:rowOff>
    </xdr:to>
    <xdr:sp macro="" textlink="">
      <xdr:nvSpPr>
        <xdr:cNvPr id="876" name="正方形/長方形 875">
          <a:extLst>
            <a:ext uri="{FF2B5EF4-FFF2-40B4-BE49-F238E27FC236}">
              <a16:creationId xmlns:a16="http://schemas.microsoft.com/office/drawing/2014/main" id="{00000000-0008-0000-0600-00006C030000}"/>
            </a:ext>
          </a:extLst>
        </xdr:cNvPr>
        <xdr:cNvSpPr/>
      </xdr:nvSpPr>
      <xdr:spPr>
        <a:xfrm>
          <a:off x="194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86</xdr:row>
      <xdr:rowOff>88900</xdr:rowOff>
    </xdr:from>
    <xdr:to>
      <xdr:col>110</xdr:col>
      <xdr:colOff>0</xdr:colOff>
      <xdr:row>88</xdr:row>
      <xdr:rowOff>0</xdr:rowOff>
    </xdr:to>
    <xdr:sp macro="" textlink="">
      <xdr:nvSpPr>
        <xdr:cNvPr id="877" name="正方形/長方形 876">
          <a:extLst>
            <a:ext uri="{FF2B5EF4-FFF2-40B4-BE49-F238E27FC236}">
              <a16:creationId xmlns:a16="http://schemas.microsoft.com/office/drawing/2014/main" id="{00000000-0008-0000-0600-00006D030000}"/>
            </a:ext>
          </a:extLst>
        </xdr:cNvPr>
        <xdr:cNvSpPr/>
      </xdr:nvSpPr>
      <xdr:spPr>
        <a:xfrm>
          <a:off x="194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85</xdr:row>
      <xdr:rowOff>57150</xdr:rowOff>
    </xdr:from>
    <xdr:to>
      <xdr:col>116</xdr:col>
      <xdr:colOff>0</xdr:colOff>
      <xdr:row>86</xdr:row>
      <xdr:rowOff>139700</xdr:rowOff>
    </xdr:to>
    <xdr:sp macro="" textlink="">
      <xdr:nvSpPr>
        <xdr:cNvPr id="878" name="正方形/長方形 877">
          <a:extLst>
            <a:ext uri="{FF2B5EF4-FFF2-40B4-BE49-F238E27FC236}">
              <a16:creationId xmlns:a16="http://schemas.microsoft.com/office/drawing/2014/main" id="{00000000-0008-0000-0600-00006E030000}"/>
            </a:ext>
          </a:extLst>
        </xdr:cNvPr>
        <xdr:cNvSpPr/>
      </xdr:nvSpPr>
      <xdr:spPr>
        <a:xfrm>
          <a:off x="20574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和歌山県平均</a:t>
          </a:r>
        </a:p>
      </xdr:txBody>
    </xdr:sp>
    <xdr:clientData/>
  </xdr:twoCellAnchor>
  <xdr:twoCellAnchor>
    <xdr:from>
      <xdr:col>108</xdr:col>
      <xdr:colOff>0</xdr:colOff>
      <xdr:row>86</xdr:row>
      <xdr:rowOff>88900</xdr:rowOff>
    </xdr:from>
    <xdr:to>
      <xdr:col>116</xdr:col>
      <xdr:colOff>0</xdr:colOff>
      <xdr:row>88</xdr:row>
      <xdr:rowOff>0</xdr:rowOff>
    </xdr:to>
    <xdr:sp macro="" textlink="">
      <xdr:nvSpPr>
        <xdr:cNvPr id="879" name="正方形/長方形 878">
          <a:extLst>
            <a:ext uri="{FF2B5EF4-FFF2-40B4-BE49-F238E27FC236}">
              <a16:creationId xmlns:a16="http://schemas.microsoft.com/office/drawing/2014/main" id="{00000000-0008-0000-0600-00006F030000}"/>
            </a:ext>
          </a:extLst>
        </xdr:cNvPr>
        <xdr:cNvSpPr/>
      </xdr:nvSpPr>
      <xdr:spPr>
        <a:xfrm>
          <a:off x="20574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88</xdr:row>
      <xdr:rowOff>25400</xdr:rowOff>
    </xdr:from>
    <xdr:to>
      <xdr:col>120</xdr:col>
      <xdr:colOff>114300</xdr:colOff>
      <xdr:row>101</xdr:row>
      <xdr:rowOff>82550</xdr:rowOff>
    </xdr:to>
    <xdr:sp macro="" textlink="">
      <xdr:nvSpPr>
        <xdr:cNvPr id="880" name="正方形/長方形 879">
          <a:extLst>
            <a:ext uri="{FF2B5EF4-FFF2-40B4-BE49-F238E27FC236}">
              <a16:creationId xmlns:a16="http://schemas.microsoft.com/office/drawing/2014/main" id="{00000000-0008-0000-0600-000070030000}"/>
            </a:ext>
          </a:extLst>
        </xdr:cNvPr>
        <xdr:cNvSpPr/>
      </xdr:nvSpPr>
      <xdr:spPr>
        <a:xfrm>
          <a:off x="18288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87</xdr:row>
      <xdr:rowOff>6350</xdr:rowOff>
    </xdr:from>
    <xdr:ext cx="349839" cy="225703"/>
    <xdr:sp macro="" textlink="">
      <xdr:nvSpPr>
        <xdr:cNvPr id="881" name="テキスト ボックス 880">
          <a:extLst>
            <a:ext uri="{FF2B5EF4-FFF2-40B4-BE49-F238E27FC236}">
              <a16:creationId xmlns:a16="http://schemas.microsoft.com/office/drawing/2014/main" id="{00000000-0008-0000-0600-000071030000}"/>
            </a:ext>
          </a:extLst>
        </xdr:cNvPr>
        <xdr:cNvSpPr txBox="1"/>
      </xdr:nvSpPr>
      <xdr:spPr>
        <a:xfrm>
          <a:off x="18249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101</xdr:row>
      <xdr:rowOff>82550</xdr:rowOff>
    </xdr:from>
    <xdr:to>
      <xdr:col>120</xdr:col>
      <xdr:colOff>114300</xdr:colOff>
      <xdr:row>101</xdr:row>
      <xdr:rowOff>82550</xdr:rowOff>
    </xdr:to>
    <xdr:cxnSp macro="">
      <xdr:nvCxnSpPr>
        <xdr:cNvPr id="882" name="直線コネクタ 881">
          <a:extLst>
            <a:ext uri="{FF2B5EF4-FFF2-40B4-BE49-F238E27FC236}">
              <a16:creationId xmlns:a16="http://schemas.microsoft.com/office/drawing/2014/main" id="{00000000-0008-0000-0600-000072030000}"/>
            </a:ext>
          </a:extLst>
        </xdr:cNvPr>
        <xdr:cNvCxnSpPr/>
      </xdr:nvCxnSpPr>
      <xdr:spPr>
        <a:xfrm>
          <a:off x="18288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94</xdr:row>
      <xdr:rowOff>139700</xdr:rowOff>
    </xdr:from>
    <xdr:to>
      <xdr:col>120</xdr:col>
      <xdr:colOff>114300</xdr:colOff>
      <xdr:row>94</xdr:row>
      <xdr:rowOff>139700</xdr:rowOff>
    </xdr:to>
    <xdr:cxnSp macro="">
      <xdr:nvCxnSpPr>
        <xdr:cNvPr id="883" name="直線コネクタ 882">
          <a:extLst>
            <a:ext uri="{FF2B5EF4-FFF2-40B4-BE49-F238E27FC236}">
              <a16:creationId xmlns:a16="http://schemas.microsoft.com/office/drawing/2014/main" id="{00000000-0008-0000-0600-000073030000}"/>
            </a:ext>
          </a:extLst>
        </xdr:cNvPr>
        <xdr:cNvCxnSpPr/>
      </xdr:nvCxnSpPr>
      <xdr:spPr>
        <a:xfrm>
          <a:off x="18288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93</xdr:row>
      <xdr:rowOff>168927</xdr:rowOff>
    </xdr:from>
    <xdr:ext cx="248786" cy="259045"/>
    <xdr:sp macro="" textlink="">
      <xdr:nvSpPr>
        <xdr:cNvPr id="884" name="テキスト ボックス 883">
          <a:extLst>
            <a:ext uri="{FF2B5EF4-FFF2-40B4-BE49-F238E27FC236}">
              <a16:creationId xmlns:a16="http://schemas.microsoft.com/office/drawing/2014/main" id="{00000000-0008-0000-0600-000074030000}"/>
            </a:ext>
          </a:extLst>
        </xdr:cNvPr>
        <xdr:cNvSpPr txBox="1"/>
      </xdr:nvSpPr>
      <xdr:spPr>
        <a:xfrm>
          <a:off x="18039214" y="16113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88</xdr:row>
      <xdr:rowOff>25400</xdr:rowOff>
    </xdr:to>
    <xdr:cxnSp macro="">
      <xdr:nvCxnSpPr>
        <xdr:cNvPr id="885" name="直線コネクタ 884">
          <a:extLst>
            <a:ext uri="{FF2B5EF4-FFF2-40B4-BE49-F238E27FC236}">
              <a16:creationId xmlns:a16="http://schemas.microsoft.com/office/drawing/2014/main" id="{00000000-0008-0000-0600-000075030000}"/>
            </a:ext>
          </a:extLst>
        </xdr:cNvPr>
        <xdr:cNvCxnSpPr/>
      </xdr:nvCxnSpPr>
      <xdr:spPr>
        <a:xfrm>
          <a:off x="18288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87</xdr:row>
      <xdr:rowOff>54627</xdr:rowOff>
    </xdr:from>
    <xdr:ext cx="248786" cy="259045"/>
    <xdr:sp macro="" textlink="">
      <xdr:nvSpPr>
        <xdr:cNvPr id="886" name="テキスト ボックス 885">
          <a:extLst>
            <a:ext uri="{FF2B5EF4-FFF2-40B4-BE49-F238E27FC236}">
              <a16:creationId xmlns:a16="http://schemas.microsoft.com/office/drawing/2014/main" id="{00000000-0008-0000-0600-000076030000}"/>
            </a:ext>
          </a:extLst>
        </xdr:cNvPr>
        <xdr:cNvSpPr txBox="1"/>
      </xdr:nvSpPr>
      <xdr:spPr>
        <a:xfrm>
          <a:off x="18039214" y="14970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101</xdr:row>
      <xdr:rowOff>82550</xdr:rowOff>
    </xdr:to>
    <xdr:sp macro="" textlink="">
      <xdr:nvSpPr>
        <xdr:cNvPr id="887" name="前年度繰上充用金グラフ枠">
          <a:extLst>
            <a:ext uri="{FF2B5EF4-FFF2-40B4-BE49-F238E27FC236}">
              <a16:creationId xmlns:a16="http://schemas.microsoft.com/office/drawing/2014/main" id="{00000000-0008-0000-0600-000077030000}"/>
            </a:ext>
          </a:extLst>
        </xdr:cNvPr>
        <xdr:cNvSpPr/>
      </xdr:nvSpPr>
      <xdr:spPr>
        <a:xfrm>
          <a:off x="18288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94</xdr:row>
      <xdr:rowOff>139700</xdr:rowOff>
    </xdr:from>
    <xdr:to>
      <xdr:col>116</xdr:col>
      <xdr:colOff>62864</xdr:colOff>
      <xdr:row>94</xdr:row>
      <xdr:rowOff>139700</xdr:rowOff>
    </xdr:to>
    <xdr:cxnSp macro="">
      <xdr:nvCxnSpPr>
        <xdr:cNvPr id="888" name="直線コネクタ 887">
          <a:extLst>
            <a:ext uri="{FF2B5EF4-FFF2-40B4-BE49-F238E27FC236}">
              <a16:creationId xmlns:a16="http://schemas.microsoft.com/office/drawing/2014/main" id="{00000000-0008-0000-0600-000078030000}"/>
            </a:ext>
          </a:extLst>
        </xdr:cNvPr>
        <xdr:cNvCxnSpPr/>
      </xdr:nvCxnSpPr>
      <xdr:spPr>
        <a:xfrm>
          <a:off x="22159595" y="16256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95</xdr:row>
      <xdr:rowOff>10177</xdr:rowOff>
    </xdr:from>
    <xdr:ext cx="249299" cy="259045"/>
    <xdr:sp macro="" textlink="">
      <xdr:nvSpPr>
        <xdr:cNvPr id="889" name="前年度繰上充用金最小値テキスト">
          <a:extLst>
            <a:ext uri="{FF2B5EF4-FFF2-40B4-BE49-F238E27FC236}">
              <a16:creationId xmlns:a16="http://schemas.microsoft.com/office/drawing/2014/main" id="{00000000-0008-0000-0600-000079030000}"/>
            </a:ext>
          </a:extLst>
        </xdr:cNvPr>
        <xdr:cNvSpPr txBox="1"/>
      </xdr:nvSpPr>
      <xdr:spPr>
        <a:xfrm>
          <a:off x="2221230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890" name="直線コネクタ 889">
          <a:extLst>
            <a:ext uri="{FF2B5EF4-FFF2-40B4-BE49-F238E27FC236}">
              <a16:creationId xmlns:a16="http://schemas.microsoft.com/office/drawing/2014/main" id="{00000000-0008-0000-0600-00007A030000}"/>
            </a:ext>
          </a:extLst>
        </xdr:cNvPr>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93</xdr:row>
      <xdr:rowOff>10177</xdr:rowOff>
    </xdr:from>
    <xdr:ext cx="249299" cy="259045"/>
    <xdr:sp macro="" textlink="">
      <xdr:nvSpPr>
        <xdr:cNvPr id="891" name="前年度繰上充用金最大値テキスト">
          <a:extLst>
            <a:ext uri="{FF2B5EF4-FFF2-40B4-BE49-F238E27FC236}">
              <a16:creationId xmlns:a16="http://schemas.microsoft.com/office/drawing/2014/main" id="{00000000-0008-0000-0600-00007B030000}"/>
            </a:ext>
          </a:extLst>
        </xdr:cNvPr>
        <xdr:cNvSpPr txBox="1"/>
      </xdr:nvSpPr>
      <xdr:spPr>
        <a:xfrm>
          <a:off x="22212300" y="15955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892" name="直線コネクタ 891">
          <a:extLst>
            <a:ext uri="{FF2B5EF4-FFF2-40B4-BE49-F238E27FC236}">
              <a16:creationId xmlns:a16="http://schemas.microsoft.com/office/drawing/2014/main" id="{00000000-0008-0000-0600-00007C030000}"/>
            </a:ext>
          </a:extLst>
        </xdr:cNvPr>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94</xdr:row>
      <xdr:rowOff>139700</xdr:rowOff>
    </xdr:from>
    <xdr:to>
      <xdr:col>116</xdr:col>
      <xdr:colOff>63500</xdr:colOff>
      <xdr:row>94</xdr:row>
      <xdr:rowOff>139700</xdr:rowOff>
    </xdr:to>
    <xdr:cxnSp macro="">
      <xdr:nvCxnSpPr>
        <xdr:cNvPr id="893" name="直線コネクタ 892">
          <a:extLst>
            <a:ext uri="{FF2B5EF4-FFF2-40B4-BE49-F238E27FC236}">
              <a16:creationId xmlns:a16="http://schemas.microsoft.com/office/drawing/2014/main" id="{00000000-0008-0000-0600-00007D030000}"/>
            </a:ext>
          </a:extLst>
        </xdr:cNvPr>
        <xdr:cNvCxnSpPr/>
      </xdr:nvCxnSpPr>
      <xdr:spPr>
        <a:xfrm>
          <a:off x="21323300" y="16256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94</xdr:row>
      <xdr:rowOff>67327</xdr:rowOff>
    </xdr:from>
    <xdr:ext cx="249299" cy="259045"/>
    <xdr:sp macro="" textlink="">
      <xdr:nvSpPr>
        <xdr:cNvPr id="894" name="前年度繰上充用金平均値テキスト">
          <a:extLst>
            <a:ext uri="{FF2B5EF4-FFF2-40B4-BE49-F238E27FC236}">
              <a16:creationId xmlns:a16="http://schemas.microsoft.com/office/drawing/2014/main" id="{00000000-0008-0000-0600-00007E030000}"/>
            </a:ext>
          </a:extLst>
        </xdr:cNvPr>
        <xdr:cNvSpPr txBox="1"/>
      </xdr:nvSpPr>
      <xdr:spPr>
        <a:xfrm>
          <a:off x="22212300" y="16183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895" name="フローチャート: 判断 894">
          <a:extLst>
            <a:ext uri="{FF2B5EF4-FFF2-40B4-BE49-F238E27FC236}">
              <a16:creationId xmlns:a16="http://schemas.microsoft.com/office/drawing/2014/main" id="{00000000-0008-0000-0600-00007F030000}"/>
            </a:ext>
          </a:extLst>
        </xdr:cNvPr>
        <xdr:cNvSpPr/>
      </xdr:nvSpPr>
      <xdr:spPr>
        <a:xfrm>
          <a:off x="221107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94</xdr:row>
      <xdr:rowOff>139700</xdr:rowOff>
    </xdr:from>
    <xdr:to>
      <xdr:col>111</xdr:col>
      <xdr:colOff>177800</xdr:colOff>
      <xdr:row>94</xdr:row>
      <xdr:rowOff>139700</xdr:rowOff>
    </xdr:to>
    <xdr:cxnSp macro="">
      <xdr:nvCxnSpPr>
        <xdr:cNvPr id="896" name="直線コネクタ 895">
          <a:extLst>
            <a:ext uri="{FF2B5EF4-FFF2-40B4-BE49-F238E27FC236}">
              <a16:creationId xmlns:a16="http://schemas.microsoft.com/office/drawing/2014/main" id="{00000000-0008-0000-0600-000080030000}"/>
            </a:ext>
          </a:extLst>
        </xdr:cNvPr>
        <xdr:cNvCxnSpPr/>
      </xdr:nvCxnSpPr>
      <xdr:spPr>
        <a:xfrm>
          <a:off x="20434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94</xdr:row>
      <xdr:rowOff>88900</xdr:rowOff>
    </xdr:from>
    <xdr:to>
      <xdr:col>112</xdr:col>
      <xdr:colOff>38100</xdr:colOff>
      <xdr:row>95</xdr:row>
      <xdr:rowOff>19050</xdr:rowOff>
    </xdr:to>
    <xdr:sp macro="" textlink="">
      <xdr:nvSpPr>
        <xdr:cNvPr id="897" name="フローチャート: 判断 896">
          <a:extLst>
            <a:ext uri="{FF2B5EF4-FFF2-40B4-BE49-F238E27FC236}">
              <a16:creationId xmlns:a16="http://schemas.microsoft.com/office/drawing/2014/main" id="{00000000-0008-0000-0600-000081030000}"/>
            </a:ext>
          </a:extLst>
        </xdr:cNvPr>
        <xdr:cNvSpPr/>
      </xdr:nvSpPr>
      <xdr:spPr>
        <a:xfrm>
          <a:off x="21272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95</xdr:row>
      <xdr:rowOff>10177</xdr:rowOff>
    </xdr:from>
    <xdr:ext cx="249299" cy="259045"/>
    <xdr:sp macro="" textlink="">
      <xdr:nvSpPr>
        <xdr:cNvPr id="898" name="テキスト ボックス 897">
          <a:extLst>
            <a:ext uri="{FF2B5EF4-FFF2-40B4-BE49-F238E27FC236}">
              <a16:creationId xmlns:a16="http://schemas.microsoft.com/office/drawing/2014/main" id="{00000000-0008-0000-0600-000082030000}"/>
            </a:ext>
          </a:extLst>
        </xdr:cNvPr>
        <xdr:cNvSpPr txBox="1"/>
      </xdr:nvSpPr>
      <xdr:spPr>
        <a:xfrm>
          <a:off x="21198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94</xdr:row>
      <xdr:rowOff>139700</xdr:rowOff>
    </xdr:from>
    <xdr:to>
      <xdr:col>107</xdr:col>
      <xdr:colOff>50800</xdr:colOff>
      <xdr:row>94</xdr:row>
      <xdr:rowOff>139700</xdr:rowOff>
    </xdr:to>
    <xdr:cxnSp macro="">
      <xdr:nvCxnSpPr>
        <xdr:cNvPr id="899" name="直線コネクタ 898">
          <a:extLst>
            <a:ext uri="{FF2B5EF4-FFF2-40B4-BE49-F238E27FC236}">
              <a16:creationId xmlns:a16="http://schemas.microsoft.com/office/drawing/2014/main" id="{00000000-0008-0000-0600-000083030000}"/>
            </a:ext>
          </a:extLst>
        </xdr:cNvPr>
        <xdr:cNvCxnSpPr/>
      </xdr:nvCxnSpPr>
      <xdr:spPr>
        <a:xfrm>
          <a:off x="19545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94</xdr:row>
      <xdr:rowOff>88900</xdr:rowOff>
    </xdr:from>
    <xdr:to>
      <xdr:col>107</xdr:col>
      <xdr:colOff>101600</xdr:colOff>
      <xdr:row>95</xdr:row>
      <xdr:rowOff>19050</xdr:rowOff>
    </xdr:to>
    <xdr:sp macro="" textlink="">
      <xdr:nvSpPr>
        <xdr:cNvPr id="900" name="フローチャート: 判断 899">
          <a:extLst>
            <a:ext uri="{FF2B5EF4-FFF2-40B4-BE49-F238E27FC236}">
              <a16:creationId xmlns:a16="http://schemas.microsoft.com/office/drawing/2014/main" id="{00000000-0008-0000-0600-000084030000}"/>
            </a:ext>
          </a:extLst>
        </xdr:cNvPr>
        <xdr:cNvSpPr/>
      </xdr:nvSpPr>
      <xdr:spPr>
        <a:xfrm>
          <a:off x="20383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95</xdr:row>
      <xdr:rowOff>10177</xdr:rowOff>
    </xdr:from>
    <xdr:ext cx="249299" cy="259045"/>
    <xdr:sp macro="" textlink="">
      <xdr:nvSpPr>
        <xdr:cNvPr id="901" name="テキスト ボックス 900">
          <a:extLst>
            <a:ext uri="{FF2B5EF4-FFF2-40B4-BE49-F238E27FC236}">
              <a16:creationId xmlns:a16="http://schemas.microsoft.com/office/drawing/2014/main" id="{00000000-0008-0000-0600-000085030000}"/>
            </a:ext>
          </a:extLst>
        </xdr:cNvPr>
        <xdr:cNvSpPr txBox="1"/>
      </xdr:nvSpPr>
      <xdr:spPr>
        <a:xfrm>
          <a:off x="20309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94</xdr:row>
      <xdr:rowOff>139700</xdr:rowOff>
    </xdr:from>
    <xdr:to>
      <xdr:col>102</xdr:col>
      <xdr:colOff>114300</xdr:colOff>
      <xdr:row>94</xdr:row>
      <xdr:rowOff>139700</xdr:rowOff>
    </xdr:to>
    <xdr:cxnSp macro="">
      <xdr:nvCxnSpPr>
        <xdr:cNvPr id="902" name="直線コネクタ 901">
          <a:extLst>
            <a:ext uri="{FF2B5EF4-FFF2-40B4-BE49-F238E27FC236}">
              <a16:creationId xmlns:a16="http://schemas.microsoft.com/office/drawing/2014/main" id="{00000000-0008-0000-0600-000086030000}"/>
            </a:ext>
          </a:extLst>
        </xdr:cNvPr>
        <xdr:cNvCxnSpPr/>
      </xdr:nvCxnSpPr>
      <xdr:spPr>
        <a:xfrm>
          <a:off x="18656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94</xdr:row>
      <xdr:rowOff>88900</xdr:rowOff>
    </xdr:from>
    <xdr:to>
      <xdr:col>102</xdr:col>
      <xdr:colOff>165100</xdr:colOff>
      <xdr:row>95</xdr:row>
      <xdr:rowOff>19050</xdr:rowOff>
    </xdr:to>
    <xdr:sp macro="" textlink="">
      <xdr:nvSpPr>
        <xdr:cNvPr id="903" name="フローチャート: 判断 902">
          <a:extLst>
            <a:ext uri="{FF2B5EF4-FFF2-40B4-BE49-F238E27FC236}">
              <a16:creationId xmlns:a16="http://schemas.microsoft.com/office/drawing/2014/main" id="{00000000-0008-0000-0600-000087030000}"/>
            </a:ext>
          </a:extLst>
        </xdr:cNvPr>
        <xdr:cNvSpPr/>
      </xdr:nvSpPr>
      <xdr:spPr>
        <a:xfrm>
          <a:off x="19494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95</xdr:row>
      <xdr:rowOff>10177</xdr:rowOff>
    </xdr:from>
    <xdr:ext cx="249299" cy="259045"/>
    <xdr:sp macro="" textlink="">
      <xdr:nvSpPr>
        <xdr:cNvPr id="904" name="テキスト ボックス 903">
          <a:extLst>
            <a:ext uri="{FF2B5EF4-FFF2-40B4-BE49-F238E27FC236}">
              <a16:creationId xmlns:a16="http://schemas.microsoft.com/office/drawing/2014/main" id="{00000000-0008-0000-0600-000088030000}"/>
            </a:ext>
          </a:extLst>
        </xdr:cNvPr>
        <xdr:cNvSpPr txBox="1"/>
      </xdr:nvSpPr>
      <xdr:spPr>
        <a:xfrm>
          <a:off x="19420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05" name="フローチャート: 判断 904">
          <a:extLst>
            <a:ext uri="{FF2B5EF4-FFF2-40B4-BE49-F238E27FC236}">
              <a16:creationId xmlns:a16="http://schemas.microsoft.com/office/drawing/2014/main" id="{00000000-0008-0000-0600-000089030000}"/>
            </a:ext>
          </a:extLst>
        </xdr:cNvPr>
        <xdr:cNvSpPr/>
      </xdr:nvSpPr>
      <xdr:spPr>
        <a:xfrm>
          <a:off x="18605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95</xdr:row>
      <xdr:rowOff>10177</xdr:rowOff>
    </xdr:from>
    <xdr:ext cx="249299" cy="259045"/>
    <xdr:sp macro="" textlink="">
      <xdr:nvSpPr>
        <xdr:cNvPr id="906" name="テキスト ボックス 905">
          <a:extLst>
            <a:ext uri="{FF2B5EF4-FFF2-40B4-BE49-F238E27FC236}">
              <a16:creationId xmlns:a16="http://schemas.microsoft.com/office/drawing/2014/main" id="{00000000-0008-0000-0600-00008A030000}"/>
            </a:ext>
          </a:extLst>
        </xdr:cNvPr>
        <xdr:cNvSpPr txBox="1"/>
      </xdr:nvSpPr>
      <xdr:spPr>
        <a:xfrm>
          <a:off x="18531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101</xdr:row>
      <xdr:rowOff>80027</xdr:rowOff>
    </xdr:from>
    <xdr:ext cx="762000" cy="259045"/>
    <xdr:sp macro="" textlink="">
      <xdr:nvSpPr>
        <xdr:cNvPr id="907" name="テキスト ボックス 906">
          <a:extLst>
            <a:ext uri="{FF2B5EF4-FFF2-40B4-BE49-F238E27FC236}">
              <a16:creationId xmlns:a16="http://schemas.microsoft.com/office/drawing/2014/main" id="{00000000-0008-0000-0600-00008B030000}"/>
            </a:ext>
          </a:extLst>
        </xdr:cNvPr>
        <xdr:cNvSpPr txBox="1"/>
      </xdr:nvSpPr>
      <xdr:spPr>
        <a:xfrm>
          <a:off x="21971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101</xdr:row>
      <xdr:rowOff>80027</xdr:rowOff>
    </xdr:from>
    <xdr:ext cx="762000" cy="259045"/>
    <xdr:sp macro="" textlink="">
      <xdr:nvSpPr>
        <xdr:cNvPr id="908" name="テキスト ボックス 907">
          <a:extLst>
            <a:ext uri="{FF2B5EF4-FFF2-40B4-BE49-F238E27FC236}">
              <a16:creationId xmlns:a16="http://schemas.microsoft.com/office/drawing/2014/main" id="{00000000-0008-0000-0600-00008C030000}"/>
            </a:ext>
          </a:extLst>
        </xdr:cNvPr>
        <xdr:cNvSpPr txBox="1"/>
      </xdr:nvSpPr>
      <xdr:spPr>
        <a:xfrm>
          <a:off x="2113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101</xdr:row>
      <xdr:rowOff>80027</xdr:rowOff>
    </xdr:from>
    <xdr:ext cx="762000" cy="259045"/>
    <xdr:sp macro="" textlink="">
      <xdr:nvSpPr>
        <xdr:cNvPr id="909" name="テキスト ボックス 908">
          <a:extLst>
            <a:ext uri="{FF2B5EF4-FFF2-40B4-BE49-F238E27FC236}">
              <a16:creationId xmlns:a16="http://schemas.microsoft.com/office/drawing/2014/main" id="{00000000-0008-0000-0600-00008D030000}"/>
            </a:ext>
          </a:extLst>
        </xdr:cNvPr>
        <xdr:cNvSpPr txBox="1"/>
      </xdr:nvSpPr>
      <xdr:spPr>
        <a:xfrm>
          <a:off x="2024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101</xdr:row>
      <xdr:rowOff>80027</xdr:rowOff>
    </xdr:from>
    <xdr:ext cx="762000" cy="259045"/>
    <xdr:sp macro="" textlink="">
      <xdr:nvSpPr>
        <xdr:cNvPr id="910" name="テキスト ボックス 909">
          <a:extLst>
            <a:ext uri="{FF2B5EF4-FFF2-40B4-BE49-F238E27FC236}">
              <a16:creationId xmlns:a16="http://schemas.microsoft.com/office/drawing/2014/main" id="{00000000-0008-0000-0600-00008E030000}"/>
            </a:ext>
          </a:extLst>
        </xdr:cNvPr>
        <xdr:cNvSpPr txBox="1"/>
      </xdr:nvSpPr>
      <xdr:spPr>
        <a:xfrm>
          <a:off x="19354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101</xdr:row>
      <xdr:rowOff>80027</xdr:rowOff>
    </xdr:from>
    <xdr:ext cx="762000" cy="259045"/>
    <xdr:sp macro="" textlink="">
      <xdr:nvSpPr>
        <xdr:cNvPr id="911" name="テキスト ボックス 910">
          <a:extLst>
            <a:ext uri="{FF2B5EF4-FFF2-40B4-BE49-F238E27FC236}">
              <a16:creationId xmlns:a16="http://schemas.microsoft.com/office/drawing/2014/main" id="{00000000-0008-0000-0600-00008F030000}"/>
            </a:ext>
          </a:extLst>
        </xdr:cNvPr>
        <xdr:cNvSpPr txBox="1"/>
      </xdr:nvSpPr>
      <xdr:spPr>
        <a:xfrm>
          <a:off x="18465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912" name="楕円 911">
          <a:extLst>
            <a:ext uri="{FF2B5EF4-FFF2-40B4-BE49-F238E27FC236}">
              <a16:creationId xmlns:a16="http://schemas.microsoft.com/office/drawing/2014/main" id="{00000000-0008-0000-0600-000090030000}"/>
            </a:ext>
          </a:extLst>
        </xdr:cNvPr>
        <xdr:cNvSpPr/>
      </xdr:nvSpPr>
      <xdr:spPr>
        <a:xfrm>
          <a:off x="221107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93</xdr:row>
      <xdr:rowOff>124477</xdr:rowOff>
    </xdr:from>
    <xdr:ext cx="249299" cy="259045"/>
    <xdr:sp macro="" textlink="">
      <xdr:nvSpPr>
        <xdr:cNvPr id="913" name="前年度繰上充用金該当値テキスト">
          <a:extLst>
            <a:ext uri="{FF2B5EF4-FFF2-40B4-BE49-F238E27FC236}">
              <a16:creationId xmlns:a16="http://schemas.microsoft.com/office/drawing/2014/main" id="{00000000-0008-0000-0600-000091030000}"/>
            </a:ext>
          </a:extLst>
        </xdr:cNvPr>
        <xdr:cNvSpPr txBox="1"/>
      </xdr:nvSpPr>
      <xdr:spPr>
        <a:xfrm>
          <a:off x="22212300" y="16069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94</xdr:row>
      <xdr:rowOff>88900</xdr:rowOff>
    </xdr:from>
    <xdr:to>
      <xdr:col>112</xdr:col>
      <xdr:colOff>38100</xdr:colOff>
      <xdr:row>95</xdr:row>
      <xdr:rowOff>19050</xdr:rowOff>
    </xdr:to>
    <xdr:sp macro="" textlink="">
      <xdr:nvSpPr>
        <xdr:cNvPr id="914" name="楕円 913">
          <a:extLst>
            <a:ext uri="{FF2B5EF4-FFF2-40B4-BE49-F238E27FC236}">
              <a16:creationId xmlns:a16="http://schemas.microsoft.com/office/drawing/2014/main" id="{00000000-0008-0000-0600-000092030000}"/>
            </a:ext>
          </a:extLst>
        </xdr:cNvPr>
        <xdr:cNvSpPr/>
      </xdr:nvSpPr>
      <xdr:spPr>
        <a:xfrm>
          <a:off x="21272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93</xdr:row>
      <xdr:rowOff>35577</xdr:rowOff>
    </xdr:from>
    <xdr:ext cx="249299" cy="259045"/>
    <xdr:sp macro="" textlink="">
      <xdr:nvSpPr>
        <xdr:cNvPr id="915" name="テキスト ボックス 914">
          <a:extLst>
            <a:ext uri="{FF2B5EF4-FFF2-40B4-BE49-F238E27FC236}">
              <a16:creationId xmlns:a16="http://schemas.microsoft.com/office/drawing/2014/main" id="{00000000-0008-0000-0600-000093030000}"/>
            </a:ext>
          </a:extLst>
        </xdr:cNvPr>
        <xdr:cNvSpPr txBox="1"/>
      </xdr:nvSpPr>
      <xdr:spPr>
        <a:xfrm>
          <a:off x="21198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94</xdr:row>
      <xdr:rowOff>88900</xdr:rowOff>
    </xdr:from>
    <xdr:to>
      <xdr:col>107</xdr:col>
      <xdr:colOff>101600</xdr:colOff>
      <xdr:row>95</xdr:row>
      <xdr:rowOff>19050</xdr:rowOff>
    </xdr:to>
    <xdr:sp macro="" textlink="">
      <xdr:nvSpPr>
        <xdr:cNvPr id="916" name="楕円 915">
          <a:extLst>
            <a:ext uri="{FF2B5EF4-FFF2-40B4-BE49-F238E27FC236}">
              <a16:creationId xmlns:a16="http://schemas.microsoft.com/office/drawing/2014/main" id="{00000000-0008-0000-0600-000094030000}"/>
            </a:ext>
          </a:extLst>
        </xdr:cNvPr>
        <xdr:cNvSpPr/>
      </xdr:nvSpPr>
      <xdr:spPr>
        <a:xfrm>
          <a:off x="20383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93</xdr:row>
      <xdr:rowOff>35577</xdr:rowOff>
    </xdr:from>
    <xdr:ext cx="249299" cy="259045"/>
    <xdr:sp macro="" textlink="">
      <xdr:nvSpPr>
        <xdr:cNvPr id="917" name="テキスト ボックス 916">
          <a:extLst>
            <a:ext uri="{FF2B5EF4-FFF2-40B4-BE49-F238E27FC236}">
              <a16:creationId xmlns:a16="http://schemas.microsoft.com/office/drawing/2014/main" id="{00000000-0008-0000-0600-000095030000}"/>
            </a:ext>
          </a:extLst>
        </xdr:cNvPr>
        <xdr:cNvSpPr txBox="1"/>
      </xdr:nvSpPr>
      <xdr:spPr>
        <a:xfrm>
          <a:off x="20309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94</xdr:row>
      <xdr:rowOff>88900</xdr:rowOff>
    </xdr:from>
    <xdr:to>
      <xdr:col>102</xdr:col>
      <xdr:colOff>165100</xdr:colOff>
      <xdr:row>95</xdr:row>
      <xdr:rowOff>19050</xdr:rowOff>
    </xdr:to>
    <xdr:sp macro="" textlink="">
      <xdr:nvSpPr>
        <xdr:cNvPr id="918" name="楕円 917">
          <a:extLst>
            <a:ext uri="{FF2B5EF4-FFF2-40B4-BE49-F238E27FC236}">
              <a16:creationId xmlns:a16="http://schemas.microsoft.com/office/drawing/2014/main" id="{00000000-0008-0000-0600-000096030000}"/>
            </a:ext>
          </a:extLst>
        </xdr:cNvPr>
        <xdr:cNvSpPr/>
      </xdr:nvSpPr>
      <xdr:spPr>
        <a:xfrm>
          <a:off x="19494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93</xdr:row>
      <xdr:rowOff>35577</xdr:rowOff>
    </xdr:from>
    <xdr:ext cx="249299" cy="259045"/>
    <xdr:sp macro="" textlink="">
      <xdr:nvSpPr>
        <xdr:cNvPr id="919" name="テキスト ボックス 918">
          <a:extLst>
            <a:ext uri="{FF2B5EF4-FFF2-40B4-BE49-F238E27FC236}">
              <a16:creationId xmlns:a16="http://schemas.microsoft.com/office/drawing/2014/main" id="{00000000-0008-0000-0600-000097030000}"/>
            </a:ext>
          </a:extLst>
        </xdr:cNvPr>
        <xdr:cNvSpPr txBox="1"/>
      </xdr:nvSpPr>
      <xdr:spPr>
        <a:xfrm>
          <a:off x="19420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20" name="楕円 919">
          <a:extLst>
            <a:ext uri="{FF2B5EF4-FFF2-40B4-BE49-F238E27FC236}">
              <a16:creationId xmlns:a16="http://schemas.microsoft.com/office/drawing/2014/main" id="{00000000-0008-0000-0600-000098030000}"/>
            </a:ext>
          </a:extLst>
        </xdr:cNvPr>
        <xdr:cNvSpPr/>
      </xdr:nvSpPr>
      <xdr:spPr>
        <a:xfrm>
          <a:off x="18605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93</xdr:row>
      <xdr:rowOff>35577</xdr:rowOff>
    </xdr:from>
    <xdr:ext cx="249299" cy="259045"/>
    <xdr:sp macro="" textlink="">
      <xdr:nvSpPr>
        <xdr:cNvPr id="921" name="テキスト ボックス 920">
          <a:extLst>
            <a:ext uri="{FF2B5EF4-FFF2-40B4-BE49-F238E27FC236}">
              <a16:creationId xmlns:a16="http://schemas.microsoft.com/office/drawing/2014/main" id="{00000000-0008-0000-0600-000099030000}"/>
            </a:ext>
          </a:extLst>
        </xdr:cNvPr>
        <xdr:cNvSpPr txBox="1"/>
      </xdr:nvSpPr>
      <xdr:spPr>
        <a:xfrm>
          <a:off x="18531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922" name="正方形/長方形 921">
          <a:extLst>
            <a:ext uri="{FF2B5EF4-FFF2-40B4-BE49-F238E27FC236}">
              <a16:creationId xmlns:a16="http://schemas.microsoft.com/office/drawing/2014/main" id="{00000000-0008-0000-0600-00009A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923" name="正方形/長方形 922">
          <a:extLst>
            <a:ext uri="{FF2B5EF4-FFF2-40B4-BE49-F238E27FC236}">
              <a16:creationId xmlns:a16="http://schemas.microsoft.com/office/drawing/2014/main" id="{00000000-0008-0000-0600-00009B030000}"/>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性質別歳出の分析欄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924" name="テキスト ボックス 923">
          <a:extLst>
            <a:ext uri="{FF2B5EF4-FFF2-40B4-BE49-F238E27FC236}">
              <a16:creationId xmlns:a16="http://schemas.microsoft.com/office/drawing/2014/main" id="{00000000-0008-0000-0600-00009C030000}"/>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物件費については、住民一人当たりのコストが２２４，７７９円となっており、昨年度と比較すると６，７７２円の減額となっているものの、類似団体内平均値と比較すると非常に高い水準となっている。要因としては、約２９億円の「ふるさとまちづくり寄附金」を頂いていることに伴う、ふるさと納税に関する委託費などによる多額の経費が挙げられる。その一方で、積立金は１６６，３８５円となっており、こちらも類似団体内平均値より高い水準となっている。</a:t>
          </a:r>
        </a:p>
        <a:p>
          <a:r>
            <a:rPr kumimoji="1" lang="ja-JP" altLang="en-US" sz="1300">
              <a:latin typeface="ＭＳ Ｐゴシック" panose="020B0600070205080204" pitchFamily="50" charset="-128"/>
              <a:ea typeface="ＭＳ Ｐゴシック" panose="020B0600070205080204" pitchFamily="50" charset="-128"/>
            </a:rPr>
            <a:t>　また、扶助費については、住民一人当たりのコストが１１８，３５６円となっており、昨年度より８，４０３円の増額となっている。要因としては、定額減税調整給付金事業が挙げられる。</a:t>
          </a:r>
        </a:p>
        <a:p>
          <a:r>
            <a:rPr kumimoji="1" lang="ja-JP" altLang="en-US" sz="1300">
              <a:latin typeface="ＭＳ Ｐゴシック" panose="020B0600070205080204" pitchFamily="50" charset="-128"/>
              <a:ea typeface="ＭＳ Ｐゴシック" panose="020B0600070205080204" pitchFamily="50" charset="-128"/>
            </a:rPr>
            <a:t>　さらに、普通建設事業費については、住民一人当たりのコストが８８，３９９円となっており、昨年度より３０，３１９円の減額となっている。要因としては、栖原ポンプ場改築事業に係る令和６年度工程の事業量が令和５年度工程の事業量に比して減少したことが挙げられる。この事業については、多額の地方債を財源として借り入れており、今後は公債費の増額が見込まれるため、交付税算入の少ない起債の借り入れ抑制や新規事業の精査を徹底、償還額の平準化などにより財政の健全化に努める。</a:t>
          </a: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7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6</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）市町村目的別歳出決算分析表（住民一人当たりのコスト）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00000000-0008-0000-07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00000000-0008-0000-07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00000000-0008-0000-07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和歌山県湯浅町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7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7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7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7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7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00000000-0008-0000-0700-00000B000000}"/>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10,731
10,643
20.80
11,126,104
10,778,007
230,595
3,918,767
11,248,751</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7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7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7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8.9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7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7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700-000011000000}"/>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00000000-0008-0000-07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00000000-0008-0000-0700-000013000000}"/>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00000000-0008-0000-0700-000014000000}"/>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7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00000000-0008-0000-0700-000016000000}"/>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00000000-0008-0000-07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00000000-0008-0000-07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00000000-0008-0000-0700-000019000000}"/>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7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00000000-0008-0000-0700-00001B000000}"/>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7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00000000-0008-0000-0700-00001D000000}"/>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00000000-0008-0000-0700-00001E000000}"/>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id="{00000000-0008-0000-0700-00001F000000}"/>
            </a:ext>
          </a:extLst>
        </xdr:cNvPr>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00000000-0008-0000-07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議会費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00000000-0008-0000-0700-000021000000}"/>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00000000-0008-0000-0700-000022000000}"/>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46/55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00000000-0008-0000-0700-000023000000}"/>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00000000-0008-0000-0700-000024000000}"/>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00000000-0008-0000-0700-000025000000}"/>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和歌山県平均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00000000-0008-0000-0700-000026000000}"/>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4,254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00000000-0008-0000-0700-000027000000}"/>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00000000-0008-0000-0700-000028000000}"/>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00000000-0008-0000-0700-000029000000}"/>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40</xdr:row>
      <xdr:rowOff>111777</xdr:rowOff>
    </xdr:from>
    <xdr:ext cx="467179" cy="259045"/>
    <xdr:sp macro="" textlink="">
      <xdr:nvSpPr>
        <xdr:cNvPr id="42" name="テキスト ボックス 41">
          <a:extLst>
            <a:ext uri="{FF2B5EF4-FFF2-40B4-BE49-F238E27FC236}">
              <a16:creationId xmlns:a16="http://schemas.microsoft.com/office/drawing/2014/main" id="{00000000-0008-0000-0700-00002A000000}"/>
            </a:ext>
          </a:extLst>
        </xdr:cNvPr>
        <xdr:cNvSpPr txBox="1"/>
      </xdr:nvSpPr>
      <xdr:spPr>
        <a:xfrm>
          <a:off x="294821" y="6969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44450</xdr:rowOff>
    </xdr:from>
    <xdr:to>
      <xdr:col>28</xdr:col>
      <xdr:colOff>114300</xdr:colOff>
      <xdr:row>39</xdr:row>
      <xdr:rowOff>44450</xdr:rowOff>
    </xdr:to>
    <xdr:cxnSp macro="">
      <xdr:nvCxnSpPr>
        <xdr:cNvPr id="43" name="直線コネクタ 42">
          <a:extLst>
            <a:ext uri="{FF2B5EF4-FFF2-40B4-BE49-F238E27FC236}">
              <a16:creationId xmlns:a16="http://schemas.microsoft.com/office/drawing/2014/main" id="{00000000-0008-0000-0700-00002B000000}"/>
            </a:ext>
          </a:extLst>
        </xdr:cNvPr>
        <xdr:cNvCxnSpPr/>
      </xdr:nvCxnSpPr>
      <xdr:spPr>
        <a:xfrm>
          <a:off x="762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38</xdr:row>
      <xdr:rowOff>73677</xdr:rowOff>
    </xdr:from>
    <xdr:ext cx="467179" cy="259045"/>
    <xdr:sp macro="" textlink="">
      <xdr:nvSpPr>
        <xdr:cNvPr id="44" name="テキスト ボックス 43">
          <a:extLst>
            <a:ext uri="{FF2B5EF4-FFF2-40B4-BE49-F238E27FC236}">
              <a16:creationId xmlns:a16="http://schemas.microsoft.com/office/drawing/2014/main" id="{00000000-0008-0000-0700-00002C000000}"/>
            </a:ext>
          </a:extLst>
        </xdr:cNvPr>
        <xdr:cNvSpPr txBox="1"/>
      </xdr:nvSpPr>
      <xdr:spPr>
        <a:xfrm>
          <a:off x="294821" y="6588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6350</xdr:rowOff>
    </xdr:from>
    <xdr:to>
      <xdr:col>28</xdr:col>
      <xdr:colOff>114300</xdr:colOff>
      <xdr:row>37</xdr:row>
      <xdr:rowOff>6350</xdr:rowOff>
    </xdr:to>
    <xdr:cxnSp macro="">
      <xdr:nvCxnSpPr>
        <xdr:cNvPr id="45" name="直線コネクタ 44">
          <a:extLst>
            <a:ext uri="{FF2B5EF4-FFF2-40B4-BE49-F238E27FC236}">
              <a16:creationId xmlns:a16="http://schemas.microsoft.com/office/drawing/2014/main" id="{00000000-0008-0000-0700-00002D000000}"/>
            </a:ext>
          </a:extLst>
        </xdr:cNvPr>
        <xdr:cNvCxnSpPr/>
      </xdr:nvCxnSpPr>
      <xdr:spPr>
        <a:xfrm>
          <a:off x="762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36</xdr:row>
      <xdr:rowOff>35577</xdr:rowOff>
    </xdr:from>
    <xdr:ext cx="467179" cy="259045"/>
    <xdr:sp macro="" textlink="">
      <xdr:nvSpPr>
        <xdr:cNvPr id="46" name="テキスト ボックス 45">
          <a:extLst>
            <a:ext uri="{FF2B5EF4-FFF2-40B4-BE49-F238E27FC236}">
              <a16:creationId xmlns:a16="http://schemas.microsoft.com/office/drawing/2014/main" id="{00000000-0008-0000-0700-00002E000000}"/>
            </a:ext>
          </a:extLst>
        </xdr:cNvPr>
        <xdr:cNvSpPr txBox="1"/>
      </xdr:nvSpPr>
      <xdr:spPr>
        <a:xfrm>
          <a:off x="294821" y="62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34</xdr:row>
      <xdr:rowOff>139700</xdr:rowOff>
    </xdr:from>
    <xdr:to>
      <xdr:col>28</xdr:col>
      <xdr:colOff>114300</xdr:colOff>
      <xdr:row>34</xdr:row>
      <xdr:rowOff>139700</xdr:rowOff>
    </xdr:to>
    <xdr:cxnSp macro="">
      <xdr:nvCxnSpPr>
        <xdr:cNvPr id="47" name="直線コネクタ 46">
          <a:extLst>
            <a:ext uri="{FF2B5EF4-FFF2-40B4-BE49-F238E27FC236}">
              <a16:creationId xmlns:a16="http://schemas.microsoft.com/office/drawing/2014/main" id="{00000000-0008-0000-0700-00002F000000}"/>
            </a:ext>
          </a:extLst>
        </xdr:cNvPr>
        <xdr:cNvCxnSpPr/>
      </xdr:nvCxnSpPr>
      <xdr:spPr>
        <a:xfrm>
          <a:off x="762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33</xdr:row>
      <xdr:rowOff>168927</xdr:rowOff>
    </xdr:from>
    <xdr:ext cx="467179" cy="259045"/>
    <xdr:sp macro="" textlink="">
      <xdr:nvSpPr>
        <xdr:cNvPr id="48" name="テキスト ボックス 47">
          <a:extLst>
            <a:ext uri="{FF2B5EF4-FFF2-40B4-BE49-F238E27FC236}">
              <a16:creationId xmlns:a16="http://schemas.microsoft.com/office/drawing/2014/main" id="{00000000-0008-0000-0700-000030000000}"/>
            </a:ext>
          </a:extLst>
        </xdr:cNvPr>
        <xdr:cNvSpPr txBox="1"/>
      </xdr:nvSpPr>
      <xdr:spPr>
        <a:xfrm>
          <a:off x="294821" y="58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32</xdr:row>
      <xdr:rowOff>101600</xdr:rowOff>
    </xdr:from>
    <xdr:to>
      <xdr:col>28</xdr:col>
      <xdr:colOff>114300</xdr:colOff>
      <xdr:row>32</xdr:row>
      <xdr:rowOff>101600</xdr:rowOff>
    </xdr:to>
    <xdr:cxnSp macro="">
      <xdr:nvCxnSpPr>
        <xdr:cNvPr id="49" name="直線コネクタ 48">
          <a:extLst>
            <a:ext uri="{FF2B5EF4-FFF2-40B4-BE49-F238E27FC236}">
              <a16:creationId xmlns:a16="http://schemas.microsoft.com/office/drawing/2014/main" id="{00000000-0008-0000-0700-000031000000}"/>
            </a:ext>
          </a:extLst>
        </xdr:cNvPr>
        <xdr:cNvCxnSpPr/>
      </xdr:nvCxnSpPr>
      <xdr:spPr>
        <a:xfrm>
          <a:off x="762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31</xdr:row>
      <xdr:rowOff>130827</xdr:rowOff>
    </xdr:from>
    <xdr:ext cx="531299" cy="259045"/>
    <xdr:sp macro="" textlink="">
      <xdr:nvSpPr>
        <xdr:cNvPr id="50" name="テキスト ボックス 49">
          <a:extLst>
            <a:ext uri="{FF2B5EF4-FFF2-40B4-BE49-F238E27FC236}">
              <a16:creationId xmlns:a16="http://schemas.microsoft.com/office/drawing/2014/main" id="{00000000-0008-0000-0700-000032000000}"/>
            </a:ext>
          </a:extLst>
        </xdr:cNvPr>
        <xdr:cNvSpPr txBox="1"/>
      </xdr:nvSpPr>
      <xdr:spPr>
        <a:xfrm>
          <a:off x="230701" y="544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63500</xdr:rowOff>
    </xdr:from>
    <xdr:to>
      <xdr:col>28</xdr:col>
      <xdr:colOff>114300</xdr:colOff>
      <xdr:row>30</xdr:row>
      <xdr:rowOff>63500</xdr:rowOff>
    </xdr:to>
    <xdr:cxnSp macro="">
      <xdr:nvCxnSpPr>
        <xdr:cNvPr id="51" name="直線コネクタ 50">
          <a:extLst>
            <a:ext uri="{FF2B5EF4-FFF2-40B4-BE49-F238E27FC236}">
              <a16:creationId xmlns:a16="http://schemas.microsoft.com/office/drawing/2014/main" id="{00000000-0008-0000-0700-000033000000}"/>
            </a:ext>
          </a:extLst>
        </xdr:cNvPr>
        <xdr:cNvCxnSpPr/>
      </xdr:nvCxnSpPr>
      <xdr:spPr>
        <a:xfrm>
          <a:off x="762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29</xdr:row>
      <xdr:rowOff>92727</xdr:rowOff>
    </xdr:from>
    <xdr:ext cx="531299" cy="259045"/>
    <xdr:sp macro="" textlink="">
      <xdr:nvSpPr>
        <xdr:cNvPr id="52" name="テキスト ボックス 51">
          <a:extLst>
            <a:ext uri="{FF2B5EF4-FFF2-40B4-BE49-F238E27FC236}">
              <a16:creationId xmlns:a16="http://schemas.microsoft.com/office/drawing/2014/main" id="{00000000-0008-0000-0700-000034000000}"/>
            </a:ext>
          </a:extLst>
        </xdr:cNvPr>
        <xdr:cNvSpPr txBox="1"/>
      </xdr:nvSpPr>
      <xdr:spPr>
        <a:xfrm>
          <a:off x="230701" y="506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3" name="直線コネクタ 52">
          <a:extLst>
            <a:ext uri="{FF2B5EF4-FFF2-40B4-BE49-F238E27FC236}">
              <a16:creationId xmlns:a16="http://schemas.microsoft.com/office/drawing/2014/main" id="{00000000-0008-0000-0700-000035000000}"/>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27</xdr:row>
      <xdr:rowOff>54627</xdr:rowOff>
    </xdr:from>
    <xdr:ext cx="531299" cy="259045"/>
    <xdr:sp macro="" textlink="">
      <xdr:nvSpPr>
        <xdr:cNvPr id="54" name="テキスト ボックス 53">
          <a:extLst>
            <a:ext uri="{FF2B5EF4-FFF2-40B4-BE49-F238E27FC236}">
              <a16:creationId xmlns:a16="http://schemas.microsoft.com/office/drawing/2014/main" id="{00000000-0008-0000-0700-000036000000}"/>
            </a:ext>
          </a:extLst>
        </xdr:cNvPr>
        <xdr:cNvSpPr txBox="1"/>
      </xdr:nvSpPr>
      <xdr:spPr>
        <a:xfrm>
          <a:off x="230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5" name="議会費グラフ枠">
          <a:extLst>
            <a:ext uri="{FF2B5EF4-FFF2-40B4-BE49-F238E27FC236}">
              <a16:creationId xmlns:a16="http://schemas.microsoft.com/office/drawing/2014/main" id="{00000000-0008-0000-0700-000037000000}"/>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29</xdr:row>
      <xdr:rowOff>125603</xdr:rowOff>
    </xdr:from>
    <xdr:to>
      <xdr:col>24</xdr:col>
      <xdr:colOff>62865</xdr:colOff>
      <xdr:row>38</xdr:row>
      <xdr:rowOff>91504</xdr:rowOff>
    </xdr:to>
    <xdr:cxnSp macro="">
      <xdr:nvCxnSpPr>
        <xdr:cNvPr id="56" name="直線コネクタ 55">
          <a:extLst>
            <a:ext uri="{FF2B5EF4-FFF2-40B4-BE49-F238E27FC236}">
              <a16:creationId xmlns:a16="http://schemas.microsoft.com/office/drawing/2014/main" id="{00000000-0008-0000-0700-000038000000}"/>
            </a:ext>
          </a:extLst>
        </xdr:cNvPr>
        <xdr:cNvCxnSpPr/>
      </xdr:nvCxnSpPr>
      <xdr:spPr>
        <a:xfrm flipV="1">
          <a:off x="4633595" y="5097653"/>
          <a:ext cx="1270" cy="150895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38</xdr:row>
      <xdr:rowOff>95331</xdr:rowOff>
    </xdr:from>
    <xdr:ext cx="469744" cy="259045"/>
    <xdr:sp macro="" textlink="">
      <xdr:nvSpPr>
        <xdr:cNvPr id="57" name="議会費最小値テキスト">
          <a:extLst>
            <a:ext uri="{FF2B5EF4-FFF2-40B4-BE49-F238E27FC236}">
              <a16:creationId xmlns:a16="http://schemas.microsoft.com/office/drawing/2014/main" id="{00000000-0008-0000-0700-000039000000}"/>
            </a:ext>
          </a:extLst>
        </xdr:cNvPr>
        <xdr:cNvSpPr txBox="1"/>
      </xdr:nvSpPr>
      <xdr:spPr>
        <a:xfrm>
          <a:off x="4686300" y="66104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4,653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38</xdr:row>
      <xdr:rowOff>91504</xdr:rowOff>
    </xdr:from>
    <xdr:to>
      <xdr:col>24</xdr:col>
      <xdr:colOff>152400</xdr:colOff>
      <xdr:row>38</xdr:row>
      <xdr:rowOff>91504</xdr:rowOff>
    </xdr:to>
    <xdr:cxnSp macro="">
      <xdr:nvCxnSpPr>
        <xdr:cNvPr id="58" name="直線コネクタ 57">
          <a:extLst>
            <a:ext uri="{FF2B5EF4-FFF2-40B4-BE49-F238E27FC236}">
              <a16:creationId xmlns:a16="http://schemas.microsoft.com/office/drawing/2014/main" id="{00000000-0008-0000-0700-00003A000000}"/>
            </a:ext>
          </a:extLst>
        </xdr:cNvPr>
        <xdr:cNvCxnSpPr/>
      </xdr:nvCxnSpPr>
      <xdr:spPr>
        <a:xfrm>
          <a:off x="4546600" y="660660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28</xdr:row>
      <xdr:rowOff>72280</xdr:rowOff>
    </xdr:from>
    <xdr:ext cx="534377" cy="259045"/>
    <xdr:sp macro="" textlink="">
      <xdr:nvSpPr>
        <xdr:cNvPr id="59" name="議会費最大値テキスト">
          <a:extLst>
            <a:ext uri="{FF2B5EF4-FFF2-40B4-BE49-F238E27FC236}">
              <a16:creationId xmlns:a16="http://schemas.microsoft.com/office/drawing/2014/main" id="{00000000-0008-0000-0700-00003B000000}"/>
            </a:ext>
          </a:extLst>
        </xdr:cNvPr>
        <xdr:cNvSpPr txBox="1"/>
      </xdr:nvSpPr>
      <xdr:spPr>
        <a:xfrm>
          <a:off x="4686300" y="48728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12,574</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29</xdr:row>
      <xdr:rowOff>125603</xdr:rowOff>
    </xdr:from>
    <xdr:to>
      <xdr:col>24</xdr:col>
      <xdr:colOff>152400</xdr:colOff>
      <xdr:row>29</xdr:row>
      <xdr:rowOff>125603</xdr:rowOff>
    </xdr:to>
    <xdr:cxnSp macro="">
      <xdr:nvCxnSpPr>
        <xdr:cNvPr id="60" name="直線コネクタ 59">
          <a:extLst>
            <a:ext uri="{FF2B5EF4-FFF2-40B4-BE49-F238E27FC236}">
              <a16:creationId xmlns:a16="http://schemas.microsoft.com/office/drawing/2014/main" id="{00000000-0008-0000-0700-00003C000000}"/>
            </a:ext>
          </a:extLst>
        </xdr:cNvPr>
        <xdr:cNvCxnSpPr/>
      </xdr:nvCxnSpPr>
      <xdr:spPr>
        <a:xfrm>
          <a:off x="4546600" y="509765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36</xdr:row>
      <xdr:rowOff>123508</xdr:rowOff>
    </xdr:from>
    <xdr:to>
      <xdr:col>24</xdr:col>
      <xdr:colOff>63500</xdr:colOff>
      <xdr:row>36</xdr:row>
      <xdr:rowOff>126936</xdr:rowOff>
    </xdr:to>
    <xdr:cxnSp macro="">
      <xdr:nvCxnSpPr>
        <xdr:cNvPr id="61" name="直線コネクタ 60">
          <a:extLst>
            <a:ext uri="{FF2B5EF4-FFF2-40B4-BE49-F238E27FC236}">
              <a16:creationId xmlns:a16="http://schemas.microsoft.com/office/drawing/2014/main" id="{00000000-0008-0000-0700-00003D000000}"/>
            </a:ext>
          </a:extLst>
        </xdr:cNvPr>
        <xdr:cNvCxnSpPr/>
      </xdr:nvCxnSpPr>
      <xdr:spPr>
        <a:xfrm>
          <a:off x="3797300" y="6295708"/>
          <a:ext cx="838200" cy="34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34</xdr:row>
      <xdr:rowOff>127207</xdr:rowOff>
    </xdr:from>
    <xdr:ext cx="469744" cy="259045"/>
    <xdr:sp macro="" textlink="">
      <xdr:nvSpPr>
        <xdr:cNvPr id="62" name="議会費平均値テキスト">
          <a:extLst>
            <a:ext uri="{FF2B5EF4-FFF2-40B4-BE49-F238E27FC236}">
              <a16:creationId xmlns:a16="http://schemas.microsoft.com/office/drawing/2014/main" id="{00000000-0008-0000-0700-00003E000000}"/>
            </a:ext>
          </a:extLst>
        </xdr:cNvPr>
        <xdr:cNvSpPr txBox="1"/>
      </xdr:nvSpPr>
      <xdr:spPr>
        <a:xfrm>
          <a:off x="4686300" y="595650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7,019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35</xdr:row>
      <xdr:rowOff>104330</xdr:rowOff>
    </xdr:from>
    <xdr:to>
      <xdr:col>24</xdr:col>
      <xdr:colOff>114300</xdr:colOff>
      <xdr:row>36</xdr:row>
      <xdr:rowOff>34480</xdr:rowOff>
    </xdr:to>
    <xdr:sp macro="" textlink="">
      <xdr:nvSpPr>
        <xdr:cNvPr id="63" name="フローチャート: 判断 62">
          <a:extLst>
            <a:ext uri="{FF2B5EF4-FFF2-40B4-BE49-F238E27FC236}">
              <a16:creationId xmlns:a16="http://schemas.microsoft.com/office/drawing/2014/main" id="{00000000-0008-0000-0700-00003F000000}"/>
            </a:ext>
          </a:extLst>
        </xdr:cNvPr>
        <xdr:cNvSpPr/>
      </xdr:nvSpPr>
      <xdr:spPr>
        <a:xfrm>
          <a:off x="4584700" y="61050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36</xdr:row>
      <xdr:rowOff>123508</xdr:rowOff>
    </xdr:from>
    <xdr:to>
      <xdr:col>19</xdr:col>
      <xdr:colOff>177800</xdr:colOff>
      <xdr:row>37</xdr:row>
      <xdr:rowOff>15684</xdr:rowOff>
    </xdr:to>
    <xdr:cxnSp macro="">
      <xdr:nvCxnSpPr>
        <xdr:cNvPr id="64" name="直線コネクタ 63">
          <a:extLst>
            <a:ext uri="{FF2B5EF4-FFF2-40B4-BE49-F238E27FC236}">
              <a16:creationId xmlns:a16="http://schemas.microsoft.com/office/drawing/2014/main" id="{00000000-0008-0000-0700-000040000000}"/>
            </a:ext>
          </a:extLst>
        </xdr:cNvPr>
        <xdr:cNvCxnSpPr/>
      </xdr:nvCxnSpPr>
      <xdr:spPr>
        <a:xfrm flipV="1">
          <a:off x="2908300" y="6295708"/>
          <a:ext cx="889000" cy="636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35</xdr:row>
      <xdr:rowOff>130048</xdr:rowOff>
    </xdr:from>
    <xdr:to>
      <xdr:col>20</xdr:col>
      <xdr:colOff>38100</xdr:colOff>
      <xdr:row>36</xdr:row>
      <xdr:rowOff>60198</xdr:rowOff>
    </xdr:to>
    <xdr:sp macro="" textlink="">
      <xdr:nvSpPr>
        <xdr:cNvPr id="65" name="フローチャート: 判断 64">
          <a:extLst>
            <a:ext uri="{FF2B5EF4-FFF2-40B4-BE49-F238E27FC236}">
              <a16:creationId xmlns:a16="http://schemas.microsoft.com/office/drawing/2014/main" id="{00000000-0008-0000-0700-000041000000}"/>
            </a:ext>
          </a:extLst>
        </xdr:cNvPr>
        <xdr:cNvSpPr/>
      </xdr:nvSpPr>
      <xdr:spPr>
        <a:xfrm>
          <a:off x="3746500" y="61307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34</xdr:row>
      <xdr:rowOff>76725</xdr:rowOff>
    </xdr:from>
    <xdr:ext cx="469744" cy="259045"/>
    <xdr:sp macro="" textlink="">
      <xdr:nvSpPr>
        <xdr:cNvPr id="66" name="テキスト ボックス 65">
          <a:extLst>
            <a:ext uri="{FF2B5EF4-FFF2-40B4-BE49-F238E27FC236}">
              <a16:creationId xmlns:a16="http://schemas.microsoft.com/office/drawing/2014/main" id="{00000000-0008-0000-0700-000042000000}"/>
            </a:ext>
          </a:extLst>
        </xdr:cNvPr>
        <xdr:cNvSpPr txBox="1"/>
      </xdr:nvSpPr>
      <xdr:spPr>
        <a:xfrm>
          <a:off x="3562428" y="590602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37</xdr:row>
      <xdr:rowOff>15684</xdr:rowOff>
    </xdr:from>
    <xdr:to>
      <xdr:col>15</xdr:col>
      <xdr:colOff>50800</xdr:colOff>
      <xdr:row>37</xdr:row>
      <xdr:rowOff>132842</xdr:rowOff>
    </xdr:to>
    <xdr:cxnSp macro="">
      <xdr:nvCxnSpPr>
        <xdr:cNvPr id="67" name="直線コネクタ 66">
          <a:extLst>
            <a:ext uri="{FF2B5EF4-FFF2-40B4-BE49-F238E27FC236}">
              <a16:creationId xmlns:a16="http://schemas.microsoft.com/office/drawing/2014/main" id="{00000000-0008-0000-0700-000043000000}"/>
            </a:ext>
          </a:extLst>
        </xdr:cNvPr>
        <xdr:cNvCxnSpPr/>
      </xdr:nvCxnSpPr>
      <xdr:spPr>
        <a:xfrm flipV="1">
          <a:off x="2019300" y="6359334"/>
          <a:ext cx="889000" cy="1171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35</xdr:row>
      <xdr:rowOff>163957</xdr:rowOff>
    </xdr:from>
    <xdr:to>
      <xdr:col>15</xdr:col>
      <xdr:colOff>101600</xdr:colOff>
      <xdr:row>36</xdr:row>
      <xdr:rowOff>94107</xdr:rowOff>
    </xdr:to>
    <xdr:sp macro="" textlink="">
      <xdr:nvSpPr>
        <xdr:cNvPr id="68" name="フローチャート: 判断 67">
          <a:extLst>
            <a:ext uri="{FF2B5EF4-FFF2-40B4-BE49-F238E27FC236}">
              <a16:creationId xmlns:a16="http://schemas.microsoft.com/office/drawing/2014/main" id="{00000000-0008-0000-0700-000044000000}"/>
            </a:ext>
          </a:extLst>
        </xdr:cNvPr>
        <xdr:cNvSpPr/>
      </xdr:nvSpPr>
      <xdr:spPr>
        <a:xfrm>
          <a:off x="2857500" y="61647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34</xdr:row>
      <xdr:rowOff>110634</xdr:rowOff>
    </xdr:from>
    <xdr:ext cx="469744" cy="259045"/>
    <xdr:sp macro="" textlink="">
      <xdr:nvSpPr>
        <xdr:cNvPr id="69" name="テキスト ボックス 68">
          <a:extLst>
            <a:ext uri="{FF2B5EF4-FFF2-40B4-BE49-F238E27FC236}">
              <a16:creationId xmlns:a16="http://schemas.microsoft.com/office/drawing/2014/main" id="{00000000-0008-0000-0700-000045000000}"/>
            </a:ext>
          </a:extLst>
        </xdr:cNvPr>
        <xdr:cNvSpPr txBox="1"/>
      </xdr:nvSpPr>
      <xdr:spPr>
        <a:xfrm>
          <a:off x="2673428" y="593993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37</xdr:row>
      <xdr:rowOff>120459</xdr:rowOff>
    </xdr:from>
    <xdr:to>
      <xdr:col>10</xdr:col>
      <xdr:colOff>114300</xdr:colOff>
      <xdr:row>37</xdr:row>
      <xdr:rowOff>132842</xdr:rowOff>
    </xdr:to>
    <xdr:cxnSp macro="">
      <xdr:nvCxnSpPr>
        <xdr:cNvPr id="70" name="直線コネクタ 69">
          <a:extLst>
            <a:ext uri="{FF2B5EF4-FFF2-40B4-BE49-F238E27FC236}">
              <a16:creationId xmlns:a16="http://schemas.microsoft.com/office/drawing/2014/main" id="{00000000-0008-0000-0700-000046000000}"/>
            </a:ext>
          </a:extLst>
        </xdr:cNvPr>
        <xdr:cNvCxnSpPr/>
      </xdr:nvCxnSpPr>
      <xdr:spPr>
        <a:xfrm>
          <a:off x="1130300" y="6464109"/>
          <a:ext cx="889000" cy="123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36</xdr:row>
      <xdr:rowOff>24130</xdr:rowOff>
    </xdr:from>
    <xdr:to>
      <xdr:col>10</xdr:col>
      <xdr:colOff>165100</xdr:colOff>
      <xdr:row>36</xdr:row>
      <xdr:rowOff>125730</xdr:rowOff>
    </xdr:to>
    <xdr:sp macro="" textlink="">
      <xdr:nvSpPr>
        <xdr:cNvPr id="71" name="フローチャート: 判断 70">
          <a:extLst>
            <a:ext uri="{FF2B5EF4-FFF2-40B4-BE49-F238E27FC236}">
              <a16:creationId xmlns:a16="http://schemas.microsoft.com/office/drawing/2014/main" id="{00000000-0008-0000-0700-000047000000}"/>
            </a:ext>
          </a:extLst>
        </xdr:cNvPr>
        <xdr:cNvSpPr/>
      </xdr:nvSpPr>
      <xdr:spPr>
        <a:xfrm>
          <a:off x="1968500" y="61963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34</xdr:row>
      <xdr:rowOff>142257</xdr:rowOff>
    </xdr:from>
    <xdr:ext cx="469744" cy="259045"/>
    <xdr:sp macro="" textlink="">
      <xdr:nvSpPr>
        <xdr:cNvPr id="72" name="テキスト ボックス 71">
          <a:extLst>
            <a:ext uri="{FF2B5EF4-FFF2-40B4-BE49-F238E27FC236}">
              <a16:creationId xmlns:a16="http://schemas.microsoft.com/office/drawing/2014/main" id="{00000000-0008-0000-0700-000048000000}"/>
            </a:ext>
          </a:extLst>
        </xdr:cNvPr>
        <xdr:cNvSpPr txBox="1"/>
      </xdr:nvSpPr>
      <xdr:spPr>
        <a:xfrm>
          <a:off x="1784428" y="59715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36</xdr:row>
      <xdr:rowOff>12128</xdr:rowOff>
    </xdr:from>
    <xdr:to>
      <xdr:col>6</xdr:col>
      <xdr:colOff>38100</xdr:colOff>
      <xdr:row>36</xdr:row>
      <xdr:rowOff>113728</xdr:rowOff>
    </xdr:to>
    <xdr:sp macro="" textlink="">
      <xdr:nvSpPr>
        <xdr:cNvPr id="73" name="フローチャート: 判断 72">
          <a:extLst>
            <a:ext uri="{FF2B5EF4-FFF2-40B4-BE49-F238E27FC236}">
              <a16:creationId xmlns:a16="http://schemas.microsoft.com/office/drawing/2014/main" id="{00000000-0008-0000-0700-000049000000}"/>
            </a:ext>
          </a:extLst>
        </xdr:cNvPr>
        <xdr:cNvSpPr/>
      </xdr:nvSpPr>
      <xdr:spPr>
        <a:xfrm>
          <a:off x="1079500" y="61843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34</xdr:row>
      <xdr:rowOff>130255</xdr:rowOff>
    </xdr:from>
    <xdr:ext cx="469744" cy="259045"/>
    <xdr:sp macro="" textlink="">
      <xdr:nvSpPr>
        <xdr:cNvPr id="74" name="テキスト ボックス 73">
          <a:extLst>
            <a:ext uri="{FF2B5EF4-FFF2-40B4-BE49-F238E27FC236}">
              <a16:creationId xmlns:a16="http://schemas.microsoft.com/office/drawing/2014/main" id="{00000000-0008-0000-0700-00004A000000}"/>
            </a:ext>
          </a:extLst>
        </xdr:cNvPr>
        <xdr:cNvSpPr txBox="1"/>
      </xdr:nvSpPr>
      <xdr:spPr>
        <a:xfrm>
          <a:off x="895428" y="59595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5" name="テキスト ボックス 74">
          <a:extLst>
            <a:ext uri="{FF2B5EF4-FFF2-40B4-BE49-F238E27FC236}">
              <a16:creationId xmlns:a16="http://schemas.microsoft.com/office/drawing/2014/main" id="{00000000-0008-0000-0700-00004B000000}"/>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6" name="テキスト ボックス 75">
          <a:extLst>
            <a:ext uri="{FF2B5EF4-FFF2-40B4-BE49-F238E27FC236}">
              <a16:creationId xmlns:a16="http://schemas.microsoft.com/office/drawing/2014/main" id="{00000000-0008-0000-0700-00004C000000}"/>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7" name="テキスト ボックス 76">
          <a:extLst>
            <a:ext uri="{FF2B5EF4-FFF2-40B4-BE49-F238E27FC236}">
              <a16:creationId xmlns:a16="http://schemas.microsoft.com/office/drawing/2014/main" id="{00000000-0008-0000-0700-00004D000000}"/>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78" name="テキスト ボックス 77">
          <a:extLst>
            <a:ext uri="{FF2B5EF4-FFF2-40B4-BE49-F238E27FC236}">
              <a16:creationId xmlns:a16="http://schemas.microsoft.com/office/drawing/2014/main" id="{00000000-0008-0000-0700-00004E000000}"/>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79" name="テキスト ボックス 78">
          <a:extLst>
            <a:ext uri="{FF2B5EF4-FFF2-40B4-BE49-F238E27FC236}">
              <a16:creationId xmlns:a16="http://schemas.microsoft.com/office/drawing/2014/main" id="{00000000-0008-0000-0700-00004F000000}"/>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36</xdr:row>
      <xdr:rowOff>76136</xdr:rowOff>
    </xdr:from>
    <xdr:to>
      <xdr:col>24</xdr:col>
      <xdr:colOff>114300</xdr:colOff>
      <xdr:row>37</xdr:row>
      <xdr:rowOff>6286</xdr:rowOff>
    </xdr:to>
    <xdr:sp macro="" textlink="">
      <xdr:nvSpPr>
        <xdr:cNvPr id="80" name="楕円 79">
          <a:extLst>
            <a:ext uri="{FF2B5EF4-FFF2-40B4-BE49-F238E27FC236}">
              <a16:creationId xmlns:a16="http://schemas.microsoft.com/office/drawing/2014/main" id="{00000000-0008-0000-0700-000050000000}"/>
            </a:ext>
          </a:extLst>
        </xdr:cNvPr>
        <xdr:cNvSpPr/>
      </xdr:nvSpPr>
      <xdr:spPr>
        <a:xfrm>
          <a:off x="4584700" y="62483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36</xdr:row>
      <xdr:rowOff>54563</xdr:rowOff>
    </xdr:from>
    <xdr:ext cx="469744" cy="259045"/>
    <xdr:sp macro="" textlink="">
      <xdr:nvSpPr>
        <xdr:cNvPr id="81" name="議会費該当値テキスト">
          <a:extLst>
            <a:ext uri="{FF2B5EF4-FFF2-40B4-BE49-F238E27FC236}">
              <a16:creationId xmlns:a16="http://schemas.microsoft.com/office/drawing/2014/main" id="{00000000-0008-0000-0700-000051000000}"/>
            </a:ext>
          </a:extLst>
        </xdr:cNvPr>
        <xdr:cNvSpPr txBox="1"/>
      </xdr:nvSpPr>
      <xdr:spPr>
        <a:xfrm>
          <a:off x="4686300" y="62267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6,267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36</xdr:row>
      <xdr:rowOff>72708</xdr:rowOff>
    </xdr:from>
    <xdr:to>
      <xdr:col>20</xdr:col>
      <xdr:colOff>38100</xdr:colOff>
      <xdr:row>37</xdr:row>
      <xdr:rowOff>2858</xdr:rowOff>
    </xdr:to>
    <xdr:sp macro="" textlink="">
      <xdr:nvSpPr>
        <xdr:cNvPr id="82" name="楕円 81">
          <a:extLst>
            <a:ext uri="{FF2B5EF4-FFF2-40B4-BE49-F238E27FC236}">
              <a16:creationId xmlns:a16="http://schemas.microsoft.com/office/drawing/2014/main" id="{00000000-0008-0000-0700-000052000000}"/>
            </a:ext>
          </a:extLst>
        </xdr:cNvPr>
        <xdr:cNvSpPr/>
      </xdr:nvSpPr>
      <xdr:spPr>
        <a:xfrm>
          <a:off x="3746500" y="62449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36</xdr:row>
      <xdr:rowOff>165435</xdr:rowOff>
    </xdr:from>
    <xdr:ext cx="469744" cy="259045"/>
    <xdr:sp macro="" textlink="">
      <xdr:nvSpPr>
        <xdr:cNvPr id="83" name="テキスト ボックス 82">
          <a:extLst>
            <a:ext uri="{FF2B5EF4-FFF2-40B4-BE49-F238E27FC236}">
              <a16:creationId xmlns:a16="http://schemas.microsoft.com/office/drawing/2014/main" id="{00000000-0008-0000-0700-000053000000}"/>
            </a:ext>
          </a:extLst>
        </xdr:cNvPr>
        <xdr:cNvSpPr txBox="1"/>
      </xdr:nvSpPr>
      <xdr:spPr>
        <a:xfrm>
          <a:off x="3562428" y="63376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36</xdr:row>
      <xdr:rowOff>136334</xdr:rowOff>
    </xdr:from>
    <xdr:to>
      <xdr:col>15</xdr:col>
      <xdr:colOff>101600</xdr:colOff>
      <xdr:row>37</xdr:row>
      <xdr:rowOff>66484</xdr:rowOff>
    </xdr:to>
    <xdr:sp macro="" textlink="">
      <xdr:nvSpPr>
        <xdr:cNvPr id="84" name="楕円 83">
          <a:extLst>
            <a:ext uri="{FF2B5EF4-FFF2-40B4-BE49-F238E27FC236}">
              <a16:creationId xmlns:a16="http://schemas.microsoft.com/office/drawing/2014/main" id="{00000000-0008-0000-0700-000054000000}"/>
            </a:ext>
          </a:extLst>
        </xdr:cNvPr>
        <xdr:cNvSpPr/>
      </xdr:nvSpPr>
      <xdr:spPr>
        <a:xfrm>
          <a:off x="2857500" y="63085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37</xdr:row>
      <xdr:rowOff>57611</xdr:rowOff>
    </xdr:from>
    <xdr:ext cx="469744" cy="259045"/>
    <xdr:sp macro="" textlink="">
      <xdr:nvSpPr>
        <xdr:cNvPr id="85" name="テキスト ボックス 84">
          <a:extLst>
            <a:ext uri="{FF2B5EF4-FFF2-40B4-BE49-F238E27FC236}">
              <a16:creationId xmlns:a16="http://schemas.microsoft.com/office/drawing/2014/main" id="{00000000-0008-0000-0700-000055000000}"/>
            </a:ext>
          </a:extLst>
        </xdr:cNvPr>
        <xdr:cNvSpPr txBox="1"/>
      </xdr:nvSpPr>
      <xdr:spPr>
        <a:xfrm>
          <a:off x="2673428" y="640126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37</xdr:row>
      <xdr:rowOff>82042</xdr:rowOff>
    </xdr:from>
    <xdr:to>
      <xdr:col>10</xdr:col>
      <xdr:colOff>165100</xdr:colOff>
      <xdr:row>38</xdr:row>
      <xdr:rowOff>12192</xdr:rowOff>
    </xdr:to>
    <xdr:sp macro="" textlink="">
      <xdr:nvSpPr>
        <xdr:cNvPr id="86" name="楕円 85">
          <a:extLst>
            <a:ext uri="{FF2B5EF4-FFF2-40B4-BE49-F238E27FC236}">
              <a16:creationId xmlns:a16="http://schemas.microsoft.com/office/drawing/2014/main" id="{00000000-0008-0000-0700-000056000000}"/>
            </a:ext>
          </a:extLst>
        </xdr:cNvPr>
        <xdr:cNvSpPr/>
      </xdr:nvSpPr>
      <xdr:spPr>
        <a:xfrm>
          <a:off x="1968500" y="64256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38</xdr:row>
      <xdr:rowOff>3319</xdr:rowOff>
    </xdr:from>
    <xdr:ext cx="469744" cy="259045"/>
    <xdr:sp macro="" textlink="">
      <xdr:nvSpPr>
        <xdr:cNvPr id="87" name="テキスト ボックス 86">
          <a:extLst>
            <a:ext uri="{FF2B5EF4-FFF2-40B4-BE49-F238E27FC236}">
              <a16:creationId xmlns:a16="http://schemas.microsoft.com/office/drawing/2014/main" id="{00000000-0008-0000-0700-000057000000}"/>
            </a:ext>
          </a:extLst>
        </xdr:cNvPr>
        <xdr:cNvSpPr txBox="1"/>
      </xdr:nvSpPr>
      <xdr:spPr>
        <a:xfrm>
          <a:off x="1784428" y="65184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37</xdr:row>
      <xdr:rowOff>69659</xdr:rowOff>
    </xdr:from>
    <xdr:to>
      <xdr:col>6</xdr:col>
      <xdr:colOff>38100</xdr:colOff>
      <xdr:row>37</xdr:row>
      <xdr:rowOff>171259</xdr:rowOff>
    </xdr:to>
    <xdr:sp macro="" textlink="">
      <xdr:nvSpPr>
        <xdr:cNvPr id="88" name="楕円 87">
          <a:extLst>
            <a:ext uri="{FF2B5EF4-FFF2-40B4-BE49-F238E27FC236}">
              <a16:creationId xmlns:a16="http://schemas.microsoft.com/office/drawing/2014/main" id="{00000000-0008-0000-0700-000058000000}"/>
            </a:ext>
          </a:extLst>
        </xdr:cNvPr>
        <xdr:cNvSpPr/>
      </xdr:nvSpPr>
      <xdr:spPr>
        <a:xfrm>
          <a:off x="1079500" y="64133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37</xdr:row>
      <xdr:rowOff>162386</xdr:rowOff>
    </xdr:from>
    <xdr:ext cx="469744" cy="259045"/>
    <xdr:sp macro="" textlink="">
      <xdr:nvSpPr>
        <xdr:cNvPr id="89" name="テキスト ボックス 88">
          <a:extLst>
            <a:ext uri="{FF2B5EF4-FFF2-40B4-BE49-F238E27FC236}">
              <a16:creationId xmlns:a16="http://schemas.microsoft.com/office/drawing/2014/main" id="{00000000-0008-0000-0700-000059000000}"/>
            </a:ext>
          </a:extLst>
        </xdr:cNvPr>
        <xdr:cNvSpPr txBox="1"/>
      </xdr:nvSpPr>
      <xdr:spPr>
        <a:xfrm>
          <a:off x="895428" y="650603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90" name="正方形/長方形 89">
          <a:extLst>
            <a:ext uri="{FF2B5EF4-FFF2-40B4-BE49-F238E27FC236}">
              <a16:creationId xmlns:a16="http://schemas.microsoft.com/office/drawing/2014/main" id="{00000000-0008-0000-0700-00005A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総務費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91" name="正方形/長方形 90">
          <a:extLst>
            <a:ext uri="{FF2B5EF4-FFF2-40B4-BE49-F238E27FC236}">
              <a16:creationId xmlns:a16="http://schemas.microsoft.com/office/drawing/2014/main" id="{00000000-0008-0000-0700-00005B000000}"/>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2" name="正方形/長方形 91">
          <a:extLst>
            <a:ext uri="{FF2B5EF4-FFF2-40B4-BE49-F238E27FC236}">
              <a16:creationId xmlns:a16="http://schemas.microsoft.com/office/drawing/2014/main" id="{00000000-0008-0000-0700-00005C000000}"/>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3" name="正方形/長方形 92">
          <a:extLst>
            <a:ext uri="{FF2B5EF4-FFF2-40B4-BE49-F238E27FC236}">
              <a16:creationId xmlns:a16="http://schemas.microsoft.com/office/drawing/2014/main" id="{00000000-0008-0000-0700-00005D000000}"/>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4" name="正方形/長方形 93">
          <a:extLst>
            <a:ext uri="{FF2B5EF4-FFF2-40B4-BE49-F238E27FC236}">
              <a16:creationId xmlns:a16="http://schemas.microsoft.com/office/drawing/2014/main" id="{00000000-0008-0000-0700-00005E000000}"/>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69,858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5" name="正方形/長方形 94">
          <a:extLst>
            <a:ext uri="{FF2B5EF4-FFF2-40B4-BE49-F238E27FC236}">
              <a16:creationId xmlns:a16="http://schemas.microsoft.com/office/drawing/2014/main" id="{00000000-0008-0000-0700-00005F000000}"/>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和歌山県平均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6" name="正方形/長方形 95">
          <a:extLst>
            <a:ext uri="{FF2B5EF4-FFF2-40B4-BE49-F238E27FC236}">
              <a16:creationId xmlns:a16="http://schemas.microsoft.com/office/drawing/2014/main" id="{00000000-0008-0000-0700-000060000000}"/>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83,945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7" name="正方形/長方形 96">
          <a:extLst>
            <a:ext uri="{FF2B5EF4-FFF2-40B4-BE49-F238E27FC236}">
              <a16:creationId xmlns:a16="http://schemas.microsoft.com/office/drawing/2014/main" id="{00000000-0008-0000-0700-000061000000}"/>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98" name="テキスト ボックス 97">
          <a:extLst>
            <a:ext uri="{FF2B5EF4-FFF2-40B4-BE49-F238E27FC236}">
              <a16:creationId xmlns:a16="http://schemas.microsoft.com/office/drawing/2014/main" id="{00000000-0008-0000-0700-000062000000}"/>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99" name="直線コネクタ 98">
          <a:extLst>
            <a:ext uri="{FF2B5EF4-FFF2-40B4-BE49-F238E27FC236}">
              <a16:creationId xmlns:a16="http://schemas.microsoft.com/office/drawing/2014/main" id="{00000000-0008-0000-0700-000063000000}"/>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59</xdr:row>
      <xdr:rowOff>139700</xdr:rowOff>
    </xdr:from>
    <xdr:to>
      <xdr:col>28</xdr:col>
      <xdr:colOff>114300</xdr:colOff>
      <xdr:row>59</xdr:row>
      <xdr:rowOff>139700</xdr:rowOff>
    </xdr:to>
    <xdr:cxnSp macro="">
      <xdr:nvCxnSpPr>
        <xdr:cNvPr id="100" name="直線コネクタ 99">
          <a:extLst>
            <a:ext uri="{FF2B5EF4-FFF2-40B4-BE49-F238E27FC236}">
              <a16:creationId xmlns:a16="http://schemas.microsoft.com/office/drawing/2014/main" id="{00000000-0008-0000-0700-000064000000}"/>
            </a:ext>
          </a:extLst>
        </xdr:cNvPr>
        <xdr:cNvCxnSpPr/>
      </xdr:nvCxnSpPr>
      <xdr:spPr>
        <a:xfrm>
          <a:off x="762000" y="102552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58</xdr:row>
      <xdr:rowOff>168927</xdr:rowOff>
    </xdr:from>
    <xdr:ext cx="248786" cy="259045"/>
    <xdr:sp macro="" textlink="">
      <xdr:nvSpPr>
        <xdr:cNvPr id="101" name="テキスト ボックス 100">
          <a:extLst>
            <a:ext uri="{FF2B5EF4-FFF2-40B4-BE49-F238E27FC236}">
              <a16:creationId xmlns:a16="http://schemas.microsoft.com/office/drawing/2014/main" id="{00000000-0008-0000-0700-000065000000}"/>
            </a:ext>
          </a:extLst>
        </xdr:cNvPr>
        <xdr:cNvSpPr txBox="1"/>
      </xdr:nvSpPr>
      <xdr:spPr>
        <a:xfrm>
          <a:off x="513214" y="1011302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58</xdr:row>
      <xdr:rowOff>25400</xdr:rowOff>
    </xdr:from>
    <xdr:to>
      <xdr:col>28</xdr:col>
      <xdr:colOff>114300</xdr:colOff>
      <xdr:row>58</xdr:row>
      <xdr:rowOff>25400</xdr:rowOff>
    </xdr:to>
    <xdr:cxnSp macro="">
      <xdr:nvCxnSpPr>
        <xdr:cNvPr id="102" name="直線コネクタ 101">
          <a:extLst>
            <a:ext uri="{FF2B5EF4-FFF2-40B4-BE49-F238E27FC236}">
              <a16:creationId xmlns:a16="http://schemas.microsoft.com/office/drawing/2014/main" id="{00000000-0008-0000-0700-000066000000}"/>
            </a:ext>
          </a:extLst>
        </xdr:cNvPr>
        <xdr:cNvCxnSpPr/>
      </xdr:nvCxnSpPr>
      <xdr:spPr>
        <a:xfrm>
          <a:off x="762000" y="9969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57</xdr:row>
      <xdr:rowOff>54627</xdr:rowOff>
    </xdr:from>
    <xdr:ext cx="595419" cy="259045"/>
    <xdr:sp macro="" textlink="">
      <xdr:nvSpPr>
        <xdr:cNvPr id="103" name="テキスト ボックス 102">
          <a:extLst>
            <a:ext uri="{FF2B5EF4-FFF2-40B4-BE49-F238E27FC236}">
              <a16:creationId xmlns:a16="http://schemas.microsoft.com/office/drawing/2014/main" id="{00000000-0008-0000-0700-000067000000}"/>
            </a:ext>
          </a:extLst>
        </xdr:cNvPr>
        <xdr:cNvSpPr txBox="1"/>
      </xdr:nvSpPr>
      <xdr:spPr>
        <a:xfrm>
          <a:off x="166581" y="98272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56</xdr:row>
      <xdr:rowOff>82550</xdr:rowOff>
    </xdr:from>
    <xdr:to>
      <xdr:col>28</xdr:col>
      <xdr:colOff>114300</xdr:colOff>
      <xdr:row>56</xdr:row>
      <xdr:rowOff>82550</xdr:rowOff>
    </xdr:to>
    <xdr:cxnSp macro="">
      <xdr:nvCxnSpPr>
        <xdr:cNvPr id="104" name="直線コネクタ 103">
          <a:extLst>
            <a:ext uri="{FF2B5EF4-FFF2-40B4-BE49-F238E27FC236}">
              <a16:creationId xmlns:a16="http://schemas.microsoft.com/office/drawing/2014/main" id="{00000000-0008-0000-0700-000068000000}"/>
            </a:ext>
          </a:extLst>
        </xdr:cNvPr>
        <xdr:cNvCxnSpPr/>
      </xdr:nvCxnSpPr>
      <xdr:spPr>
        <a:xfrm>
          <a:off x="762000" y="96837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55</xdr:row>
      <xdr:rowOff>111777</xdr:rowOff>
    </xdr:from>
    <xdr:ext cx="595419" cy="259045"/>
    <xdr:sp macro="" textlink="">
      <xdr:nvSpPr>
        <xdr:cNvPr id="105" name="テキスト ボックス 104">
          <a:extLst>
            <a:ext uri="{FF2B5EF4-FFF2-40B4-BE49-F238E27FC236}">
              <a16:creationId xmlns:a16="http://schemas.microsoft.com/office/drawing/2014/main" id="{00000000-0008-0000-0700-000069000000}"/>
            </a:ext>
          </a:extLst>
        </xdr:cNvPr>
        <xdr:cNvSpPr txBox="1"/>
      </xdr:nvSpPr>
      <xdr:spPr>
        <a:xfrm>
          <a:off x="166581" y="954152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54</xdr:row>
      <xdr:rowOff>139700</xdr:rowOff>
    </xdr:from>
    <xdr:to>
      <xdr:col>28</xdr:col>
      <xdr:colOff>114300</xdr:colOff>
      <xdr:row>54</xdr:row>
      <xdr:rowOff>139700</xdr:rowOff>
    </xdr:to>
    <xdr:cxnSp macro="">
      <xdr:nvCxnSpPr>
        <xdr:cNvPr id="106" name="直線コネクタ 105">
          <a:extLst>
            <a:ext uri="{FF2B5EF4-FFF2-40B4-BE49-F238E27FC236}">
              <a16:creationId xmlns:a16="http://schemas.microsoft.com/office/drawing/2014/main" id="{00000000-0008-0000-0700-00006A000000}"/>
            </a:ext>
          </a:extLst>
        </xdr:cNvPr>
        <xdr:cNvCxnSpPr/>
      </xdr:nvCxnSpPr>
      <xdr:spPr>
        <a:xfrm>
          <a:off x="762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53</xdr:row>
      <xdr:rowOff>168927</xdr:rowOff>
    </xdr:from>
    <xdr:ext cx="595419" cy="259045"/>
    <xdr:sp macro="" textlink="">
      <xdr:nvSpPr>
        <xdr:cNvPr id="107" name="テキスト ボックス 106">
          <a:extLst>
            <a:ext uri="{FF2B5EF4-FFF2-40B4-BE49-F238E27FC236}">
              <a16:creationId xmlns:a16="http://schemas.microsoft.com/office/drawing/2014/main" id="{00000000-0008-0000-0700-00006B000000}"/>
            </a:ext>
          </a:extLst>
        </xdr:cNvPr>
        <xdr:cNvSpPr txBox="1"/>
      </xdr:nvSpPr>
      <xdr:spPr>
        <a:xfrm>
          <a:off x="166581" y="925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25400</xdr:rowOff>
    </xdr:from>
    <xdr:to>
      <xdr:col>28</xdr:col>
      <xdr:colOff>114300</xdr:colOff>
      <xdr:row>53</xdr:row>
      <xdr:rowOff>25400</xdr:rowOff>
    </xdr:to>
    <xdr:cxnSp macro="">
      <xdr:nvCxnSpPr>
        <xdr:cNvPr id="108" name="直線コネクタ 107">
          <a:extLst>
            <a:ext uri="{FF2B5EF4-FFF2-40B4-BE49-F238E27FC236}">
              <a16:creationId xmlns:a16="http://schemas.microsoft.com/office/drawing/2014/main" id="{00000000-0008-0000-0700-00006C000000}"/>
            </a:ext>
          </a:extLst>
        </xdr:cNvPr>
        <xdr:cNvCxnSpPr/>
      </xdr:nvCxnSpPr>
      <xdr:spPr>
        <a:xfrm>
          <a:off x="762000" y="91122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52</xdr:row>
      <xdr:rowOff>54627</xdr:rowOff>
    </xdr:from>
    <xdr:ext cx="595419" cy="259045"/>
    <xdr:sp macro="" textlink="">
      <xdr:nvSpPr>
        <xdr:cNvPr id="109" name="テキスト ボックス 108">
          <a:extLst>
            <a:ext uri="{FF2B5EF4-FFF2-40B4-BE49-F238E27FC236}">
              <a16:creationId xmlns:a16="http://schemas.microsoft.com/office/drawing/2014/main" id="{00000000-0008-0000-0700-00006D000000}"/>
            </a:ext>
          </a:extLst>
        </xdr:cNvPr>
        <xdr:cNvSpPr txBox="1"/>
      </xdr:nvSpPr>
      <xdr:spPr>
        <a:xfrm>
          <a:off x="166581" y="897002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51</xdr:row>
      <xdr:rowOff>82550</xdr:rowOff>
    </xdr:from>
    <xdr:to>
      <xdr:col>28</xdr:col>
      <xdr:colOff>114300</xdr:colOff>
      <xdr:row>51</xdr:row>
      <xdr:rowOff>82550</xdr:rowOff>
    </xdr:to>
    <xdr:cxnSp macro="">
      <xdr:nvCxnSpPr>
        <xdr:cNvPr id="110" name="直線コネクタ 109">
          <a:extLst>
            <a:ext uri="{FF2B5EF4-FFF2-40B4-BE49-F238E27FC236}">
              <a16:creationId xmlns:a16="http://schemas.microsoft.com/office/drawing/2014/main" id="{00000000-0008-0000-0700-00006E000000}"/>
            </a:ext>
          </a:extLst>
        </xdr:cNvPr>
        <xdr:cNvCxnSpPr/>
      </xdr:nvCxnSpPr>
      <xdr:spPr>
        <a:xfrm>
          <a:off x="762000" y="8826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50</xdr:row>
      <xdr:rowOff>111777</xdr:rowOff>
    </xdr:from>
    <xdr:ext cx="595419" cy="259045"/>
    <xdr:sp macro="" textlink="">
      <xdr:nvSpPr>
        <xdr:cNvPr id="111" name="テキスト ボックス 110">
          <a:extLst>
            <a:ext uri="{FF2B5EF4-FFF2-40B4-BE49-F238E27FC236}">
              <a16:creationId xmlns:a16="http://schemas.microsoft.com/office/drawing/2014/main" id="{00000000-0008-0000-0700-00006F000000}"/>
            </a:ext>
          </a:extLst>
        </xdr:cNvPr>
        <xdr:cNvSpPr txBox="1"/>
      </xdr:nvSpPr>
      <xdr:spPr>
        <a:xfrm>
          <a:off x="166581" y="86842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49</xdr:row>
      <xdr:rowOff>139700</xdr:rowOff>
    </xdr:from>
    <xdr:to>
      <xdr:col>28</xdr:col>
      <xdr:colOff>114300</xdr:colOff>
      <xdr:row>49</xdr:row>
      <xdr:rowOff>139700</xdr:rowOff>
    </xdr:to>
    <xdr:cxnSp macro="">
      <xdr:nvCxnSpPr>
        <xdr:cNvPr id="112" name="直線コネクタ 111">
          <a:extLst>
            <a:ext uri="{FF2B5EF4-FFF2-40B4-BE49-F238E27FC236}">
              <a16:creationId xmlns:a16="http://schemas.microsoft.com/office/drawing/2014/main" id="{00000000-0008-0000-0700-000070000000}"/>
            </a:ext>
          </a:extLst>
        </xdr:cNvPr>
        <xdr:cNvCxnSpPr/>
      </xdr:nvCxnSpPr>
      <xdr:spPr>
        <a:xfrm>
          <a:off x="762000" y="85407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48</xdr:row>
      <xdr:rowOff>168927</xdr:rowOff>
    </xdr:from>
    <xdr:ext cx="595419" cy="259045"/>
    <xdr:sp macro="" textlink="">
      <xdr:nvSpPr>
        <xdr:cNvPr id="113" name="テキスト ボックス 112">
          <a:extLst>
            <a:ext uri="{FF2B5EF4-FFF2-40B4-BE49-F238E27FC236}">
              <a16:creationId xmlns:a16="http://schemas.microsoft.com/office/drawing/2014/main" id="{00000000-0008-0000-0700-000071000000}"/>
            </a:ext>
          </a:extLst>
        </xdr:cNvPr>
        <xdr:cNvSpPr txBox="1"/>
      </xdr:nvSpPr>
      <xdr:spPr>
        <a:xfrm>
          <a:off x="166581" y="839852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14" name="直線コネクタ 113">
          <a:extLst>
            <a:ext uri="{FF2B5EF4-FFF2-40B4-BE49-F238E27FC236}">
              <a16:creationId xmlns:a16="http://schemas.microsoft.com/office/drawing/2014/main" id="{00000000-0008-0000-0700-000072000000}"/>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47</xdr:row>
      <xdr:rowOff>54627</xdr:rowOff>
    </xdr:from>
    <xdr:ext cx="595419" cy="259045"/>
    <xdr:sp macro="" textlink="">
      <xdr:nvSpPr>
        <xdr:cNvPr id="115" name="テキスト ボックス 114">
          <a:extLst>
            <a:ext uri="{FF2B5EF4-FFF2-40B4-BE49-F238E27FC236}">
              <a16:creationId xmlns:a16="http://schemas.microsoft.com/office/drawing/2014/main" id="{00000000-0008-0000-0700-000073000000}"/>
            </a:ext>
          </a:extLst>
        </xdr:cNvPr>
        <xdr:cNvSpPr txBox="1"/>
      </xdr:nvSpPr>
      <xdr:spPr>
        <a:xfrm>
          <a:off x="166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6" name="総務費グラフ枠">
          <a:extLst>
            <a:ext uri="{FF2B5EF4-FFF2-40B4-BE49-F238E27FC236}">
              <a16:creationId xmlns:a16="http://schemas.microsoft.com/office/drawing/2014/main" id="{00000000-0008-0000-0700-000074000000}"/>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52</xdr:row>
      <xdr:rowOff>88740</xdr:rowOff>
    </xdr:from>
    <xdr:to>
      <xdr:col>24</xdr:col>
      <xdr:colOff>62865</xdr:colOff>
      <xdr:row>58</xdr:row>
      <xdr:rowOff>142215</xdr:rowOff>
    </xdr:to>
    <xdr:cxnSp macro="">
      <xdr:nvCxnSpPr>
        <xdr:cNvPr id="117" name="直線コネクタ 116">
          <a:extLst>
            <a:ext uri="{FF2B5EF4-FFF2-40B4-BE49-F238E27FC236}">
              <a16:creationId xmlns:a16="http://schemas.microsoft.com/office/drawing/2014/main" id="{00000000-0008-0000-0700-000075000000}"/>
            </a:ext>
          </a:extLst>
        </xdr:cNvPr>
        <xdr:cNvCxnSpPr/>
      </xdr:nvCxnSpPr>
      <xdr:spPr>
        <a:xfrm flipV="1">
          <a:off x="4633595" y="9004140"/>
          <a:ext cx="1270" cy="108217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58</xdr:row>
      <xdr:rowOff>146042</xdr:rowOff>
    </xdr:from>
    <xdr:ext cx="534377" cy="259045"/>
    <xdr:sp macro="" textlink="">
      <xdr:nvSpPr>
        <xdr:cNvPr id="118" name="総務費最小値テキスト">
          <a:extLst>
            <a:ext uri="{FF2B5EF4-FFF2-40B4-BE49-F238E27FC236}">
              <a16:creationId xmlns:a16="http://schemas.microsoft.com/office/drawing/2014/main" id="{00000000-0008-0000-0700-000076000000}"/>
            </a:ext>
          </a:extLst>
        </xdr:cNvPr>
        <xdr:cNvSpPr txBox="1"/>
      </xdr:nvSpPr>
      <xdr:spPr>
        <a:xfrm>
          <a:off x="4686300" y="1009014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59,120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58</xdr:row>
      <xdr:rowOff>142215</xdr:rowOff>
    </xdr:from>
    <xdr:to>
      <xdr:col>24</xdr:col>
      <xdr:colOff>152400</xdr:colOff>
      <xdr:row>58</xdr:row>
      <xdr:rowOff>142215</xdr:rowOff>
    </xdr:to>
    <xdr:cxnSp macro="">
      <xdr:nvCxnSpPr>
        <xdr:cNvPr id="119" name="直線コネクタ 118">
          <a:extLst>
            <a:ext uri="{FF2B5EF4-FFF2-40B4-BE49-F238E27FC236}">
              <a16:creationId xmlns:a16="http://schemas.microsoft.com/office/drawing/2014/main" id="{00000000-0008-0000-0700-000077000000}"/>
            </a:ext>
          </a:extLst>
        </xdr:cNvPr>
        <xdr:cNvCxnSpPr/>
      </xdr:nvCxnSpPr>
      <xdr:spPr>
        <a:xfrm>
          <a:off x="4546600" y="1008631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51</xdr:row>
      <xdr:rowOff>35417</xdr:rowOff>
    </xdr:from>
    <xdr:ext cx="599010" cy="259045"/>
    <xdr:sp macro="" textlink="">
      <xdr:nvSpPr>
        <xdr:cNvPr id="120" name="総務費最大値テキスト">
          <a:extLst>
            <a:ext uri="{FF2B5EF4-FFF2-40B4-BE49-F238E27FC236}">
              <a16:creationId xmlns:a16="http://schemas.microsoft.com/office/drawing/2014/main" id="{00000000-0008-0000-0700-000078000000}"/>
            </a:ext>
          </a:extLst>
        </xdr:cNvPr>
        <xdr:cNvSpPr txBox="1"/>
      </xdr:nvSpPr>
      <xdr:spPr>
        <a:xfrm>
          <a:off x="4686300" y="877936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437,834</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52</xdr:row>
      <xdr:rowOff>88740</xdr:rowOff>
    </xdr:from>
    <xdr:to>
      <xdr:col>24</xdr:col>
      <xdr:colOff>152400</xdr:colOff>
      <xdr:row>52</xdr:row>
      <xdr:rowOff>88740</xdr:rowOff>
    </xdr:to>
    <xdr:cxnSp macro="">
      <xdr:nvCxnSpPr>
        <xdr:cNvPr id="121" name="直線コネクタ 120">
          <a:extLst>
            <a:ext uri="{FF2B5EF4-FFF2-40B4-BE49-F238E27FC236}">
              <a16:creationId xmlns:a16="http://schemas.microsoft.com/office/drawing/2014/main" id="{00000000-0008-0000-0700-000079000000}"/>
            </a:ext>
          </a:extLst>
        </xdr:cNvPr>
        <xdr:cNvCxnSpPr/>
      </xdr:nvCxnSpPr>
      <xdr:spPr>
        <a:xfrm>
          <a:off x="4546600" y="90041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53</xdr:row>
      <xdr:rowOff>119709</xdr:rowOff>
    </xdr:from>
    <xdr:to>
      <xdr:col>24</xdr:col>
      <xdr:colOff>63500</xdr:colOff>
      <xdr:row>53</xdr:row>
      <xdr:rowOff>146418</xdr:rowOff>
    </xdr:to>
    <xdr:cxnSp macro="">
      <xdr:nvCxnSpPr>
        <xdr:cNvPr id="122" name="直線コネクタ 121">
          <a:extLst>
            <a:ext uri="{FF2B5EF4-FFF2-40B4-BE49-F238E27FC236}">
              <a16:creationId xmlns:a16="http://schemas.microsoft.com/office/drawing/2014/main" id="{00000000-0008-0000-0700-00007A000000}"/>
            </a:ext>
          </a:extLst>
        </xdr:cNvPr>
        <xdr:cNvCxnSpPr/>
      </xdr:nvCxnSpPr>
      <xdr:spPr>
        <a:xfrm flipV="1">
          <a:off x="3797300" y="9206559"/>
          <a:ext cx="838200" cy="267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56</xdr:row>
      <xdr:rowOff>138785</xdr:rowOff>
    </xdr:from>
    <xdr:ext cx="599010" cy="259045"/>
    <xdr:sp macro="" textlink="">
      <xdr:nvSpPr>
        <xdr:cNvPr id="123" name="総務費平均値テキスト">
          <a:extLst>
            <a:ext uri="{FF2B5EF4-FFF2-40B4-BE49-F238E27FC236}">
              <a16:creationId xmlns:a16="http://schemas.microsoft.com/office/drawing/2014/main" id="{00000000-0008-0000-0700-00007B000000}"/>
            </a:ext>
          </a:extLst>
        </xdr:cNvPr>
        <xdr:cNvSpPr txBox="1"/>
      </xdr:nvSpPr>
      <xdr:spPr>
        <a:xfrm>
          <a:off x="4686300" y="9739985"/>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154,993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56</xdr:row>
      <xdr:rowOff>160358</xdr:rowOff>
    </xdr:from>
    <xdr:to>
      <xdr:col>24</xdr:col>
      <xdr:colOff>114300</xdr:colOff>
      <xdr:row>57</xdr:row>
      <xdr:rowOff>90508</xdr:rowOff>
    </xdr:to>
    <xdr:sp macro="" textlink="">
      <xdr:nvSpPr>
        <xdr:cNvPr id="124" name="フローチャート: 判断 123">
          <a:extLst>
            <a:ext uri="{FF2B5EF4-FFF2-40B4-BE49-F238E27FC236}">
              <a16:creationId xmlns:a16="http://schemas.microsoft.com/office/drawing/2014/main" id="{00000000-0008-0000-0700-00007C000000}"/>
            </a:ext>
          </a:extLst>
        </xdr:cNvPr>
        <xdr:cNvSpPr/>
      </xdr:nvSpPr>
      <xdr:spPr>
        <a:xfrm>
          <a:off x="4584700" y="97615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52</xdr:row>
      <xdr:rowOff>168372</xdr:rowOff>
    </xdr:from>
    <xdr:to>
      <xdr:col>19</xdr:col>
      <xdr:colOff>177800</xdr:colOff>
      <xdr:row>53</xdr:row>
      <xdr:rowOff>146418</xdr:rowOff>
    </xdr:to>
    <xdr:cxnSp macro="">
      <xdr:nvCxnSpPr>
        <xdr:cNvPr id="125" name="直線コネクタ 124">
          <a:extLst>
            <a:ext uri="{FF2B5EF4-FFF2-40B4-BE49-F238E27FC236}">
              <a16:creationId xmlns:a16="http://schemas.microsoft.com/office/drawing/2014/main" id="{00000000-0008-0000-0700-00007D000000}"/>
            </a:ext>
          </a:extLst>
        </xdr:cNvPr>
        <xdr:cNvCxnSpPr/>
      </xdr:nvCxnSpPr>
      <xdr:spPr>
        <a:xfrm>
          <a:off x="2908300" y="9083772"/>
          <a:ext cx="889000" cy="1494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57</xdr:row>
      <xdr:rowOff>25595</xdr:rowOff>
    </xdr:from>
    <xdr:to>
      <xdr:col>20</xdr:col>
      <xdr:colOff>38100</xdr:colOff>
      <xdr:row>57</xdr:row>
      <xdr:rowOff>127195</xdr:rowOff>
    </xdr:to>
    <xdr:sp macro="" textlink="">
      <xdr:nvSpPr>
        <xdr:cNvPr id="126" name="フローチャート: 判断 125">
          <a:extLst>
            <a:ext uri="{FF2B5EF4-FFF2-40B4-BE49-F238E27FC236}">
              <a16:creationId xmlns:a16="http://schemas.microsoft.com/office/drawing/2014/main" id="{00000000-0008-0000-0700-00007E000000}"/>
            </a:ext>
          </a:extLst>
        </xdr:cNvPr>
        <xdr:cNvSpPr/>
      </xdr:nvSpPr>
      <xdr:spPr>
        <a:xfrm>
          <a:off x="3746500" y="97982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57</xdr:row>
      <xdr:rowOff>118322</xdr:rowOff>
    </xdr:from>
    <xdr:ext cx="599010" cy="259045"/>
    <xdr:sp macro="" textlink="">
      <xdr:nvSpPr>
        <xdr:cNvPr id="127" name="テキスト ボックス 126">
          <a:extLst>
            <a:ext uri="{FF2B5EF4-FFF2-40B4-BE49-F238E27FC236}">
              <a16:creationId xmlns:a16="http://schemas.microsoft.com/office/drawing/2014/main" id="{00000000-0008-0000-0700-00007F000000}"/>
            </a:ext>
          </a:extLst>
        </xdr:cNvPr>
        <xdr:cNvSpPr txBox="1"/>
      </xdr:nvSpPr>
      <xdr:spPr>
        <a:xfrm>
          <a:off x="3497795" y="989097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142,154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52</xdr:row>
      <xdr:rowOff>168372</xdr:rowOff>
    </xdr:from>
    <xdr:to>
      <xdr:col>15</xdr:col>
      <xdr:colOff>50800</xdr:colOff>
      <xdr:row>53</xdr:row>
      <xdr:rowOff>7363</xdr:rowOff>
    </xdr:to>
    <xdr:cxnSp macro="">
      <xdr:nvCxnSpPr>
        <xdr:cNvPr id="128" name="直線コネクタ 127">
          <a:extLst>
            <a:ext uri="{FF2B5EF4-FFF2-40B4-BE49-F238E27FC236}">
              <a16:creationId xmlns:a16="http://schemas.microsoft.com/office/drawing/2014/main" id="{00000000-0008-0000-0700-000080000000}"/>
            </a:ext>
          </a:extLst>
        </xdr:cNvPr>
        <xdr:cNvCxnSpPr/>
      </xdr:nvCxnSpPr>
      <xdr:spPr>
        <a:xfrm flipV="1">
          <a:off x="2019300" y="9083772"/>
          <a:ext cx="889000" cy="104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57</xdr:row>
      <xdr:rowOff>38451</xdr:rowOff>
    </xdr:from>
    <xdr:to>
      <xdr:col>15</xdr:col>
      <xdr:colOff>101600</xdr:colOff>
      <xdr:row>57</xdr:row>
      <xdr:rowOff>140051</xdr:rowOff>
    </xdr:to>
    <xdr:sp macro="" textlink="">
      <xdr:nvSpPr>
        <xdr:cNvPr id="129" name="フローチャート: 判断 128">
          <a:extLst>
            <a:ext uri="{FF2B5EF4-FFF2-40B4-BE49-F238E27FC236}">
              <a16:creationId xmlns:a16="http://schemas.microsoft.com/office/drawing/2014/main" id="{00000000-0008-0000-0700-000081000000}"/>
            </a:ext>
          </a:extLst>
        </xdr:cNvPr>
        <xdr:cNvSpPr/>
      </xdr:nvSpPr>
      <xdr:spPr>
        <a:xfrm>
          <a:off x="2857500" y="98111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57</xdr:row>
      <xdr:rowOff>131178</xdr:rowOff>
    </xdr:from>
    <xdr:ext cx="599010" cy="259045"/>
    <xdr:sp macro="" textlink="">
      <xdr:nvSpPr>
        <xdr:cNvPr id="130" name="テキスト ボックス 129">
          <a:extLst>
            <a:ext uri="{FF2B5EF4-FFF2-40B4-BE49-F238E27FC236}">
              <a16:creationId xmlns:a16="http://schemas.microsoft.com/office/drawing/2014/main" id="{00000000-0008-0000-0700-000082000000}"/>
            </a:ext>
          </a:extLst>
        </xdr:cNvPr>
        <xdr:cNvSpPr txBox="1"/>
      </xdr:nvSpPr>
      <xdr:spPr>
        <a:xfrm>
          <a:off x="2608795" y="990382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137,655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50</xdr:row>
      <xdr:rowOff>111833</xdr:rowOff>
    </xdr:from>
    <xdr:to>
      <xdr:col>10</xdr:col>
      <xdr:colOff>114300</xdr:colOff>
      <xdr:row>53</xdr:row>
      <xdr:rowOff>7363</xdr:rowOff>
    </xdr:to>
    <xdr:cxnSp macro="">
      <xdr:nvCxnSpPr>
        <xdr:cNvPr id="131" name="直線コネクタ 130">
          <a:extLst>
            <a:ext uri="{FF2B5EF4-FFF2-40B4-BE49-F238E27FC236}">
              <a16:creationId xmlns:a16="http://schemas.microsoft.com/office/drawing/2014/main" id="{00000000-0008-0000-0700-000083000000}"/>
            </a:ext>
          </a:extLst>
        </xdr:cNvPr>
        <xdr:cNvCxnSpPr/>
      </xdr:nvCxnSpPr>
      <xdr:spPr>
        <a:xfrm>
          <a:off x="1130300" y="8684333"/>
          <a:ext cx="889000" cy="4098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57</xdr:row>
      <xdr:rowOff>46124</xdr:rowOff>
    </xdr:from>
    <xdr:to>
      <xdr:col>10</xdr:col>
      <xdr:colOff>165100</xdr:colOff>
      <xdr:row>57</xdr:row>
      <xdr:rowOff>147724</xdr:rowOff>
    </xdr:to>
    <xdr:sp macro="" textlink="">
      <xdr:nvSpPr>
        <xdr:cNvPr id="132" name="フローチャート: 判断 131">
          <a:extLst>
            <a:ext uri="{FF2B5EF4-FFF2-40B4-BE49-F238E27FC236}">
              <a16:creationId xmlns:a16="http://schemas.microsoft.com/office/drawing/2014/main" id="{00000000-0008-0000-0700-000084000000}"/>
            </a:ext>
          </a:extLst>
        </xdr:cNvPr>
        <xdr:cNvSpPr/>
      </xdr:nvSpPr>
      <xdr:spPr>
        <a:xfrm>
          <a:off x="1968500" y="98187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57</xdr:row>
      <xdr:rowOff>138851</xdr:rowOff>
    </xdr:from>
    <xdr:ext cx="599010" cy="259045"/>
    <xdr:sp macro="" textlink="">
      <xdr:nvSpPr>
        <xdr:cNvPr id="133" name="テキスト ボックス 132">
          <a:extLst>
            <a:ext uri="{FF2B5EF4-FFF2-40B4-BE49-F238E27FC236}">
              <a16:creationId xmlns:a16="http://schemas.microsoft.com/office/drawing/2014/main" id="{00000000-0008-0000-0700-000085000000}"/>
            </a:ext>
          </a:extLst>
        </xdr:cNvPr>
        <xdr:cNvSpPr txBox="1"/>
      </xdr:nvSpPr>
      <xdr:spPr>
        <a:xfrm>
          <a:off x="1719795" y="991150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134,970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55</xdr:row>
      <xdr:rowOff>118512</xdr:rowOff>
    </xdr:from>
    <xdr:to>
      <xdr:col>6</xdr:col>
      <xdr:colOff>38100</xdr:colOff>
      <xdr:row>56</xdr:row>
      <xdr:rowOff>48662</xdr:rowOff>
    </xdr:to>
    <xdr:sp macro="" textlink="">
      <xdr:nvSpPr>
        <xdr:cNvPr id="134" name="フローチャート: 判断 133">
          <a:extLst>
            <a:ext uri="{FF2B5EF4-FFF2-40B4-BE49-F238E27FC236}">
              <a16:creationId xmlns:a16="http://schemas.microsoft.com/office/drawing/2014/main" id="{00000000-0008-0000-0700-000086000000}"/>
            </a:ext>
          </a:extLst>
        </xdr:cNvPr>
        <xdr:cNvSpPr/>
      </xdr:nvSpPr>
      <xdr:spPr>
        <a:xfrm>
          <a:off x="1079500" y="95482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56</xdr:row>
      <xdr:rowOff>39789</xdr:rowOff>
    </xdr:from>
    <xdr:ext cx="599010" cy="259045"/>
    <xdr:sp macro="" textlink="">
      <xdr:nvSpPr>
        <xdr:cNvPr id="135" name="テキスト ボックス 134">
          <a:extLst>
            <a:ext uri="{FF2B5EF4-FFF2-40B4-BE49-F238E27FC236}">
              <a16:creationId xmlns:a16="http://schemas.microsoft.com/office/drawing/2014/main" id="{00000000-0008-0000-0700-000087000000}"/>
            </a:ext>
          </a:extLst>
        </xdr:cNvPr>
        <xdr:cNvSpPr txBox="1"/>
      </xdr:nvSpPr>
      <xdr:spPr>
        <a:xfrm>
          <a:off x="830795" y="964098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229,637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6" name="テキスト ボックス 135">
          <a:extLst>
            <a:ext uri="{FF2B5EF4-FFF2-40B4-BE49-F238E27FC236}">
              <a16:creationId xmlns:a16="http://schemas.microsoft.com/office/drawing/2014/main" id="{00000000-0008-0000-0700-000088000000}"/>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7" name="テキスト ボックス 136">
          <a:extLst>
            <a:ext uri="{FF2B5EF4-FFF2-40B4-BE49-F238E27FC236}">
              <a16:creationId xmlns:a16="http://schemas.microsoft.com/office/drawing/2014/main" id="{00000000-0008-0000-0700-000089000000}"/>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8" name="テキスト ボックス 137">
          <a:extLst>
            <a:ext uri="{FF2B5EF4-FFF2-40B4-BE49-F238E27FC236}">
              <a16:creationId xmlns:a16="http://schemas.microsoft.com/office/drawing/2014/main" id="{00000000-0008-0000-0700-00008A000000}"/>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9" name="テキスト ボックス 138">
          <a:extLst>
            <a:ext uri="{FF2B5EF4-FFF2-40B4-BE49-F238E27FC236}">
              <a16:creationId xmlns:a16="http://schemas.microsoft.com/office/drawing/2014/main" id="{00000000-0008-0000-0700-00008B000000}"/>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40" name="テキスト ボックス 139">
          <a:extLst>
            <a:ext uri="{FF2B5EF4-FFF2-40B4-BE49-F238E27FC236}">
              <a16:creationId xmlns:a16="http://schemas.microsoft.com/office/drawing/2014/main" id="{00000000-0008-0000-0700-00008C000000}"/>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53</xdr:row>
      <xdr:rowOff>68909</xdr:rowOff>
    </xdr:from>
    <xdr:to>
      <xdr:col>24</xdr:col>
      <xdr:colOff>114300</xdr:colOff>
      <xdr:row>53</xdr:row>
      <xdr:rowOff>170509</xdr:rowOff>
    </xdr:to>
    <xdr:sp macro="" textlink="">
      <xdr:nvSpPr>
        <xdr:cNvPr id="141" name="楕円 140">
          <a:extLst>
            <a:ext uri="{FF2B5EF4-FFF2-40B4-BE49-F238E27FC236}">
              <a16:creationId xmlns:a16="http://schemas.microsoft.com/office/drawing/2014/main" id="{00000000-0008-0000-0700-00008D000000}"/>
            </a:ext>
          </a:extLst>
        </xdr:cNvPr>
        <xdr:cNvSpPr/>
      </xdr:nvSpPr>
      <xdr:spPr>
        <a:xfrm>
          <a:off x="4584700" y="91557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52</xdr:row>
      <xdr:rowOff>91786</xdr:rowOff>
    </xdr:from>
    <xdr:ext cx="599010" cy="259045"/>
    <xdr:sp macro="" textlink="">
      <xdr:nvSpPr>
        <xdr:cNvPr id="142" name="総務費該当値テキスト">
          <a:extLst>
            <a:ext uri="{FF2B5EF4-FFF2-40B4-BE49-F238E27FC236}">
              <a16:creationId xmlns:a16="http://schemas.microsoft.com/office/drawing/2014/main" id="{00000000-0008-0000-0700-00008E000000}"/>
            </a:ext>
          </a:extLst>
        </xdr:cNvPr>
        <xdr:cNvSpPr txBox="1"/>
      </xdr:nvSpPr>
      <xdr:spPr>
        <a:xfrm>
          <a:off x="4686300" y="900718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366,996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53</xdr:row>
      <xdr:rowOff>95618</xdr:rowOff>
    </xdr:from>
    <xdr:to>
      <xdr:col>20</xdr:col>
      <xdr:colOff>38100</xdr:colOff>
      <xdr:row>54</xdr:row>
      <xdr:rowOff>25768</xdr:rowOff>
    </xdr:to>
    <xdr:sp macro="" textlink="">
      <xdr:nvSpPr>
        <xdr:cNvPr id="143" name="楕円 142">
          <a:extLst>
            <a:ext uri="{FF2B5EF4-FFF2-40B4-BE49-F238E27FC236}">
              <a16:creationId xmlns:a16="http://schemas.microsoft.com/office/drawing/2014/main" id="{00000000-0008-0000-0700-00008F000000}"/>
            </a:ext>
          </a:extLst>
        </xdr:cNvPr>
        <xdr:cNvSpPr/>
      </xdr:nvSpPr>
      <xdr:spPr>
        <a:xfrm>
          <a:off x="3746500" y="91824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52</xdr:row>
      <xdr:rowOff>42295</xdr:rowOff>
    </xdr:from>
    <xdr:ext cx="599010" cy="259045"/>
    <xdr:sp macro="" textlink="">
      <xdr:nvSpPr>
        <xdr:cNvPr id="144" name="テキスト ボックス 143">
          <a:extLst>
            <a:ext uri="{FF2B5EF4-FFF2-40B4-BE49-F238E27FC236}">
              <a16:creationId xmlns:a16="http://schemas.microsoft.com/office/drawing/2014/main" id="{00000000-0008-0000-0700-000090000000}"/>
            </a:ext>
          </a:extLst>
        </xdr:cNvPr>
        <xdr:cNvSpPr txBox="1"/>
      </xdr:nvSpPr>
      <xdr:spPr>
        <a:xfrm>
          <a:off x="3497795" y="895769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357,649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52</xdr:row>
      <xdr:rowOff>117572</xdr:rowOff>
    </xdr:from>
    <xdr:to>
      <xdr:col>15</xdr:col>
      <xdr:colOff>101600</xdr:colOff>
      <xdr:row>53</xdr:row>
      <xdr:rowOff>47722</xdr:rowOff>
    </xdr:to>
    <xdr:sp macro="" textlink="">
      <xdr:nvSpPr>
        <xdr:cNvPr id="145" name="楕円 144">
          <a:extLst>
            <a:ext uri="{FF2B5EF4-FFF2-40B4-BE49-F238E27FC236}">
              <a16:creationId xmlns:a16="http://schemas.microsoft.com/office/drawing/2014/main" id="{00000000-0008-0000-0700-000091000000}"/>
            </a:ext>
          </a:extLst>
        </xdr:cNvPr>
        <xdr:cNvSpPr/>
      </xdr:nvSpPr>
      <xdr:spPr>
        <a:xfrm>
          <a:off x="2857500" y="90329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51</xdr:row>
      <xdr:rowOff>64249</xdr:rowOff>
    </xdr:from>
    <xdr:ext cx="599010" cy="259045"/>
    <xdr:sp macro="" textlink="">
      <xdr:nvSpPr>
        <xdr:cNvPr id="146" name="テキスト ボックス 145">
          <a:extLst>
            <a:ext uri="{FF2B5EF4-FFF2-40B4-BE49-F238E27FC236}">
              <a16:creationId xmlns:a16="http://schemas.microsoft.com/office/drawing/2014/main" id="{00000000-0008-0000-0700-000092000000}"/>
            </a:ext>
          </a:extLst>
        </xdr:cNvPr>
        <xdr:cNvSpPr txBox="1"/>
      </xdr:nvSpPr>
      <xdr:spPr>
        <a:xfrm>
          <a:off x="2608795" y="880819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409,966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52</xdr:row>
      <xdr:rowOff>128013</xdr:rowOff>
    </xdr:from>
    <xdr:to>
      <xdr:col>10</xdr:col>
      <xdr:colOff>165100</xdr:colOff>
      <xdr:row>53</xdr:row>
      <xdr:rowOff>58163</xdr:rowOff>
    </xdr:to>
    <xdr:sp macro="" textlink="">
      <xdr:nvSpPr>
        <xdr:cNvPr id="147" name="楕円 146">
          <a:extLst>
            <a:ext uri="{FF2B5EF4-FFF2-40B4-BE49-F238E27FC236}">
              <a16:creationId xmlns:a16="http://schemas.microsoft.com/office/drawing/2014/main" id="{00000000-0008-0000-0700-000093000000}"/>
            </a:ext>
          </a:extLst>
        </xdr:cNvPr>
        <xdr:cNvSpPr/>
      </xdr:nvSpPr>
      <xdr:spPr>
        <a:xfrm>
          <a:off x="1968500" y="90434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51</xdr:row>
      <xdr:rowOff>74690</xdr:rowOff>
    </xdr:from>
    <xdr:ext cx="599010" cy="259045"/>
    <xdr:sp macro="" textlink="">
      <xdr:nvSpPr>
        <xdr:cNvPr id="148" name="テキスト ボックス 147">
          <a:extLst>
            <a:ext uri="{FF2B5EF4-FFF2-40B4-BE49-F238E27FC236}">
              <a16:creationId xmlns:a16="http://schemas.microsoft.com/office/drawing/2014/main" id="{00000000-0008-0000-0700-000094000000}"/>
            </a:ext>
          </a:extLst>
        </xdr:cNvPr>
        <xdr:cNvSpPr txBox="1"/>
      </xdr:nvSpPr>
      <xdr:spPr>
        <a:xfrm>
          <a:off x="1719795" y="881864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406,312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50</xdr:row>
      <xdr:rowOff>61033</xdr:rowOff>
    </xdr:from>
    <xdr:to>
      <xdr:col>6</xdr:col>
      <xdr:colOff>38100</xdr:colOff>
      <xdr:row>50</xdr:row>
      <xdr:rowOff>162633</xdr:rowOff>
    </xdr:to>
    <xdr:sp macro="" textlink="">
      <xdr:nvSpPr>
        <xdr:cNvPr id="149" name="楕円 148">
          <a:extLst>
            <a:ext uri="{FF2B5EF4-FFF2-40B4-BE49-F238E27FC236}">
              <a16:creationId xmlns:a16="http://schemas.microsoft.com/office/drawing/2014/main" id="{00000000-0008-0000-0700-000095000000}"/>
            </a:ext>
          </a:extLst>
        </xdr:cNvPr>
        <xdr:cNvSpPr/>
      </xdr:nvSpPr>
      <xdr:spPr>
        <a:xfrm>
          <a:off x="1079500" y="86335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49</xdr:row>
      <xdr:rowOff>7710</xdr:rowOff>
    </xdr:from>
    <xdr:ext cx="599010" cy="259045"/>
    <xdr:sp macro="" textlink="">
      <xdr:nvSpPr>
        <xdr:cNvPr id="150" name="テキスト ボックス 149">
          <a:extLst>
            <a:ext uri="{FF2B5EF4-FFF2-40B4-BE49-F238E27FC236}">
              <a16:creationId xmlns:a16="http://schemas.microsoft.com/office/drawing/2014/main" id="{00000000-0008-0000-0700-000096000000}"/>
            </a:ext>
          </a:extLst>
        </xdr:cNvPr>
        <xdr:cNvSpPr txBox="1"/>
      </xdr:nvSpPr>
      <xdr:spPr>
        <a:xfrm>
          <a:off x="830795" y="840876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549,752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51" name="正方形/長方形 150">
          <a:extLst>
            <a:ext uri="{FF2B5EF4-FFF2-40B4-BE49-F238E27FC236}">
              <a16:creationId xmlns:a16="http://schemas.microsoft.com/office/drawing/2014/main" id="{00000000-0008-0000-0700-000097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民生費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52" name="正方形/長方形 151">
          <a:extLst>
            <a:ext uri="{FF2B5EF4-FFF2-40B4-BE49-F238E27FC236}">
              <a16:creationId xmlns:a16="http://schemas.microsoft.com/office/drawing/2014/main" id="{00000000-0008-0000-0700-000098000000}"/>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53" name="正方形/長方形 152">
          <a:extLst>
            <a:ext uri="{FF2B5EF4-FFF2-40B4-BE49-F238E27FC236}">
              <a16:creationId xmlns:a16="http://schemas.microsoft.com/office/drawing/2014/main" id="{00000000-0008-0000-0700-000099000000}"/>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54" name="正方形/長方形 153">
          <a:extLst>
            <a:ext uri="{FF2B5EF4-FFF2-40B4-BE49-F238E27FC236}">
              <a16:creationId xmlns:a16="http://schemas.microsoft.com/office/drawing/2014/main" id="{00000000-0008-0000-0700-00009A000000}"/>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55" name="正方形/長方形 154">
          <a:extLst>
            <a:ext uri="{FF2B5EF4-FFF2-40B4-BE49-F238E27FC236}">
              <a16:creationId xmlns:a16="http://schemas.microsoft.com/office/drawing/2014/main" id="{00000000-0008-0000-0700-00009B000000}"/>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217,943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6" name="正方形/長方形 155">
          <a:extLst>
            <a:ext uri="{FF2B5EF4-FFF2-40B4-BE49-F238E27FC236}">
              <a16:creationId xmlns:a16="http://schemas.microsoft.com/office/drawing/2014/main" id="{00000000-0008-0000-0700-00009C000000}"/>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和歌山県平均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7" name="正方形/長方形 156">
          <a:extLst>
            <a:ext uri="{FF2B5EF4-FFF2-40B4-BE49-F238E27FC236}">
              <a16:creationId xmlns:a16="http://schemas.microsoft.com/office/drawing/2014/main" id="{00000000-0008-0000-0700-00009D000000}"/>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223,132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8" name="正方形/長方形 157">
          <a:extLst>
            <a:ext uri="{FF2B5EF4-FFF2-40B4-BE49-F238E27FC236}">
              <a16:creationId xmlns:a16="http://schemas.microsoft.com/office/drawing/2014/main" id="{00000000-0008-0000-0700-00009E000000}"/>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9" name="テキスト ボックス 158">
          <a:extLst>
            <a:ext uri="{FF2B5EF4-FFF2-40B4-BE49-F238E27FC236}">
              <a16:creationId xmlns:a16="http://schemas.microsoft.com/office/drawing/2014/main" id="{00000000-0008-0000-0700-00009F000000}"/>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60" name="直線コネクタ 159">
          <a:extLst>
            <a:ext uri="{FF2B5EF4-FFF2-40B4-BE49-F238E27FC236}">
              <a16:creationId xmlns:a16="http://schemas.microsoft.com/office/drawing/2014/main" id="{00000000-0008-0000-0700-0000A0000000}"/>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80</xdr:row>
      <xdr:rowOff>111777</xdr:rowOff>
    </xdr:from>
    <xdr:ext cx="595419" cy="259045"/>
    <xdr:sp macro="" textlink="">
      <xdr:nvSpPr>
        <xdr:cNvPr id="161" name="テキスト ボックス 160">
          <a:extLst>
            <a:ext uri="{FF2B5EF4-FFF2-40B4-BE49-F238E27FC236}">
              <a16:creationId xmlns:a16="http://schemas.microsoft.com/office/drawing/2014/main" id="{00000000-0008-0000-0700-0000A1000000}"/>
            </a:ext>
          </a:extLst>
        </xdr:cNvPr>
        <xdr:cNvSpPr txBox="1"/>
      </xdr:nvSpPr>
      <xdr:spPr>
        <a:xfrm>
          <a:off x="166581" y="13827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78</xdr:row>
      <xdr:rowOff>139700</xdr:rowOff>
    </xdr:from>
    <xdr:to>
      <xdr:col>28</xdr:col>
      <xdr:colOff>114300</xdr:colOff>
      <xdr:row>78</xdr:row>
      <xdr:rowOff>139700</xdr:rowOff>
    </xdr:to>
    <xdr:cxnSp macro="">
      <xdr:nvCxnSpPr>
        <xdr:cNvPr id="162" name="直線コネクタ 161">
          <a:extLst>
            <a:ext uri="{FF2B5EF4-FFF2-40B4-BE49-F238E27FC236}">
              <a16:creationId xmlns:a16="http://schemas.microsoft.com/office/drawing/2014/main" id="{00000000-0008-0000-0700-0000A2000000}"/>
            </a:ext>
          </a:extLst>
        </xdr:cNvPr>
        <xdr:cNvCxnSpPr/>
      </xdr:nvCxnSpPr>
      <xdr:spPr>
        <a:xfrm>
          <a:off x="762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77</xdr:row>
      <xdr:rowOff>168927</xdr:rowOff>
    </xdr:from>
    <xdr:ext cx="595419" cy="259045"/>
    <xdr:sp macro="" textlink="">
      <xdr:nvSpPr>
        <xdr:cNvPr id="163" name="テキスト ボックス 162">
          <a:extLst>
            <a:ext uri="{FF2B5EF4-FFF2-40B4-BE49-F238E27FC236}">
              <a16:creationId xmlns:a16="http://schemas.microsoft.com/office/drawing/2014/main" id="{00000000-0008-0000-0700-0000A3000000}"/>
            </a:ext>
          </a:extLst>
        </xdr:cNvPr>
        <xdr:cNvSpPr txBox="1"/>
      </xdr:nvSpPr>
      <xdr:spPr>
        <a:xfrm>
          <a:off x="166581" y="133705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76</xdr:row>
      <xdr:rowOff>25400</xdr:rowOff>
    </xdr:from>
    <xdr:to>
      <xdr:col>28</xdr:col>
      <xdr:colOff>114300</xdr:colOff>
      <xdr:row>76</xdr:row>
      <xdr:rowOff>25400</xdr:rowOff>
    </xdr:to>
    <xdr:cxnSp macro="">
      <xdr:nvCxnSpPr>
        <xdr:cNvPr id="164" name="直線コネクタ 163">
          <a:extLst>
            <a:ext uri="{FF2B5EF4-FFF2-40B4-BE49-F238E27FC236}">
              <a16:creationId xmlns:a16="http://schemas.microsoft.com/office/drawing/2014/main" id="{00000000-0008-0000-0700-0000A4000000}"/>
            </a:ext>
          </a:extLst>
        </xdr:cNvPr>
        <xdr:cNvCxnSpPr/>
      </xdr:nvCxnSpPr>
      <xdr:spPr>
        <a:xfrm>
          <a:off x="762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75</xdr:row>
      <xdr:rowOff>54627</xdr:rowOff>
    </xdr:from>
    <xdr:ext cx="595419" cy="259045"/>
    <xdr:sp macro="" textlink="">
      <xdr:nvSpPr>
        <xdr:cNvPr id="165" name="テキスト ボックス 164">
          <a:extLst>
            <a:ext uri="{FF2B5EF4-FFF2-40B4-BE49-F238E27FC236}">
              <a16:creationId xmlns:a16="http://schemas.microsoft.com/office/drawing/2014/main" id="{00000000-0008-0000-0700-0000A5000000}"/>
            </a:ext>
          </a:extLst>
        </xdr:cNvPr>
        <xdr:cNvSpPr txBox="1"/>
      </xdr:nvSpPr>
      <xdr:spPr>
        <a:xfrm>
          <a:off x="166581" y="12913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73</xdr:row>
      <xdr:rowOff>82550</xdr:rowOff>
    </xdr:from>
    <xdr:to>
      <xdr:col>28</xdr:col>
      <xdr:colOff>114300</xdr:colOff>
      <xdr:row>73</xdr:row>
      <xdr:rowOff>82550</xdr:rowOff>
    </xdr:to>
    <xdr:cxnSp macro="">
      <xdr:nvCxnSpPr>
        <xdr:cNvPr id="166" name="直線コネクタ 165">
          <a:extLst>
            <a:ext uri="{FF2B5EF4-FFF2-40B4-BE49-F238E27FC236}">
              <a16:creationId xmlns:a16="http://schemas.microsoft.com/office/drawing/2014/main" id="{00000000-0008-0000-0700-0000A6000000}"/>
            </a:ext>
          </a:extLst>
        </xdr:cNvPr>
        <xdr:cNvCxnSpPr/>
      </xdr:nvCxnSpPr>
      <xdr:spPr>
        <a:xfrm>
          <a:off x="762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72</xdr:row>
      <xdr:rowOff>111777</xdr:rowOff>
    </xdr:from>
    <xdr:ext cx="595419" cy="259045"/>
    <xdr:sp macro="" textlink="">
      <xdr:nvSpPr>
        <xdr:cNvPr id="167" name="テキスト ボックス 166">
          <a:extLst>
            <a:ext uri="{FF2B5EF4-FFF2-40B4-BE49-F238E27FC236}">
              <a16:creationId xmlns:a16="http://schemas.microsoft.com/office/drawing/2014/main" id="{00000000-0008-0000-0700-0000A7000000}"/>
            </a:ext>
          </a:extLst>
        </xdr:cNvPr>
        <xdr:cNvSpPr txBox="1"/>
      </xdr:nvSpPr>
      <xdr:spPr>
        <a:xfrm>
          <a:off x="166581" y="12456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139700</xdr:rowOff>
    </xdr:from>
    <xdr:to>
      <xdr:col>28</xdr:col>
      <xdr:colOff>114300</xdr:colOff>
      <xdr:row>70</xdr:row>
      <xdr:rowOff>139700</xdr:rowOff>
    </xdr:to>
    <xdr:cxnSp macro="">
      <xdr:nvCxnSpPr>
        <xdr:cNvPr id="168" name="直線コネクタ 167">
          <a:extLst>
            <a:ext uri="{FF2B5EF4-FFF2-40B4-BE49-F238E27FC236}">
              <a16:creationId xmlns:a16="http://schemas.microsoft.com/office/drawing/2014/main" id="{00000000-0008-0000-0700-0000A8000000}"/>
            </a:ext>
          </a:extLst>
        </xdr:cNvPr>
        <xdr:cNvCxnSpPr/>
      </xdr:nvCxnSpPr>
      <xdr:spPr>
        <a:xfrm>
          <a:off x="762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69</xdr:row>
      <xdr:rowOff>168927</xdr:rowOff>
    </xdr:from>
    <xdr:ext cx="595419" cy="259045"/>
    <xdr:sp macro="" textlink="">
      <xdr:nvSpPr>
        <xdr:cNvPr id="169" name="テキスト ボックス 168">
          <a:extLst>
            <a:ext uri="{FF2B5EF4-FFF2-40B4-BE49-F238E27FC236}">
              <a16:creationId xmlns:a16="http://schemas.microsoft.com/office/drawing/2014/main" id="{00000000-0008-0000-0700-0000A9000000}"/>
            </a:ext>
          </a:extLst>
        </xdr:cNvPr>
        <xdr:cNvSpPr txBox="1"/>
      </xdr:nvSpPr>
      <xdr:spPr>
        <a:xfrm>
          <a:off x="166581" y="11998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70" name="直線コネクタ 169">
          <a:extLst>
            <a:ext uri="{FF2B5EF4-FFF2-40B4-BE49-F238E27FC236}">
              <a16:creationId xmlns:a16="http://schemas.microsoft.com/office/drawing/2014/main" id="{00000000-0008-0000-0700-0000AA000000}"/>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67</xdr:row>
      <xdr:rowOff>54627</xdr:rowOff>
    </xdr:from>
    <xdr:ext cx="595419" cy="259045"/>
    <xdr:sp macro="" textlink="">
      <xdr:nvSpPr>
        <xdr:cNvPr id="171" name="テキスト ボックス 170">
          <a:extLst>
            <a:ext uri="{FF2B5EF4-FFF2-40B4-BE49-F238E27FC236}">
              <a16:creationId xmlns:a16="http://schemas.microsoft.com/office/drawing/2014/main" id="{00000000-0008-0000-0700-0000AB000000}"/>
            </a:ext>
          </a:extLst>
        </xdr:cNvPr>
        <xdr:cNvSpPr txBox="1"/>
      </xdr:nvSpPr>
      <xdr:spPr>
        <a:xfrm>
          <a:off x="166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72" name="民生費グラフ枠">
          <a:extLst>
            <a:ext uri="{FF2B5EF4-FFF2-40B4-BE49-F238E27FC236}">
              <a16:creationId xmlns:a16="http://schemas.microsoft.com/office/drawing/2014/main" id="{00000000-0008-0000-0700-0000AC000000}"/>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71</xdr:row>
      <xdr:rowOff>3646</xdr:rowOff>
    </xdr:from>
    <xdr:to>
      <xdr:col>24</xdr:col>
      <xdr:colOff>62865</xdr:colOff>
      <xdr:row>79</xdr:row>
      <xdr:rowOff>28135</xdr:rowOff>
    </xdr:to>
    <xdr:cxnSp macro="">
      <xdr:nvCxnSpPr>
        <xdr:cNvPr id="173" name="直線コネクタ 172">
          <a:extLst>
            <a:ext uri="{FF2B5EF4-FFF2-40B4-BE49-F238E27FC236}">
              <a16:creationId xmlns:a16="http://schemas.microsoft.com/office/drawing/2014/main" id="{00000000-0008-0000-0700-0000AD000000}"/>
            </a:ext>
          </a:extLst>
        </xdr:cNvPr>
        <xdr:cNvCxnSpPr/>
      </xdr:nvCxnSpPr>
      <xdr:spPr>
        <a:xfrm flipV="1">
          <a:off x="4633595" y="12176596"/>
          <a:ext cx="1270" cy="139608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79</xdr:row>
      <xdr:rowOff>31962</xdr:rowOff>
    </xdr:from>
    <xdr:ext cx="599010" cy="259045"/>
    <xdr:sp macro="" textlink="">
      <xdr:nvSpPr>
        <xdr:cNvPr id="174" name="民生費最小値テキスト">
          <a:extLst>
            <a:ext uri="{FF2B5EF4-FFF2-40B4-BE49-F238E27FC236}">
              <a16:creationId xmlns:a16="http://schemas.microsoft.com/office/drawing/2014/main" id="{00000000-0008-0000-0700-0000AE000000}"/>
            </a:ext>
          </a:extLst>
        </xdr:cNvPr>
        <xdr:cNvSpPr txBox="1"/>
      </xdr:nvSpPr>
      <xdr:spPr>
        <a:xfrm>
          <a:off x="4686300" y="1357651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143,451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79</xdr:row>
      <xdr:rowOff>28135</xdr:rowOff>
    </xdr:from>
    <xdr:to>
      <xdr:col>24</xdr:col>
      <xdr:colOff>152400</xdr:colOff>
      <xdr:row>79</xdr:row>
      <xdr:rowOff>28135</xdr:rowOff>
    </xdr:to>
    <xdr:cxnSp macro="">
      <xdr:nvCxnSpPr>
        <xdr:cNvPr id="175" name="直線コネクタ 174">
          <a:extLst>
            <a:ext uri="{FF2B5EF4-FFF2-40B4-BE49-F238E27FC236}">
              <a16:creationId xmlns:a16="http://schemas.microsoft.com/office/drawing/2014/main" id="{00000000-0008-0000-0700-0000AF000000}"/>
            </a:ext>
          </a:extLst>
        </xdr:cNvPr>
        <xdr:cNvCxnSpPr/>
      </xdr:nvCxnSpPr>
      <xdr:spPr>
        <a:xfrm>
          <a:off x="4546600" y="1357268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69</xdr:row>
      <xdr:rowOff>121773</xdr:rowOff>
    </xdr:from>
    <xdr:ext cx="599010" cy="259045"/>
    <xdr:sp macro="" textlink="">
      <xdr:nvSpPr>
        <xdr:cNvPr id="176" name="民生費最大値テキスト">
          <a:extLst>
            <a:ext uri="{FF2B5EF4-FFF2-40B4-BE49-F238E27FC236}">
              <a16:creationId xmlns:a16="http://schemas.microsoft.com/office/drawing/2014/main" id="{00000000-0008-0000-0700-0000B0000000}"/>
            </a:ext>
          </a:extLst>
        </xdr:cNvPr>
        <xdr:cNvSpPr txBox="1"/>
      </xdr:nvSpPr>
      <xdr:spPr>
        <a:xfrm>
          <a:off x="4686300" y="1195182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296,129</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71</xdr:row>
      <xdr:rowOff>3646</xdr:rowOff>
    </xdr:from>
    <xdr:to>
      <xdr:col>24</xdr:col>
      <xdr:colOff>152400</xdr:colOff>
      <xdr:row>71</xdr:row>
      <xdr:rowOff>3646</xdr:rowOff>
    </xdr:to>
    <xdr:cxnSp macro="">
      <xdr:nvCxnSpPr>
        <xdr:cNvPr id="177" name="直線コネクタ 176">
          <a:extLst>
            <a:ext uri="{FF2B5EF4-FFF2-40B4-BE49-F238E27FC236}">
              <a16:creationId xmlns:a16="http://schemas.microsoft.com/office/drawing/2014/main" id="{00000000-0008-0000-0700-0000B1000000}"/>
            </a:ext>
          </a:extLst>
        </xdr:cNvPr>
        <xdr:cNvCxnSpPr/>
      </xdr:nvCxnSpPr>
      <xdr:spPr>
        <a:xfrm>
          <a:off x="4546600" y="1217659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74</xdr:row>
      <xdr:rowOff>26771</xdr:rowOff>
    </xdr:from>
    <xdr:to>
      <xdr:col>24</xdr:col>
      <xdr:colOff>63500</xdr:colOff>
      <xdr:row>74</xdr:row>
      <xdr:rowOff>109662</xdr:rowOff>
    </xdr:to>
    <xdr:cxnSp macro="">
      <xdr:nvCxnSpPr>
        <xdr:cNvPr id="178" name="直線コネクタ 177">
          <a:extLst>
            <a:ext uri="{FF2B5EF4-FFF2-40B4-BE49-F238E27FC236}">
              <a16:creationId xmlns:a16="http://schemas.microsoft.com/office/drawing/2014/main" id="{00000000-0008-0000-0700-0000B2000000}"/>
            </a:ext>
          </a:extLst>
        </xdr:cNvPr>
        <xdr:cNvCxnSpPr/>
      </xdr:nvCxnSpPr>
      <xdr:spPr>
        <a:xfrm flipV="1">
          <a:off x="3797300" y="12714071"/>
          <a:ext cx="838200" cy="828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76</xdr:row>
      <xdr:rowOff>17099</xdr:rowOff>
    </xdr:from>
    <xdr:ext cx="599010" cy="259045"/>
    <xdr:sp macro="" textlink="">
      <xdr:nvSpPr>
        <xdr:cNvPr id="179" name="民生費平均値テキスト">
          <a:extLst>
            <a:ext uri="{FF2B5EF4-FFF2-40B4-BE49-F238E27FC236}">
              <a16:creationId xmlns:a16="http://schemas.microsoft.com/office/drawing/2014/main" id="{00000000-0008-0000-0700-0000B3000000}"/>
            </a:ext>
          </a:extLst>
        </xdr:cNvPr>
        <xdr:cNvSpPr txBox="1"/>
      </xdr:nvSpPr>
      <xdr:spPr>
        <a:xfrm>
          <a:off x="4686300" y="13047299"/>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192,993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76</xdr:row>
      <xdr:rowOff>38672</xdr:rowOff>
    </xdr:from>
    <xdr:to>
      <xdr:col>24</xdr:col>
      <xdr:colOff>114300</xdr:colOff>
      <xdr:row>76</xdr:row>
      <xdr:rowOff>140272</xdr:rowOff>
    </xdr:to>
    <xdr:sp macro="" textlink="">
      <xdr:nvSpPr>
        <xdr:cNvPr id="180" name="フローチャート: 判断 179">
          <a:extLst>
            <a:ext uri="{FF2B5EF4-FFF2-40B4-BE49-F238E27FC236}">
              <a16:creationId xmlns:a16="http://schemas.microsoft.com/office/drawing/2014/main" id="{00000000-0008-0000-0700-0000B4000000}"/>
            </a:ext>
          </a:extLst>
        </xdr:cNvPr>
        <xdr:cNvSpPr/>
      </xdr:nvSpPr>
      <xdr:spPr>
        <a:xfrm>
          <a:off x="4584700" y="130688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73</xdr:row>
      <xdr:rowOff>165002</xdr:rowOff>
    </xdr:from>
    <xdr:to>
      <xdr:col>19</xdr:col>
      <xdr:colOff>177800</xdr:colOff>
      <xdr:row>74</xdr:row>
      <xdr:rowOff>109662</xdr:rowOff>
    </xdr:to>
    <xdr:cxnSp macro="">
      <xdr:nvCxnSpPr>
        <xdr:cNvPr id="181" name="直線コネクタ 180">
          <a:extLst>
            <a:ext uri="{FF2B5EF4-FFF2-40B4-BE49-F238E27FC236}">
              <a16:creationId xmlns:a16="http://schemas.microsoft.com/office/drawing/2014/main" id="{00000000-0008-0000-0700-0000B5000000}"/>
            </a:ext>
          </a:extLst>
        </xdr:cNvPr>
        <xdr:cNvCxnSpPr/>
      </xdr:nvCxnSpPr>
      <xdr:spPr>
        <a:xfrm>
          <a:off x="2908300" y="12680852"/>
          <a:ext cx="889000" cy="1161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76</xdr:row>
      <xdr:rowOff>166413</xdr:rowOff>
    </xdr:from>
    <xdr:to>
      <xdr:col>20</xdr:col>
      <xdr:colOff>38100</xdr:colOff>
      <xdr:row>77</xdr:row>
      <xdr:rowOff>96563</xdr:rowOff>
    </xdr:to>
    <xdr:sp macro="" textlink="">
      <xdr:nvSpPr>
        <xdr:cNvPr id="182" name="フローチャート: 判断 181">
          <a:extLst>
            <a:ext uri="{FF2B5EF4-FFF2-40B4-BE49-F238E27FC236}">
              <a16:creationId xmlns:a16="http://schemas.microsoft.com/office/drawing/2014/main" id="{00000000-0008-0000-0700-0000B6000000}"/>
            </a:ext>
          </a:extLst>
        </xdr:cNvPr>
        <xdr:cNvSpPr/>
      </xdr:nvSpPr>
      <xdr:spPr>
        <a:xfrm>
          <a:off x="3746500" y="131966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77</xdr:row>
      <xdr:rowOff>87690</xdr:rowOff>
    </xdr:from>
    <xdr:ext cx="599010" cy="259045"/>
    <xdr:sp macro="" textlink="">
      <xdr:nvSpPr>
        <xdr:cNvPr id="183" name="テキスト ボックス 182">
          <a:extLst>
            <a:ext uri="{FF2B5EF4-FFF2-40B4-BE49-F238E27FC236}">
              <a16:creationId xmlns:a16="http://schemas.microsoft.com/office/drawing/2014/main" id="{00000000-0008-0000-0700-0000B7000000}"/>
            </a:ext>
          </a:extLst>
        </xdr:cNvPr>
        <xdr:cNvSpPr txBox="1"/>
      </xdr:nvSpPr>
      <xdr:spPr>
        <a:xfrm>
          <a:off x="3497795" y="1328934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179,023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71</xdr:row>
      <xdr:rowOff>22035</xdr:rowOff>
    </xdr:from>
    <xdr:to>
      <xdr:col>15</xdr:col>
      <xdr:colOff>50800</xdr:colOff>
      <xdr:row>73</xdr:row>
      <xdr:rowOff>165002</xdr:rowOff>
    </xdr:to>
    <xdr:cxnSp macro="">
      <xdr:nvCxnSpPr>
        <xdr:cNvPr id="184" name="直線コネクタ 183">
          <a:extLst>
            <a:ext uri="{FF2B5EF4-FFF2-40B4-BE49-F238E27FC236}">
              <a16:creationId xmlns:a16="http://schemas.microsoft.com/office/drawing/2014/main" id="{00000000-0008-0000-0700-0000B8000000}"/>
            </a:ext>
          </a:extLst>
        </xdr:cNvPr>
        <xdr:cNvCxnSpPr/>
      </xdr:nvCxnSpPr>
      <xdr:spPr>
        <a:xfrm>
          <a:off x="2019300" y="12194985"/>
          <a:ext cx="889000" cy="4858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77</xdr:row>
      <xdr:rowOff>114064</xdr:rowOff>
    </xdr:from>
    <xdr:to>
      <xdr:col>15</xdr:col>
      <xdr:colOff>101600</xdr:colOff>
      <xdr:row>78</xdr:row>
      <xdr:rowOff>44214</xdr:rowOff>
    </xdr:to>
    <xdr:sp macro="" textlink="">
      <xdr:nvSpPr>
        <xdr:cNvPr id="185" name="フローチャート: 判断 184">
          <a:extLst>
            <a:ext uri="{FF2B5EF4-FFF2-40B4-BE49-F238E27FC236}">
              <a16:creationId xmlns:a16="http://schemas.microsoft.com/office/drawing/2014/main" id="{00000000-0008-0000-0700-0000B9000000}"/>
            </a:ext>
          </a:extLst>
        </xdr:cNvPr>
        <xdr:cNvSpPr/>
      </xdr:nvSpPr>
      <xdr:spPr>
        <a:xfrm>
          <a:off x="2857500" y="133157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78</xdr:row>
      <xdr:rowOff>35341</xdr:rowOff>
    </xdr:from>
    <xdr:ext cx="599010" cy="259045"/>
    <xdr:sp macro="" textlink="">
      <xdr:nvSpPr>
        <xdr:cNvPr id="186" name="テキスト ボックス 185">
          <a:extLst>
            <a:ext uri="{FF2B5EF4-FFF2-40B4-BE49-F238E27FC236}">
              <a16:creationId xmlns:a16="http://schemas.microsoft.com/office/drawing/2014/main" id="{00000000-0008-0000-0700-0000BA000000}"/>
            </a:ext>
          </a:extLst>
        </xdr:cNvPr>
        <xdr:cNvSpPr txBox="1"/>
      </xdr:nvSpPr>
      <xdr:spPr>
        <a:xfrm>
          <a:off x="2608795" y="1340844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165,998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71</xdr:row>
      <xdr:rowOff>22035</xdr:rowOff>
    </xdr:from>
    <xdr:to>
      <xdr:col>10</xdr:col>
      <xdr:colOff>114300</xdr:colOff>
      <xdr:row>72</xdr:row>
      <xdr:rowOff>129742</xdr:rowOff>
    </xdr:to>
    <xdr:cxnSp macro="">
      <xdr:nvCxnSpPr>
        <xdr:cNvPr id="187" name="直線コネクタ 186">
          <a:extLst>
            <a:ext uri="{FF2B5EF4-FFF2-40B4-BE49-F238E27FC236}">
              <a16:creationId xmlns:a16="http://schemas.microsoft.com/office/drawing/2014/main" id="{00000000-0008-0000-0700-0000BB000000}"/>
            </a:ext>
          </a:extLst>
        </xdr:cNvPr>
        <xdr:cNvCxnSpPr/>
      </xdr:nvCxnSpPr>
      <xdr:spPr>
        <a:xfrm flipV="1">
          <a:off x="1130300" y="12194985"/>
          <a:ext cx="889000" cy="2791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77</xdr:row>
      <xdr:rowOff>10261</xdr:rowOff>
    </xdr:from>
    <xdr:to>
      <xdr:col>10</xdr:col>
      <xdr:colOff>165100</xdr:colOff>
      <xdr:row>77</xdr:row>
      <xdr:rowOff>111861</xdr:rowOff>
    </xdr:to>
    <xdr:sp macro="" textlink="">
      <xdr:nvSpPr>
        <xdr:cNvPr id="188" name="フローチャート: 判断 187">
          <a:extLst>
            <a:ext uri="{FF2B5EF4-FFF2-40B4-BE49-F238E27FC236}">
              <a16:creationId xmlns:a16="http://schemas.microsoft.com/office/drawing/2014/main" id="{00000000-0008-0000-0700-0000BC000000}"/>
            </a:ext>
          </a:extLst>
        </xdr:cNvPr>
        <xdr:cNvSpPr/>
      </xdr:nvSpPr>
      <xdr:spPr>
        <a:xfrm>
          <a:off x="1968500" y="132119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77</xdr:row>
      <xdr:rowOff>102988</xdr:rowOff>
    </xdr:from>
    <xdr:ext cx="599010" cy="259045"/>
    <xdr:sp macro="" textlink="">
      <xdr:nvSpPr>
        <xdr:cNvPr id="189" name="テキスト ボックス 188">
          <a:extLst>
            <a:ext uri="{FF2B5EF4-FFF2-40B4-BE49-F238E27FC236}">
              <a16:creationId xmlns:a16="http://schemas.microsoft.com/office/drawing/2014/main" id="{00000000-0008-0000-0700-0000BD000000}"/>
            </a:ext>
          </a:extLst>
        </xdr:cNvPr>
        <xdr:cNvSpPr txBox="1"/>
      </xdr:nvSpPr>
      <xdr:spPr>
        <a:xfrm>
          <a:off x="1719795" y="1330463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177,350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117822</xdr:rowOff>
    </xdr:from>
    <xdr:to>
      <xdr:col>6</xdr:col>
      <xdr:colOff>38100</xdr:colOff>
      <xdr:row>78</xdr:row>
      <xdr:rowOff>47972</xdr:rowOff>
    </xdr:to>
    <xdr:sp macro="" textlink="">
      <xdr:nvSpPr>
        <xdr:cNvPr id="190" name="フローチャート: 判断 189">
          <a:extLst>
            <a:ext uri="{FF2B5EF4-FFF2-40B4-BE49-F238E27FC236}">
              <a16:creationId xmlns:a16="http://schemas.microsoft.com/office/drawing/2014/main" id="{00000000-0008-0000-0700-0000BE000000}"/>
            </a:ext>
          </a:extLst>
        </xdr:cNvPr>
        <xdr:cNvSpPr/>
      </xdr:nvSpPr>
      <xdr:spPr>
        <a:xfrm>
          <a:off x="1079500" y="133194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78</xdr:row>
      <xdr:rowOff>39099</xdr:rowOff>
    </xdr:from>
    <xdr:ext cx="599010" cy="259045"/>
    <xdr:sp macro="" textlink="">
      <xdr:nvSpPr>
        <xdr:cNvPr id="191" name="テキスト ボックス 190">
          <a:extLst>
            <a:ext uri="{FF2B5EF4-FFF2-40B4-BE49-F238E27FC236}">
              <a16:creationId xmlns:a16="http://schemas.microsoft.com/office/drawing/2014/main" id="{00000000-0008-0000-0700-0000BF000000}"/>
            </a:ext>
          </a:extLst>
        </xdr:cNvPr>
        <xdr:cNvSpPr txBox="1"/>
      </xdr:nvSpPr>
      <xdr:spPr>
        <a:xfrm>
          <a:off x="830795" y="1341219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165,587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92" name="テキスト ボックス 191">
          <a:extLst>
            <a:ext uri="{FF2B5EF4-FFF2-40B4-BE49-F238E27FC236}">
              <a16:creationId xmlns:a16="http://schemas.microsoft.com/office/drawing/2014/main" id="{00000000-0008-0000-0700-0000C0000000}"/>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93" name="テキスト ボックス 192">
          <a:extLst>
            <a:ext uri="{FF2B5EF4-FFF2-40B4-BE49-F238E27FC236}">
              <a16:creationId xmlns:a16="http://schemas.microsoft.com/office/drawing/2014/main" id="{00000000-0008-0000-0700-0000C1000000}"/>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94" name="テキスト ボックス 193">
          <a:extLst>
            <a:ext uri="{FF2B5EF4-FFF2-40B4-BE49-F238E27FC236}">
              <a16:creationId xmlns:a16="http://schemas.microsoft.com/office/drawing/2014/main" id="{00000000-0008-0000-0700-0000C2000000}"/>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5" name="テキスト ボックス 194">
          <a:extLst>
            <a:ext uri="{FF2B5EF4-FFF2-40B4-BE49-F238E27FC236}">
              <a16:creationId xmlns:a16="http://schemas.microsoft.com/office/drawing/2014/main" id="{00000000-0008-0000-0700-0000C3000000}"/>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6" name="テキスト ボックス 195">
          <a:extLst>
            <a:ext uri="{FF2B5EF4-FFF2-40B4-BE49-F238E27FC236}">
              <a16:creationId xmlns:a16="http://schemas.microsoft.com/office/drawing/2014/main" id="{00000000-0008-0000-0700-0000C4000000}"/>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73</xdr:row>
      <xdr:rowOff>147421</xdr:rowOff>
    </xdr:from>
    <xdr:to>
      <xdr:col>24</xdr:col>
      <xdr:colOff>114300</xdr:colOff>
      <xdr:row>74</xdr:row>
      <xdr:rowOff>77571</xdr:rowOff>
    </xdr:to>
    <xdr:sp macro="" textlink="">
      <xdr:nvSpPr>
        <xdr:cNvPr id="197" name="楕円 196">
          <a:extLst>
            <a:ext uri="{FF2B5EF4-FFF2-40B4-BE49-F238E27FC236}">
              <a16:creationId xmlns:a16="http://schemas.microsoft.com/office/drawing/2014/main" id="{00000000-0008-0000-0700-0000C5000000}"/>
            </a:ext>
          </a:extLst>
        </xdr:cNvPr>
        <xdr:cNvSpPr/>
      </xdr:nvSpPr>
      <xdr:spPr>
        <a:xfrm>
          <a:off x="4584700" y="126632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72</xdr:row>
      <xdr:rowOff>170298</xdr:rowOff>
    </xdr:from>
    <xdr:ext cx="599010" cy="259045"/>
    <xdr:sp macro="" textlink="">
      <xdr:nvSpPr>
        <xdr:cNvPr id="198" name="民生費該当値テキスト">
          <a:extLst>
            <a:ext uri="{FF2B5EF4-FFF2-40B4-BE49-F238E27FC236}">
              <a16:creationId xmlns:a16="http://schemas.microsoft.com/office/drawing/2014/main" id="{00000000-0008-0000-0700-0000C6000000}"/>
            </a:ext>
          </a:extLst>
        </xdr:cNvPr>
        <xdr:cNvSpPr txBox="1"/>
      </xdr:nvSpPr>
      <xdr:spPr>
        <a:xfrm>
          <a:off x="4686300" y="1251469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237,350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74</xdr:row>
      <xdr:rowOff>58862</xdr:rowOff>
    </xdr:from>
    <xdr:to>
      <xdr:col>20</xdr:col>
      <xdr:colOff>38100</xdr:colOff>
      <xdr:row>74</xdr:row>
      <xdr:rowOff>160462</xdr:rowOff>
    </xdr:to>
    <xdr:sp macro="" textlink="">
      <xdr:nvSpPr>
        <xdr:cNvPr id="199" name="楕円 198">
          <a:extLst>
            <a:ext uri="{FF2B5EF4-FFF2-40B4-BE49-F238E27FC236}">
              <a16:creationId xmlns:a16="http://schemas.microsoft.com/office/drawing/2014/main" id="{00000000-0008-0000-0700-0000C7000000}"/>
            </a:ext>
          </a:extLst>
        </xdr:cNvPr>
        <xdr:cNvSpPr/>
      </xdr:nvSpPr>
      <xdr:spPr>
        <a:xfrm>
          <a:off x="3746500" y="127461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73</xdr:row>
      <xdr:rowOff>5539</xdr:rowOff>
    </xdr:from>
    <xdr:ext cx="599010" cy="259045"/>
    <xdr:sp macro="" textlink="">
      <xdr:nvSpPr>
        <xdr:cNvPr id="200" name="テキスト ボックス 199">
          <a:extLst>
            <a:ext uri="{FF2B5EF4-FFF2-40B4-BE49-F238E27FC236}">
              <a16:creationId xmlns:a16="http://schemas.microsoft.com/office/drawing/2014/main" id="{00000000-0008-0000-0700-0000C8000000}"/>
            </a:ext>
          </a:extLst>
        </xdr:cNvPr>
        <xdr:cNvSpPr txBox="1"/>
      </xdr:nvSpPr>
      <xdr:spPr>
        <a:xfrm>
          <a:off x="3497795" y="1252138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228,285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73</xdr:row>
      <xdr:rowOff>114202</xdr:rowOff>
    </xdr:from>
    <xdr:to>
      <xdr:col>15</xdr:col>
      <xdr:colOff>101600</xdr:colOff>
      <xdr:row>74</xdr:row>
      <xdr:rowOff>44352</xdr:rowOff>
    </xdr:to>
    <xdr:sp macro="" textlink="">
      <xdr:nvSpPr>
        <xdr:cNvPr id="201" name="楕円 200">
          <a:extLst>
            <a:ext uri="{FF2B5EF4-FFF2-40B4-BE49-F238E27FC236}">
              <a16:creationId xmlns:a16="http://schemas.microsoft.com/office/drawing/2014/main" id="{00000000-0008-0000-0700-0000C9000000}"/>
            </a:ext>
          </a:extLst>
        </xdr:cNvPr>
        <xdr:cNvSpPr/>
      </xdr:nvSpPr>
      <xdr:spPr>
        <a:xfrm>
          <a:off x="2857500" y="126300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72</xdr:row>
      <xdr:rowOff>60879</xdr:rowOff>
    </xdr:from>
    <xdr:ext cx="599010" cy="259045"/>
    <xdr:sp macro="" textlink="">
      <xdr:nvSpPr>
        <xdr:cNvPr id="202" name="テキスト ボックス 201">
          <a:extLst>
            <a:ext uri="{FF2B5EF4-FFF2-40B4-BE49-F238E27FC236}">
              <a16:creationId xmlns:a16="http://schemas.microsoft.com/office/drawing/2014/main" id="{00000000-0008-0000-0700-0000CA000000}"/>
            </a:ext>
          </a:extLst>
        </xdr:cNvPr>
        <xdr:cNvSpPr txBox="1"/>
      </xdr:nvSpPr>
      <xdr:spPr>
        <a:xfrm>
          <a:off x="2608795" y="1240527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240,983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70</xdr:row>
      <xdr:rowOff>142685</xdr:rowOff>
    </xdr:from>
    <xdr:to>
      <xdr:col>10</xdr:col>
      <xdr:colOff>165100</xdr:colOff>
      <xdr:row>71</xdr:row>
      <xdr:rowOff>72835</xdr:rowOff>
    </xdr:to>
    <xdr:sp macro="" textlink="">
      <xdr:nvSpPr>
        <xdr:cNvPr id="203" name="楕円 202">
          <a:extLst>
            <a:ext uri="{FF2B5EF4-FFF2-40B4-BE49-F238E27FC236}">
              <a16:creationId xmlns:a16="http://schemas.microsoft.com/office/drawing/2014/main" id="{00000000-0008-0000-0700-0000CB000000}"/>
            </a:ext>
          </a:extLst>
        </xdr:cNvPr>
        <xdr:cNvSpPr/>
      </xdr:nvSpPr>
      <xdr:spPr>
        <a:xfrm>
          <a:off x="1968500" y="121441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69</xdr:row>
      <xdr:rowOff>89362</xdr:rowOff>
    </xdr:from>
    <xdr:ext cx="599010" cy="259045"/>
    <xdr:sp macro="" textlink="">
      <xdr:nvSpPr>
        <xdr:cNvPr id="204" name="テキスト ボックス 203">
          <a:extLst>
            <a:ext uri="{FF2B5EF4-FFF2-40B4-BE49-F238E27FC236}">
              <a16:creationId xmlns:a16="http://schemas.microsoft.com/office/drawing/2014/main" id="{00000000-0008-0000-0700-0000CC000000}"/>
            </a:ext>
          </a:extLst>
        </xdr:cNvPr>
        <xdr:cNvSpPr txBox="1"/>
      </xdr:nvSpPr>
      <xdr:spPr>
        <a:xfrm>
          <a:off x="1719795" y="1191941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294,118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72</xdr:row>
      <xdr:rowOff>78942</xdr:rowOff>
    </xdr:from>
    <xdr:to>
      <xdr:col>6</xdr:col>
      <xdr:colOff>38100</xdr:colOff>
      <xdr:row>73</xdr:row>
      <xdr:rowOff>9092</xdr:rowOff>
    </xdr:to>
    <xdr:sp macro="" textlink="">
      <xdr:nvSpPr>
        <xdr:cNvPr id="205" name="楕円 204">
          <a:extLst>
            <a:ext uri="{FF2B5EF4-FFF2-40B4-BE49-F238E27FC236}">
              <a16:creationId xmlns:a16="http://schemas.microsoft.com/office/drawing/2014/main" id="{00000000-0008-0000-0700-0000CD000000}"/>
            </a:ext>
          </a:extLst>
        </xdr:cNvPr>
        <xdr:cNvSpPr/>
      </xdr:nvSpPr>
      <xdr:spPr>
        <a:xfrm>
          <a:off x="1079500" y="124233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71</xdr:row>
      <xdr:rowOff>25619</xdr:rowOff>
    </xdr:from>
    <xdr:ext cx="599010" cy="259045"/>
    <xdr:sp macro="" textlink="">
      <xdr:nvSpPr>
        <xdr:cNvPr id="206" name="テキスト ボックス 205">
          <a:extLst>
            <a:ext uri="{FF2B5EF4-FFF2-40B4-BE49-F238E27FC236}">
              <a16:creationId xmlns:a16="http://schemas.microsoft.com/office/drawing/2014/main" id="{00000000-0008-0000-0700-0000CE000000}"/>
            </a:ext>
          </a:extLst>
        </xdr:cNvPr>
        <xdr:cNvSpPr txBox="1"/>
      </xdr:nvSpPr>
      <xdr:spPr>
        <a:xfrm>
          <a:off x="830795" y="1219856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263,589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7" name="正方形/長方形 206">
          <a:extLst>
            <a:ext uri="{FF2B5EF4-FFF2-40B4-BE49-F238E27FC236}">
              <a16:creationId xmlns:a16="http://schemas.microsoft.com/office/drawing/2014/main" id="{00000000-0008-0000-0700-0000CF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衛生費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8" name="正方形/長方形 207">
          <a:extLst>
            <a:ext uri="{FF2B5EF4-FFF2-40B4-BE49-F238E27FC236}">
              <a16:creationId xmlns:a16="http://schemas.microsoft.com/office/drawing/2014/main" id="{00000000-0008-0000-0700-0000D0000000}"/>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9" name="正方形/長方形 208">
          <a:extLst>
            <a:ext uri="{FF2B5EF4-FFF2-40B4-BE49-F238E27FC236}">
              <a16:creationId xmlns:a16="http://schemas.microsoft.com/office/drawing/2014/main" id="{00000000-0008-0000-0700-0000D1000000}"/>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10" name="正方形/長方形 209">
          <a:extLst>
            <a:ext uri="{FF2B5EF4-FFF2-40B4-BE49-F238E27FC236}">
              <a16:creationId xmlns:a16="http://schemas.microsoft.com/office/drawing/2014/main" id="{00000000-0008-0000-0700-0000D2000000}"/>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11" name="正方形/長方形 210">
          <a:extLst>
            <a:ext uri="{FF2B5EF4-FFF2-40B4-BE49-F238E27FC236}">
              <a16:creationId xmlns:a16="http://schemas.microsoft.com/office/drawing/2014/main" id="{00000000-0008-0000-0700-0000D3000000}"/>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47,220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12" name="正方形/長方形 211">
          <a:extLst>
            <a:ext uri="{FF2B5EF4-FFF2-40B4-BE49-F238E27FC236}">
              <a16:creationId xmlns:a16="http://schemas.microsoft.com/office/drawing/2014/main" id="{00000000-0008-0000-0700-0000D4000000}"/>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和歌山県平均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13" name="正方形/長方形 212">
          <a:extLst>
            <a:ext uri="{FF2B5EF4-FFF2-40B4-BE49-F238E27FC236}">
              <a16:creationId xmlns:a16="http://schemas.microsoft.com/office/drawing/2014/main" id="{00000000-0008-0000-0700-0000D5000000}"/>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56,222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4" name="正方形/長方形 213">
          <a:extLst>
            <a:ext uri="{FF2B5EF4-FFF2-40B4-BE49-F238E27FC236}">
              <a16:creationId xmlns:a16="http://schemas.microsoft.com/office/drawing/2014/main" id="{00000000-0008-0000-0700-0000D6000000}"/>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5" name="テキスト ボックス 214">
          <a:extLst>
            <a:ext uri="{FF2B5EF4-FFF2-40B4-BE49-F238E27FC236}">
              <a16:creationId xmlns:a16="http://schemas.microsoft.com/office/drawing/2014/main" id="{00000000-0008-0000-0700-0000D7000000}"/>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6" name="直線コネクタ 215">
          <a:extLst>
            <a:ext uri="{FF2B5EF4-FFF2-40B4-BE49-F238E27FC236}">
              <a16:creationId xmlns:a16="http://schemas.microsoft.com/office/drawing/2014/main" id="{00000000-0008-0000-0700-0000D8000000}"/>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100</xdr:row>
      <xdr:rowOff>111777</xdr:rowOff>
    </xdr:from>
    <xdr:ext cx="248786" cy="259045"/>
    <xdr:sp macro="" textlink="">
      <xdr:nvSpPr>
        <xdr:cNvPr id="217" name="テキスト ボックス 216">
          <a:extLst>
            <a:ext uri="{FF2B5EF4-FFF2-40B4-BE49-F238E27FC236}">
              <a16:creationId xmlns:a16="http://schemas.microsoft.com/office/drawing/2014/main" id="{00000000-0008-0000-0700-0000D9000000}"/>
            </a:ext>
          </a:extLst>
        </xdr:cNvPr>
        <xdr:cNvSpPr txBox="1"/>
      </xdr:nvSpPr>
      <xdr:spPr>
        <a:xfrm>
          <a:off x="513214" y="1725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99</xdr:row>
      <xdr:rowOff>98879</xdr:rowOff>
    </xdr:from>
    <xdr:to>
      <xdr:col>28</xdr:col>
      <xdr:colOff>114300</xdr:colOff>
      <xdr:row>99</xdr:row>
      <xdr:rowOff>98879</xdr:rowOff>
    </xdr:to>
    <xdr:cxnSp macro="">
      <xdr:nvCxnSpPr>
        <xdr:cNvPr id="218" name="直線コネクタ 217">
          <a:extLst>
            <a:ext uri="{FF2B5EF4-FFF2-40B4-BE49-F238E27FC236}">
              <a16:creationId xmlns:a16="http://schemas.microsoft.com/office/drawing/2014/main" id="{00000000-0008-0000-0700-0000DA000000}"/>
            </a:ext>
          </a:extLst>
        </xdr:cNvPr>
        <xdr:cNvCxnSpPr/>
      </xdr:nvCxnSpPr>
      <xdr:spPr>
        <a:xfrm>
          <a:off x="762000" y="17072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98</xdr:row>
      <xdr:rowOff>128106</xdr:rowOff>
    </xdr:from>
    <xdr:ext cx="531299" cy="259045"/>
    <xdr:sp macro="" textlink="">
      <xdr:nvSpPr>
        <xdr:cNvPr id="219" name="テキスト ボックス 218">
          <a:extLst>
            <a:ext uri="{FF2B5EF4-FFF2-40B4-BE49-F238E27FC236}">
              <a16:creationId xmlns:a16="http://schemas.microsoft.com/office/drawing/2014/main" id="{00000000-0008-0000-0700-0000DB000000}"/>
            </a:ext>
          </a:extLst>
        </xdr:cNvPr>
        <xdr:cNvSpPr txBox="1"/>
      </xdr:nvSpPr>
      <xdr:spPr>
        <a:xfrm>
          <a:off x="230701" y="16930206"/>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115207</xdr:rowOff>
    </xdr:from>
    <xdr:to>
      <xdr:col>28</xdr:col>
      <xdr:colOff>114300</xdr:colOff>
      <xdr:row>97</xdr:row>
      <xdr:rowOff>115207</xdr:rowOff>
    </xdr:to>
    <xdr:cxnSp macro="">
      <xdr:nvCxnSpPr>
        <xdr:cNvPr id="220" name="直線コネクタ 219">
          <a:extLst>
            <a:ext uri="{FF2B5EF4-FFF2-40B4-BE49-F238E27FC236}">
              <a16:creationId xmlns:a16="http://schemas.microsoft.com/office/drawing/2014/main" id="{00000000-0008-0000-0700-0000DC000000}"/>
            </a:ext>
          </a:extLst>
        </xdr:cNvPr>
        <xdr:cNvCxnSpPr/>
      </xdr:nvCxnSpPr>
      <xdr:spPr>
        <a:xfrm>
          <a:off x="762000" y="16745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96</xdr:row>
      <xdr:rowOff>144434</xdr:rowOff>
    </xdr:from>
    <xdr:ext cx="531299" cy="259045"/>
    <xdr:sp macro="" textlink="">
      <xdr:nvSpPr>
        <xdr:cNvPr id="221" name="テキスト ボックス 220">
          <a:extLst>
            <a:ext uri="{FF2B5EF4-FFF2-40B4-BE49-F238E27FC236}">
              <a16:creationId xmlns:a16="http://schemas.microsoft.com/office/drawing/2014/main" id="{00000000-0008-0000-0700-0000DD000000}"/>
            </a:ext>
          </a:extLst>
        </xdr:cNvPr>
        <xdr:cNvSpPr txBox="1"/>
      </xdr:nvSpPr>
      <xdr:spPr>
        <a:xfrm>
          <a:off x="230701" y="16603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95</xdr:row>
      <xdr:rowOff>131536</xdr:rowOff>
    </xdr:from>
    <xdr:to>
      <xdr:col>28</xdr:col>
      <xdr:colOff>114300</xdr:colOff>
      <xdr:row>95</xdr:row>
      <xdr:rowOff>131536</xdr:rowOff>
    </xdr:to>
    <xdr:cxnSp macro="">
      <xdr:nvCxnSpPr>
        <xdr:cNvPr id="222" name="直線コネクタ 221">
          <a:extLst>
            <a:ext uri="{FF2B5EF4-FFF2-40B4-BE49-F238E27FC236}">
              <a16:creationId xmlns:a16="http://schemas.microsoft.com/office/drawing/2014/main" id="{00000000-0008-0000-0700-0000DE000000}"/>
            </a:ext>
          </a:extLst>
        </xdr:cNvPr>
        <xdr:cNvCxnSpPr/>
      </xdr:nvCxnSpPr>
      <xdr:spPr>
        <a:xfrm>
          <a:off x="762000" y="16419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94</xdr:row>
      <xdr:rowOff>160763</xdr:rowOff>
    </xdr:from>
    <xdr:ext cx="531299" cy="259045"/>
    <xdr:sp macro="" textlink="">
      <xdr:nvSpPr>
        <xdr:cNvPr id="223" name="テキスト ボックス 222">
          <a:extLst>
            <a:ext uri="{FF2B5EF4-FFF2-40B4-BE49-F238E27FC236}">
              <a16:creationId xmlns:a16="http://schemas.microsoft.com/office/drawing/2014/main" id="{00000000-0008-0000-0700-0000DF000000}"/>
            </a:ext>
          </a:extLst>
        </xdr:cNvPr>
        <xdr:cNvSpPr txBox="1"/>
      </xdr:nvSpPr>
      <xdr:spPr>
        <a:xfrm>
          <a:off x="230701" y="16277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93</xdr:row>
      <xdr:rowOff>147864</xdr:rowOff>
    </xdr:from>
    <xdr:to>
      <xdr:col>28</xdr:col>
      <xdr:colOff>114300</xdr:colOff>
      <xdr:row>93</xdr:row>
      <xdr:rowOff>147864</xdr:rowOff>
    </xdr:to>
    <xdr:cxnSp macro="">
      <xdr:nvCxnSpPr>
        <xdr:cNvPr id="224" name="直線コネクタ 223">
          <a:extLst>
            <a:ext uri="{FF2B5EF4-FFF2-40B4-BE49-F238E27FC236}">
              <a16:creationId xmlns:a16="http://schemas.microsoft.com/office/drawing/2014/main" id="{00000000-0008-0000-0700-0000E0000000}"/>
            </a:ext>
          </a:extLst>
        </xdr:cNvPr>
        <xdr:cNvCxnSpPr/>
      </xdr:nvCxnSpPr>
      <xdr:spPr>
        <a:xfrm>
          <a:off x="762000" y="16092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93</xdr:row>
      <xdr:rowOff>5641</xdr:rowOff>
    </xdr:from>
    <xdr:ext cx="595419" cy="259045"/>
    <xdr:sp macro="" textlink="">
      <xdr:nvSpPr>
        <xdr:cNvPr id="225" name="テキスト ボックス 224">
          <a:extLst>
            <a:ext uri="{FF2B5EF4-FFF2-40B4-BE49-F238E27FC236}">
              <a16:creationId xmlns:a16="http://schemas.microsoft.com/office/drawing/2014/main" id="{00000000-0008-0000-0700-0000E1000000}"/>
            </a:ext>
          </a:extLst>
        </xdr:cNvPr>
        <xdr:cNvSpPr txBox="1"/>
      </xdr:nvSpPr>
      <xdr:spPr>
        <a:xfrm>
          <a:off x="166581" y="15950491"/>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164193</xdr:rowOff>
    </xdr:from>
    <xdr:to>
      <xdr:col>28</xdr:col>
      <xdr:colOff>114300</xdr:colOff>
      <xdr:row>91</xdr:row>
      <xdr:rowOff>164193</xdr:rowOff>
    </xdr:to>
    <xdr:cxnSp macro="">
      <xdr:nvCxnSpPr>
        <xdr:cNvPr id="226" name="直線コネクタ 225">
          <a:extLst>
            <a:ext uri="{FF2B5EF4-FFF2-40B4-BE49-F238E27FC236}">
              <a16:creationId xmlns:a16="http://schemas.microsoft.com/office/drawing/2014/main" id="{00000000-0008-0000-0700-0000E2000000}"/>
            </a:ext>
          </a:extLst>
        </xdr:cNvPr>
        <xdr:cNvCxnSpPr/>
      </xdr:nvCxnSpPr>
      <xdr:spPr>
        <a:xfrm>
          <a:off x="762000" y="15766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91</xdr:row>
      <xdr:rowOff>21970</xdr:rowOff>
    </xdr:from>
    <xdr:ext cx="595419" cy="259045"/>
    <xdr:sp macro="" textlink="">
      <xdr:nvSpPr>
        <xdr:cNvPr id="227" name="テキスト ボックス 226">
          <a:extLst>
            <a:ext uri="{FF2B5EF4-FFF2-40B4-BE49-F238E27FC236}">
              <a16:creationId xmlns:a16="http://schemas.microsoft.com/office/drawing/2014/main" id="{00000000-0008-0000-0700-0000E3000000}"/>
            </a:ext>
          </a:extLst>
        </xdr:cNvPr>
        <xdr:cNvSpPr txBox="1"/>
      </xdr:nvSpPr>
      <xdr:spPr>
        <a:xfrm>
          <a:off x="166581" y="15623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9071</xdr:rowOff>
    </xdr:from>
    <xdr:to>
      <xdr:col>28</xdr:col>
      <xdr:colOff>114300</xdr:colOff>
      <xdr:row>90</xdr:row>
      <xdr:rowOff>9071</xdr:rowOff>
    </xdr:to>
    <xdr:cxnSp macro="">
      <xdr:nvCxnSpPr>
        <xdr:cNvPr id="228" name="直線コネクタ 227">
          <a:extLst>
            <a:ext uri="{FF2B5EF4-FFF2-40B4-BE49-F238E27FC236}">
              <a16:creationId xmlns:a16="http://schemas.microsoft.com/office/drawing/2014/main" id="{00000000-0008-0000-0700-0000E4000000}"/>
            </a:ext>
          </a:extLst>
        </xdr:cNvPr>
        <xdr:cNvCxnSpPr/>
      </xdr:nvCxnSpPr>
      <xdr:spPr>
        <a:xfrm>
          <a:off x="762000" y="15439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38298</xdr:rowOff>
    </xdr:from>
    <xdr:ext cx="595419" cy="259045"/>
    <xdr:sp macro="" textlink="">
      <xdr:nvSpPr>
        <xdr:cNvPr id="229" name="テキスト ボックス 228">
          <a:extLst>
            <a:ext uri="{FF2B5EF4-FFF2-40B4-BE49-F238E27FC236}">
              <a16:creationId xmlns:a16="http://schemas.microsoft.com/office/drawing/2014/main" id="{00000000-0008-0000-0700-0000E5000000}"/>
            </a:ext>
          </a:extLst>
        </xdr:cNvPr>
        <xdr:cNvSpPr txBox="1"/>
      </xdr:nvSpPr>
      <xdr:spPr>
        <a:xfrm>
          <a:off x="166581" y="15297348"/>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30" name="直線コネクタ 229">
          <a:extLst>
            <a:ext uri="{FF2B5EF4-FFF2-40B4-BE49-F238E27FC236}">
              <a16:creationId xmlns:a16="http://schemas.microsoft.com/office/drawing/2014/main" id="{00000000-0008-0000-0700-0000E6000000}"/>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31" name="テキスト ボックス 230">
          <a:extLst>
            <a:ext uri="{FF2B5EF4-FFF2-40B4-BE49-F238E27FC236}">
              <a16:creationId xmlns:a16="http://schemas.microsoft.com/office/drawing/2014/main" id="{00000000-0008-0000-0700-0000E7000000}"/>
            </a:ext>
          </a:extLst>
        </xdr:cNvPr>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32" name="衛生費グラフ枠">
          <a:extLst>
            <a:ext uri="{FF2B5EF4-FFF2-40B4-BE49-F238E27FC236}">
              <a16:creationId xmlns:a16="http://schemas.microsoft.com/office/drawing/2014/main" id="{00000000-0008-0000-0700-0000E8000000}"/>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91</xdr:row>
      <xdr:rowOff>56338</xdr:rowOff>
    </xdr:from>
    <xdr:to>
      <xdr:col>24</xdr:col>
      <xdr:colOff>62865</xdr:colOff>
      <xdr:row>99</xdr:row>
      <xdr:rowOff>133429</xdr:rowOff>
    </xdr:to>
    <xdr:cxnSp macro="">
      <xdr:nvCxnSpPr>
        <xdr:cNvPr id="233" name="直線コネクタ 232">
          <a:extLst>
            <a:ext uri="{FF2B5EF4-FFF2-40B4-BE49-F238E27FC236}">
              <a16:creationId xmlns:a16="http://schemas.microsoft.com/office/drawing/2014/main" id="{00000000-0008-0000-0700-0000E9000000}"/>
            </a:ext>
          </a:extLst>
        </xdr:cNvPr>
        <xdr:cNvCxnSpPr/>
      </xdr:nvCxnSpPr>
      <xdr:spPr>
        <a:xfrm flipV="1">
          <a:off x="4633595" y="15658288"/>
          <a:ext cx="1270" cy="144869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99</xdr:row>
      <xdr:rowOff>137256</xdr:rowOff>
    </xdr:from>
    <xdr:ext cx="534377" cy="259045"/>
    <xdr:sp macro="" textlink="">
      <xdr:nvSpPr>
        <xdr:cNvPr id="234" name="衛生費最小値テキスト">
          <a:extLst>
            <a:ext uri="{FF2B5EF4-FFF2-40B4-BE49-F238E27FC236}">
              <a16:creationId xmlns:a16="http://schemas.microsoft.com/office/drawing/2014/main" id="{00000000-0008-0000-0700-0000EA000000}"/>
            </a:ext>
          </a:extLst>
        </xdr:cNvPr>
        <xdr:cNvSpPr txBox="1"/>
      </xdr:nvSpPr>
      <xdr:spPr>
        <a:xfrm>
          <a:off x="4686300" y="1711080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26,826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99</xdr:row>
      <xdr:rowOff>133429</xdr:rowOff>
    </xdr:from>
    <xdr:to>
      <xdr:col>24</xdr:col>
      <xdr:colOff>152400</xdr:colOff>
      <xdr:row>99</xdr:row>
      <xdr:rowOff>133429</xdr:rowOff>
    </xdr:to>
    <xdr:cxnSp macro="">
      <xdr:nvCxnSpPr>
        <xdr:cNvPr id="235" name="直線コネクタ 234">
          <a:extLst>
            <a:ext uri="{FF2B5EF4-FFF2-40B4-BE49-F238E27FC236}">
              <a16:creationId xmlns:a16="http://schemas.microsoft.com/office/drawing/2014/main" id="{00000000-0008-0000-0700-0000EB000000}"/>
            </a:ext>
          </a:extLst>
        </xdr:cNvPr>
        <xdr:cNvCxnSpPr/>
      </xdr:nvCxnSpPr>
      <xdr:spPr>
        <a:xfrm>
          <a:off x="4546600" y="1710697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90</xdr:row>
      <xdr:rowOff>3015</xdr:rowOff>
    </xdr:from>
    <xdr:ext cx="599010" cy="259045"/>
    <xdr:sp macro="" textlink="">
      <xdr:nvSpPr>
        <xdr:cNvPr id="236" name="衛生費最大値テキスト">
          <a:extLst>
            <a:ext uri="{FF2B5EF4-FFF2-40B4-BE49-F238E27FC236}">
              <a16:creationId xmlns:a16="http://schemas.microsoft.com/office/drawing/2014/main" id="{00000000-0008-0000-0700-0000EC000000}"/>
            </a:ext>
          </a:extLst>
        </xdr:cNvPr>
        <xdr:cNvSpPr txBox="1"/>
      </xdr:nvSpPr>
      <xdr:spPr>
        <a:xfrm>
          <a:off x="4686300" y="1543351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159,908</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91</xdr:row>
      <xdr:rowOff>56338</xdr:rowOff>
    </xdr:from>
    <xdr:to>
      <xdr:col>24</xdr:col>
      <xdr:colOff>152400</xdr:colOff>
      <xdr:row>91</xdr:row>
      <xdr:rowOff>56338</xdr:rowOff>
    </xdr:to>
    <xdr:cxnSp macro="">
      <xdr:nvCxnSpPr>
        <xdr:cNvPr id="237" name="直線コネクタ 236">
          <a:extLst>
            <a:ext uri="{FF2B5EF4-FFF2-40B4-BE49-F238E27FC236}">
              <a16:creationId xmlns:a16="http://schemas.microsoft.com/office/drawing/2014/main" id="{00000000-0008-0000-0700-0000ED000000}"/>
            </a:ext>
          </a:extLst>
        </xdr:cNvPr>
        <xdr:cNvCxnSpPr/>
      </xdr:nvCxnSpPr>
      <xdr:spPr>
        <a:xfrm>
          <a:off x="4546600" y="1565828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96</xdr:row>
      <xdr:rowOff>24126</xdr:rowOff>
    </xdr:from>
    <xdr:to>
      <xdr:col>24</xdr:col>
      <xdr:colOff>63500</xdr:colOff>
      <xdr:row>96</xdr:row>
      <xdr:rowOff>152012</xdr:rowOff>
    </xdr:to>
    <xdr:cxnSp macro="">
      <xdr:nvCxnSpPr>
        <xdr:cNvPr id="238" name="直線コネクタ 237">
          <a:extLst>
            <a:ext uri="{FF2B5EF4-FFF2-40B4-BE49-F238E27FC236}">
              <a16:creationId xmlns:a16="http://schemas.microsoft.com/office/drawing/2014/main" id="{00000000-0008-0000-0700-0000EE000000}"/>
            </a:ext>
          </a:extLst>
        </xdr:cNvPr>
        <xdr:cNvCxnSpPr/>
      </xdr:nvCxnSpPr>
      <xdr:spPr>
        <a:xfrm flipV="1">
          <a:off x="3797300" y="16483326"/>
          <a:ext cx="838200" cy="1278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96</xdr:row>
      <xdr:rowOff>139205</xdr:rowOff>
    </xdr:from>
    <xdr:ext cx="534377" cy="259045"/>
    <xdr:sp macro="" textlink="">
      <xdr:nvSpPr>
        <xdr:cNvPr id="239" name="衛生費平均値テキスト">
          <a:extLst>
            <a:ext uri="{FF2B5EF4-FFF2-40B4-BE49-F238E27FC236}">
              <a16:creationId xmlns:a16="http://schemas.microsoft.com/office/drawing/2014/main" id="{00000000-0008-0000-0700-0000EF000000}"/>
            </a:ext>
          </a:extLst>
        </xdr:cNvPr>
        <xdr:cNvSpPr txBox="1"/>
      </xdr:nvSpPr>
      <xdr:spPr>
        <a:xfrm>
          <a:off x="4686300" y="1659840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66,897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96</xdr:row>
      <xdr:rowOff>160778</xdr:rowOff>
    </xdr:from>
    <xdr:to>
      <xdr:col>24</xdr:col>
      <xdr:colOff>114300</xdr:colOff>
      <xdr:row>97</xdr:row>
      <xdr:rowOff>90928</xdr:rowOff>
    </xdr:to>
    <xdr:sp macro="" textlink="">
      <xdr:nvSpPr>
        <xdr:cNvPr id="240" name="フローチャート: 判断 239">
          <a:extLst>
            <a:ext uri="{FF2B5EF4-FFF2-40B4-BE49-F238E27FC236}">
              <a16:creationId xmlns:a16="http://schemas.microsoft.com/office/drawing/2014/main" id="{00000000-0008-0000-0700-0000F0000000}"/>
            </a:ext>
          </a:extLst>
        </xdr:cNvPr>
        <xdr:cNvSpPr/>
      </xdr:nvSpPr>
      <xdr:spPr>
        <a:xfrm>
          <a:off x="4584700" y="166199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96</xdr:row>
      <xdr:rowOff>152012</xdr:rowOff>
    </xdr:from>
    <xdr:to>
      <xdr:col>19</xdr:col>
      <xdr:colOff>177800</xdr:colOff>
      <xdr:row>97</xdr:row>
      <xdr:rowOff>11336</xdr:rowOff>
    </xdr:to>
    <xdr:cxnSp macro="">
      <xdr:nvCxnSpPr>
        <xdr:cNvPr id="241" name="直線コネクタ 240">
          <a:extLst>
            <a:ext uri="{FF2B5EF4-FFF2-40B4-BE49-F238E27FC236}">
              <a16:creationId xmlns:a16="http://schemas.microsoft.com/office/drawing/2014/main" id="{00000000-0008-0000-0700-0000F1000000}"/>
            </a:ext>
          </a:extLst>
        </xdr:cNvPr>
        <xdr:cNvCxnSpPr/>
      </xdr:nvCxnSpPr>
      <xdr:spPr>
        <a:xfrm flipV="1">
          <a:off x="2908300" y="16611212"/>
          <a:ext cx="889000" cy="307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97</xdr:row>
      <xdr:rowOff>31587</xdr:rowOff>
    </xdr:from>
    <xdr:to>
      <xdr:col>20</xdr:col>
      <xdr:colOff>38100</xdr:colOff>
      <xdr:row>97</xdr:row>
      <xdr:rowOff>133187</xdr:rowOff>
    </xdr:to>
    <xdr:sp macro="" textlink="">
      <xdr:nvSpPr>
        <xdr:cNvPr id="242" name="フローチャート: 判断 241">
          <a:extLst>
            <a:ext uri="{FF2B5EF4-FFF2-40B4-BE49-F238E27FC236}">
              <a16:creationId xmlns:a16="http://schemas.microsoft.com/office/drawing/2014/main" id="{00000000-0008-0000-0700-0000F2000000}"/>
            </a:ext>
          </a:extLst>
        </xdr:cNvPr>
        <xdr:cNvSpPr/>
      </xdr:nvSpPr>
      <xdr:spPr>
        <a:xfrm>
          <a:off x="3746500" y="166622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97</xdr:row>
      <xdr:rowOff>124314</xdr:rowOff>
    </xdr:from>
    <xdr:ext cx="534377" cy="259045"/>
    <xdr:sp macro="" textlink="">
      <xdr:nvSpPr>
        <xdr:cNvPr id="243" name="テキスト ボックス 242">
          <a:extLst>
            <a:ext uri="{FF2B5EF4-FFF2-40B4-BE49-F238E27FC236}">
              <a16:creationId xmlns:a16="http://schemas.microsoft.com/office/drawing/2014/main" id="{00000000-0008-0000-0700-0000F3000000}"/>
            </a:ext>
          </a:extLst>
        </xdr:cNvPr>
        <xdr:cNvSpPr txBox="1"/>
      </xdr:nvSpPr>
      <xdr:spPr>
        <a:xfrm>
          <a:off x="3530111" y="167549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63,015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97</xdr:row>
      <xdr:rowOff>2561</xdr:rowOff>
    </xdr:from>
    <xdr:to>
      <xdr:col>15</xdr:col>
      <xdr:colOff>50800</xdr:colOff>
      <xdr:row>97</xdr:row>
      <xdr:rowOff>11336</xdr:rowOff>
    </xdr:to>
    <xdr:cxnSp macro="">
      <xdr:nvCxnSpPr>
        <xdr:cNvPr id="244" name="直線コネクタ 243">
          <a:extLst>
            <a:ext uri="{FF2B5EF4-FFF2-40B4-BE49-F238E27FC236}">
              <a16:creationId xmlns:a16="http://schemas.microsoft.com/office/drawing/2014/main" id="{00000000-0008-0000-0700-0000F4000000}"/>
            </a:ext>
          </a:extLst>
        </xdr:cNvPr>
        <xdr:cNvCxnSpPr/>
      </xdr:nvCxnSpPr>
      <xdr:spPr>
        <a:xfrm>
          <a:off x="2019300" y="16633211"/>
          <a:ext cx="889000" cy="87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97</xdr:row>
      <xdr:rowOff>54611</xdr:rowOff>
    </xdr:from>
    <xdr:to>
      <xdr:col>15</xdr:col>
      <xdr:colOff>101600</xdr:colOff>
      <xdr:row>97</xdr:row>
      <xdr:rowOff>156211</xdr:rowOff>
    </xdr:to>
    <xdr:sp macro="" textlink="">
      <xdr:nvSpPr>
        <xdr:cNvPr id="245" name="フローチャート: 判断 244">
          <a:extLst>
            <a:ext uri="{FF2B5EF4-FFF2-40B4-BE49-F238E27FC236}">
              <a16:creationId xmlns:a16="http://schemas.microsoft.com/office/drawing/2014/main" id="{00000000-0008-0000-0700-0000F5000000}"/>
            </a:ext>
          </a:extLst>
        </xdr:cNvPr>
        <xdr:cNvSpPr/>
      </xdr:nvSpPr>
      <xdr:spPr>
        <a:xfrm>
          <a:off x="2857500" y="166852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97</xdr:row>
      <xdr:rowOff>147338</xdr:rowOff>
    </xdr:from>
    <xdr:ext cx="534377" cy="259045"/>
    <xdr:sp macro="" textlink="">
      <xdr:nvSpPr>
        <xdr:cNvPr id="246" name="テキスト ボックス 245">
          <a:extLst>
            <a:ext uri="{FF2B5EF4-FFF2-40B4-BE49-F238E27FC236}">
              <a16:creationId xmlns:a16="http://schemas.microsoft.com/office/drawing/2014/main" id="{00000000-0008-0000-0700-0000F6000000}"/>
            </a:ext>
          </a:extLst>
        </xdr:cNvPr>
        <xdr:cNvSpPr txBox="1"/>
      </xdr:nvSpPr>
      <xdr:spPr>
        <a:xfrm>
          <a:off x="2641111" y="167779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60,900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97</xdr:row>
      <xdr:rowOff>2561</xdr:rowOff>
    </xdr:from>
    <xdr:to>
      <xdr:col>10</xdr:col>
      <xdr:colOff>114300</xdr:colOff>
      <xdr:row>97</xdr:row>
      <xdr:rowOff>134866</xdr:rowOff>
    </xdr:to>
    <xdr:cxnSp macro="">
      <xdr:nvCxnSpPr>
        <xdr:cNvPr id="247" name="直線コネクタ 246">
          <a:extLst>
            <a:ext uri="{FF2B5EF4-FFF2-40B4-BE49-F238E27FC236}">
              <a16:creationId xmlns:a16="http://schemas.microsoft.com/office/drawing/2014/main" id="{00000000-0008-0000-0700-0000F7000000}"/>
            </a:ext>
          </a:extLst>
        </xdr:cNvPr>
        <xdr:cNvCxnSpPr/>
      </xdr:nvCxnSpPr>
      <xdr:spPr>
        <a:xfrm flipV="1">
          <a:off x="1130300" y="16633211"/>
          <a:ext cx="889000" cy="1323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97</xdr:row>
      <xdr:rowOff>66399</xdr:rowOff>
    </xdr:from>
    <xdr:to>
      <xdr:col>10</xdr:col>
      <xdr:colOff>165100</xdr:colOff>
      <xdr:row>97</xdr:row>
      <xdr:rowOff>167999</xdr:rowOff>
    </xdr:to>
    <xdr:sp macro="" textlink="">
      <xdr:nvSpPr>
        <xdr:cNvPr id="248" name="フローチャート: 判断 247">
          <a:extLst>
            <a:ext uri="{FF2B5EF4-FFF2-40B4-BE49-F238E27FC236}">
              <a16:creationId xmlns:a16="http://schemas.microsoft.com/office/drawing/2014/main" id="{00000000-0008-0000-0700-0000F8000000}"/>
            </a:ext>
          </a:extLst>
        </xdr:cNvPr>
        <xdr:cNvSpPr/>
      </xdr:nvSpPr>
      <xdr:spPr>
        <a:xfrm>
          <a:off x="1968500" y="166970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97</xdr:row>
      <xdr:rowOff>159126</xdr:rowOff>
    </xdr:from>
    <xdr:ext cx="534377" cy="259045"/>
    <xdr:sp macro="" textlink="">
      <xdr:nvSpPr>
        <xdr:cNvPr id="249" name="テキスト ボックス 248">
          <a:extLst>
            <a:ext uri="{FF2B5EF4-FFF2-40B4-BE49-F238E27FC236}">
              <a16:creationId xmlns:a16="http://schemas.microsoft.com/office/drawing/2014/main" id="{00000000-0008-0000-0700-0000F9000000}"/>
            </a:ext>
          </a:extLst>
        </xdr:cNvPr>
        <xdr:cNvSpPr txBox="1"/>
      </xdr:nvSpPr>
      <xdr:spPr>
        <a:xfrm>
          <a:off x="1752111" y="167897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59,817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97</xdr:row>
      <xdr:rowOff>53891</xdr:rowOff>
    </xdr:from>
    <xdr:to>
      <xdr:col>6</xdr:col>
      <xdr:colOff>38100</xdr:colOff>
      <xdr:row>97</xdr:row>
      <xdr:rowOff>155491</xdr:rowOff>
    </xdr:to>
    <xdr:sp macro="" textlink="">
      <xdr:nvSpPr>
        <xdr:cNvPr id="250" name="フローチャート: 判断 249">
          <a:extLst>
            <a:ext uri="{FF2B5EF4-FFF2-40B4-BE49-F238E27FC236}">
              <a16:creationId xmlns:a16="http://schemas.microsoft.com/office/drawing/2014/main" id="{00000000-0008-0000-0700-0000FA000000}"/>
            </a:ext>
          </a:extLst>
        </xdr:cNvPr>
        <xdr:cNvSpPr/>
      </xdr:nvSpPr>
      <xdr:spPr>
        <a:xfrm>
          <a:off x="1079500" y="166845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96</xdr:row>
      <xdr:rowOff>568</xdr:rowOff>
    </xdr:from>
    <xdr:ext cx="534377" cy="259045"/>
    <xdr:sp macro="" textlink="">
      <xdr:nvSpPr>
        <xdr:cNvPr id="251" name="テキスト ボックス 250">
          <a:extLst>
            <a:ext uri="{FF2B5EF4-FFF2-40B4-BE49-F238E27FC236}">
              <a16:creationId xmlns:a16="http://schemas.microsoft.com/office/drawing/2014/main" id="{00000000-0008-0000-0700-0000FB000000}"/>
            </a:ext>
          </a:extLst>
        </xdr:cNvPr>
        <xdr:cNvSpPr txBox="1"/>
      </xdr:nvSpPr>
      <xdr:spPr>
        <a:xfrm>
          <a:off x="863111" y="164597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60,966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52" name="テキスト ボックス 251">
          <a:extLst>
            <a:ext uri="{FF2B5EF4-FFF2-40B4-BE49-F238E27FC236}">
              <a16:creationId xmlns:a16="http://schemas.microsoft.com/office/drawing/2014/main" id="{00000000-0008-0000-0700-0000FC000000}"/>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53" name="テキスト ボックス 252">
          <a:extLst>
            <a:ext uri="{FF2B5EF4-FFF2-40B4-BE49-F238E27FC236}">
              <a16:creationId xmlns:a16="http://schemas.microsoft.com/office/drawing/2014/main" id="{00000000-0008-0000-0700-0000FD000000}"/>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54" name="テキスト ボックス 253">
          <a:extLst>
            <a:ext uri="{FF2B5EF4-FFF2-40B4-BE49-F238E27FC236}">
              <a16:creationId xmlns:a16="http://schemas.microsoft.com/office/drawing/2014/main" id="{00000000-0008-0000-0700-0000FE000000}"/>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55" name="テキスト ボックス 254">
          <a:extLst>
            <a:ext uri="{FF2B5EF4-FFF2-40B4-BE49-F238E27FC236}">
              <a16:creationId xmlns:a16="http://schemas.microsoft.com/office/drawing/2014/main" id="{00000000-0008-0000-0700-0000FF000000}"/>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56" name="テキスト ボックス 255">
          <a:extLst>
            <a:ext uri="{FF2B5EF4-FFF2-40B4-BE49-F238E27FC236}">
              <a16:creationId xmlns:a16="http://schemas.microsoft.com/office/drawing/2014/main" id="{00000000-0008-0000-0700-000000010000}"/>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95</xdr:row>
      <xdr:rowOff>144776</xdr:rowOff>
    </xdr:from>
    <xdr:to>
      <xdr:col>24</xdr:col>
      <xdr:colOff>114300</xdr:colOff>
      <xdr:row>96</xdr:row>
      <xdr:rowOff>74926</xdr:rowOff>
    </xdr:to>
    <xdr:sp macro="" textlink="">
      <xdr:nvSpPr>
        <xdr:cNvPr id="257" name="楕円 256">
          <a:extLst>
            <a:ext uri="{FF2B5EF4-FFF2-40B4-BE49-F238E27FC236}">
              <a16:creationId xmlns:a16="http://schemas.microsoft.com/office/drawing/2014/main" id="{00000000-0008-0000-0700-000001010000}"/>
            </a:ext>
          </a:extLst>
        </xdr:cNvPr>
        <xdr:cNvSpPr/>
      </xdr:nvSpPr>
      <xdr:spPr>
        <a:xfrm>
          <a:off x="4584700" y="164325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94</xdr:row>
      <xdr:rowOff>167653</xdr:rowOff>
    </xdr:from>
    <xdr:ext cx="534377" cy="259045"/>
    <xdr:sp macro="" textlink="">
      <xdr:nvSpPr>
        <xdr:cNvPr id="258" name="衛生費該当値テキスト">
          <a:extLst>
            <a:ext uri="{FF2B5EF4-FFF2-40B4-BE49-F238E27FC236}">
              <a16:creationId xmlns:a16="http://schemas.microsoft.com/office/drawing/2014/main" id="{00000000-0008-0000-0700-000002010000}"/>
            </a:ext>
          </a:extLst>
        </xdr:cNvPr>
        <xdr:cNvSpPr txBox="1"/>
      </xdr:nvSpPr>
      <xdr:spPr>
        <a:xfrm>
          <a:off x="4686300" y="1628395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84,117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96</xdr:row>
      <xdr:rowOff>101212</xdr:rowOff>
    </xdr:from>
    <xdr:to>
      <xdr:col>20</xdr:col>
      <xdr:colOff>38100</xdr:colOff>
      <xdr:row>97</xdr:row>
      <xdr:rowOff>31362</xdr:rowOff>
    </xdr:to>
    <xdr:sp macro="" textlink="">
      <xdr:nvSpPr>
        <xdr:cNvPr id="259" name="楕円 258">
          <a:extLst>
            <a:ext uri="{FF2B5EF4-FFF2-40B4-BE49-F238E27FC236}">
              <a16:creationId xmlns:a16="http://schemas.microsoft.com/office/drawing/2014/main" id="{00000000-0008-0000-0700-000003010000}"/>
            </a:ext>
          </a:extLst>
        </xdr:cNvPr>
        <xdr:cNvSpPr/>
      </xdr:nvSpPr>
      <xdr:spPr>
        <a:xfrm>
          <a:off x="3746500" y="165604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95</xdr:row>
      <xdr:rowOff>47889</xdr:rowOff>
    </xdr:from>
    <xdr:ext cx="534377" cy="259045"/>
    <xdr:sp macro="" textlink="">
      <xdr:nvSpPr>
        <xdr:cNvPr id="260" name="テキスト ボックス 259">
          <a:extLst>
            <a:ext uri="{FF2B5EF4-FFF2-40B4-BE49-F238E27FC236}">
              <a16:creationId xmlns:a16="http://schemas.microsoft.com/office/drawing/2014/main" id="{00000000-0008-0000-0700-000004010000}"/>
            </a:ext>
          </a:extLst>
        </xdr:cNvPr>
        <xdr:cNvSpPr txBox="1"/>
      </xdr:nvSpPr>
      <xdr:spPr>
        <a:xfrm>
          <a:off x="3530111" y="163356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72,369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96</xdr:row>
      <xdr:rowOff>131986</xdr:rowOff>
    </xdr:from>
    <xdr:to>
      <xdr:col>15</xdr:col>
      <xdr:colOff>101600</xdr:colOff>
      <xdr:row>97</xdr:row>
      <xdr:rowOff>62136</xdr:rowOff>
    </xdr:to>
    <xdr:sp macro="" textlink="">
      <xdr:nvSpPr>
        <xdr:cNvPr id="261" name="楕円 260">
          <a:extLst>
            <a:ext uri="{FF2B5EF4-FFF2-40B4-BE49-F238E27FC236}">
              <a16:creationId xmlns:a16="http://schemas.microsoft.com/office/drawing/2014/main" id="{00000000-0008-0000-0700-000005010000}"/>
            </a:ext>
          </a:extLst>
        </xdr:cNvPr>
        <xdr:cNvSpPr/>
      </xdr:nvSpPr>
      <xdr:spPr>
        <a:xfrm>
          <a:off x="2857500" y="165911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95</xdr:row>
      <xdr:rowOff>78663</xdr:rowOff>
    </xdr:from>
    <xdr:ext cx="534377" cy="259045"/>
    <xdr:sp macro="" textlink="">
      <xdr:nvSpPr>
        <xdr:cNvPr id="262" name="テキスト ボックス 261">
          <a:extLst>
            <a:ext uri="{FF2B5EF4-FFF2-40B4-BE49-F238E27FC236}">
              <a16:creationId xmlns:a16="http://schemas.microsoft.com/office/drawing/2014/main" id="{00000000-0008-0000-0700-000006010000}"/>
            </a:ext>
          </a:extLst>
        </xdr:cNvPr>
        <xdr:cNvSpPr txBox="1"/>
      </xdr:nvSpPr>
      <xdr:spPr>
        <a:xfrm>
          <a:off x="2641111" y="163664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69,542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96</xdr:row>
      <xdr:rowOff>123211</xdr:rowOff>
    </xdr:from>
    <xdr:to>
      <xdr:col>10</xdr:col>
      <xdr:colOff>165100</xdr:colOff>
      <xdr:row>97</xdr:row>
      <xdr:rowOff>53361</xdr:rowOff>
    </xdr:to>
    <xdr:sp macro="" textlink="">
      <xdr:nvSpPr>
        <xdr:cNvPr id="263" name="楕円 262">
          <a:extLst>
            <a:ext uri="{FF2B5EF4-FFF2-40B4-BE49-F238E27FC236}">
              <a16:creationId xmlns:a16="http://schemas.microsoft.com/office/drawing/2014/main" id="{00000000-0008-0000-0700-000007010000}"/>
            </a:ext>
          </a:extLst>
        </xdr:cNvPr>
        <xdr:cNvSpPr/>
      </xdr:nvSpPr>
      <xdr:spPr>
        <a:xfrm>
          <a:off x="1968500" y="165824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95</xdr:row>
      <xdr:rowOff>69888</xdr:rowOff>
    </xdr:from>
    <xdr:ext cx="534377" cy="259045"/>
    <xdr:sp macro="" textlink="">
      <xdr:nvSpPr>
        <xdr:cNvPr id="264" name="テキスト ボックス 263">
          <a:extLst>
            <a:ext uri="{FF2B5EF4-FFF2-40B4-BE49-F238E27FC236}">
              <a16:creationId xmlns:a16="http://schemas.microsoft.com/office/drawing/2014/main" id="{00000000-0008-0000-0700-000008010000}"/>
            </a:ext>
          </a:extLst>
        </xdr:cNvPr>
        <xdr:cNvSpPr txBox="1"/>
      </xdr:nvSpPr>
      <xdr:spPr>
        <a:xfrm>
          <a:off x="1752111" y="163576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70,348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97</xdr:row>
      <xdr:rowOff>84066</xdr:rowOff>
    </xdr:from>
    <xdr:to>
      <xdr:col>6</xdr:col>
      <xdr:colOff>38100</xdr:colOff>
      <xdr:row>98</xdr:row>
      <xdr:rowOff>14216</xdr:rowOff>
    </xdr:to>
    <xdr:sp macro="" textlink="">
      <xdr:nvSpPr>
        <xdr:cNvPr id="265" name="楕円 264">
          <a:extLst>
            <a:ext uri="{FF2B5EF4-FFF2-40B4-BE49-F238E27FC236}">
              <a16:creationId xmlns:a16="http://schemas.microsoft.com/office/drawing/2014/main" id="{00000000-0008-0000-0700-000009010000}"/>
            </a:ext>
          </a:extLst>
        </xdr:cNvPr>
        <xdr:cNvSpPr/>
      </xdr:nvSpPr>
      <xdr:spPr>
        <a:xfrm>
          <a:off x="1079500" y="167147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98</xdr:row>
      <xdr:rowOff>5343</xdr:rowOff>
    </xdr:from>
    <xdr:ext cx="534377" cy="259045"/>
    <xdr:sp macro="" textlink="">
      <xdr:nvSpPr>
        <xdr:cNvPr id="266" name="テキスト ボックス 265">
          <a:extLst>
            <a:ext uri="{FF2B5EF4-FFF2-40B4-BE49-F238E27FC236}">
              <a16:creationId xmlns:a16="http://schemas.microsoft.com/office/drawing/2014/main" id="{00000000-0008-0000-0700-00000A010000}"/>
            </a:ext>
          </a:extLst>
        </xdr:cNvPr>
        <xdr:cNvSpPr txBox="1"/>
      </xdr:nvSpPr>
      <xdr:spPr>
        <a:xfrm>
          <a:off x="863111" y="168074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58,194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7" name="正方形/長方形 266">
          <a:extLst>
            <a:ext uri="{FF2B5EF4-FFF2-40B4-BE49-F238E27FC236}">
              <a16:creationId xmlns:a16="http://schemas.microsoft.com/office/drawing/2014/main" id="{00000000-0008-0000-0700-00000B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労働費</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8" name="正方形/長方形 267">
          <a:extLst>
            <a:ext uri="{FF2B5EF4-FFF2-40B4-BE49-F238E27FC236}">
              <a16:creationId xmlns:a16="http://schemas.microsoft.com/office/drawing/2014/main" id="{00000000-0008-0000-0700-00000C010000}"/>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9" name="正方形/長方形 268">
          <a:extLst>
            <a:ext uri="{FF2B5EF4-FFF2-40B4-BE49-F238E27FC236}">
              <a16:creationId xmlns:a16="http://schemas.microsoft.com/office/drawing/2014/main" id="{00000000-0008-0000-0700-00000D010000}"/>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70" name="正方形/長方形 269">
          <a:extLst>
            <a:ext uri="{FF2B5EF4-FFF2-40B4-BE49-F238E27FC236}">
              <a16:creationId xmlns:a16="http://schemas.microsoft.com/office/drawing/2014/main" id="{00000000-0008-0000-0700-00000E010000}"/>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71" name="正方形/長方形 270">
          <a:extLst>
            <a:ext uri="{FF2B5EF4-FFF2-40B4-BE49-F238E27FC236}">
              <a16:creationId xmlns:a16="http://schemas.microsoft.com/office/drawing/2014/main" id="{00000000-0008-0000-0700-00000F010000}"/>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72" name="正方形/長方形 271">
          <a:extLst>
            <a:ext uri="{FF2B5EF4-FFF2-40B4-BE49-F238E27FC236}">
              <a16:creationId xmlns:a16="http://schemas.microsoft.com/office/drawing/2014/main" id="{00000000-0008-0000-0700-000010010000}"/>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和歌山県平均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73" name="正方形/長方形 272">
          <a:extLst>
            <a:ext uri="{FF2B5EF4-FFF2-40B4-BE49-F238E27FC236}">
              <a16:creationId xmlns:a16="http://schemas.microsoft.com/office/drawing/2014/main" id="{00000000-0008-0000-0700-000011010000}"/>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287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74" name="正方形/長方形 273">
          <a:extLst>
            <a:ext uri="{FF2B5EF4-FFF2-40B4-BE49-F238E27FC236}">
              <a16:creationId xmlns:a16="http://schemas.microsoft.com/office/drawing/2014/main" id="{00000000-0008-0000-0700-000012010000}"/>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75" name="テキスト ボックス 274">
          <a:extLst>
            <a:ext uri="{FF2B5EF4-FFF2-40B4-BE49-F238E27FC236}">
              <a16:creationId xmlns:a16="http://schemas.microsoft.com/office/drawing/2014/main" id="{00000000-0008-0000-0700-000013010000}"/>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76" name="直線コネクタ 275">
          <a:extLst>
            <a:ext uri="{FF2B5EF4-FFF2-40B4-BE49-F238E27FC236}">
              <a16:creationId xmlns:a16="http://schemas.microsoft.com/office/drawing/2014/main" id="{00000000-0008-0000-0700-000014010000}"/>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39</xdr:row>
      <xdr:rowOff>44450</xdr:rowOff>
    </xdr:from>
    <xdr:to>
      <xdr:col>59</xdr:col>
      <xdr:colOff>50800</xdr:colOff>
      <xdr:row>39</xdr:row>
      <xdr:rowOff>44450</xdr:rowOff>
    </xdr:to>
    <xdr:cxnSp macro="">
      <xdr:nvCxnSpPr>
        <xdr:cNvPr id="277" name="直線コネクタ 276">
          <a:extLst>
            <a:ext uri="{FF2B5EF4-FFF2-40B4-BE49-F238E27FC236}">
              <a16:creationId xmlns:a16="http://schemas.microsoft.com/office/drawing/2014/main" id="{00000000-0008-0000-0700-000015010000}"/>
            </a:ext>
          </a:extLst>
        </xdr:cNvPr>
        <xdr:cNvCxnSpPr/>
      </xdr:nvCxnSpPr>
      <xdr:spPr>
        <a:xfrm>
          <a:off x="6604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38</xdr:row>
      <xdr:rowOff>73677</xdr:rowOff>
    </xdr:from>
    <xdr:ext cx="248786" cy="259045"/>
    <xdr:sp macro="" textlink="">
      <xdr:nvSpPr>
        <xdr:cNvPr id="278" name="テキスト ボックス 277">
          <a:extLst>
            <a:ext uri="{FF2B5EF4-FFF2-40B4-BE49-F238E27FC236}">
              <a16:creationId xmlns:a16="http://schemas.microsoft.com/office/drawing/2014/main" id="{00000000-0008-0000-0700-000016010000}"/>
            </a:ext>
          </a:extLst>
        </xdr:cNvPr>
        <xdr:cNvSpPr txBox="1"/>
      </xdr:nvSpPr>
      <xdr:spPr>
        <a:xfrm>
          <a:off x="6355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6350</xdr:rowOff>
    </xdr:from>
    <xdr:to>
      <xdr:col>59</xdr:col>
      <xdr:colOff>50800</xdr:colOff>
      <xdr:row>37</xdr:row>
      <xdr:rowOff>6350</xdr:rowOff>
    </xdr:to>
    <xdr:cxnSp macro="">
      <xdr:nvCxnSpPr>
        <xdr:cNvPr id="279" name="直線コネクタ 278">
          <a:extLst>
            <a:ext uri="{FF2B5EF4-FFF2-40B4-BE49-F238E27FC236}">
              <a16:creationId xmlns:a16="http://schemas.microsoft.com/office/drawing/2014/main" id="{00000000-0008-0000-0700-000017010000}"/>
            </a:ext>
          </a:extLst>
        </xdr:cNvPr>
        <xdr:cNvCxnSpPr/>
      </xdr:nvCxnSpPr>
      <xdr:spPr>
        <a:xfrm>
          <a:off x="6604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36</xdr:row>
      <xdr:rowOff>35577</xdr:rowOff>
    </xdr:from>
    <xdr:ext cx="467179" cy="259045"/>
    <xdr:sp macro="" textlink="">
      <xdr:nvSpPr>
        <xdr:cNvPr id="280" name="テキスト ボックス 279">
          <a:extLst>
            <a:ext uri="{FF2B5EF4-FFF2-40B4-BE49-F238E27FC236}">
              <a16:creationId xmlns:a16="http://schemas.microsoft.com/office/drawing/2014/main" id="{00000000-0008-0000-0700-000018010000}"/>
            </a:ext>
          </a:extLst>
        </xdr:cNvPr>
        <xdr:cNvSpPr txBox="1"/>
      </xdr:nvSpPr>
      <xdr:spPr>
        <a:xfrm>
          <a:off x="6136821" y="62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34</xdr:row>
      <xdr:rowOff>139700</xdr:rowOff>
    </xdr:from>
    <xdr:to>
      <xdr:col>59</xdr:col>
      <xdr:colOff>50800</xdr:colOff>
      <xdr:row>34</xdr:row>
      <xdr:rowOff>139700</xdr:rowOff>
    </xdr:to>
    <xdr:cxnSp macro="">
      <xdr:nvCxnSpPr>
        <xdr:cNvPr id="281" name="直線コネクタ 280">
          <a:extLst>
            <a:ext uri="{FF2B5EF4-FFF2-40B4-BE49-F238E27FC236}">
              <a16:creationId xmlns:a16="http://schemas.microsoft.com/office/drawing/2014/main" id="{00000000-0008-0000-0700-000019010000}"/>
            </a:ext>
          </a:extLst>
        </xdr:cNvPr>
        <xdr:cNvCxnSpPr/>
      </xdr:nvCxnSpPr>
      <xdr:spPr>
        <a:xfrm>
          <a:off x="6604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33</xdr:row>
      <xdr:rowOff>168927</xdr:rowOff>
    </xdr:from>
    <xdr:ext cx="467179" cy="259045"/>
    <xdr:sp macro="" textlink="">
      <xdr:nvSpPr>
        <xdr:cNvPr id="282" name="テキスト ボックス 281">
          <a:extLst>
            <a:ext uri="{FF2B5EF4-FFF2-40B4-BE49-F238E27FC236}">
              <a16:creationId xmlns:a16="http://schemas.microsoft.com/office/drawing/2014/main" id="{00000000-0008-0000-0700-00001A010000}"/>
            </a:ext>
          </a:extLst>
        </xdr:cNvPr>
        <xdr:cNvSpPr txBox="1"/>
      </xdr:nvSpPr>
      <xdr:spPr>
        <a:xfrm>
          <a:off x="6136821" y="58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32</xdr:row>
      <xdr:rowOff>101600</xdr:rowOff>
    </xdr:from>
    <xdr:to>
      <xdr:col>59</xdr:col>
      <xdr:colOff>50800</xdr:colOff>
      <xdr:row>32</xdr:row>
      <xdr:rowOff>101600</xdr:rowOff>
    </xdr:to>
    <xdr:cxnSp macro="">
      <xdr:nvCxnSpPr>
        <xdr:cNvPr id="283" name="直線コネクタ 282">
          <a:extLst>
            <a:ext uri="{FF2B5EF4-FFF2-40B4-BE49-F238E27FC236}">
              <a16:creationId xmlns:a16="http://schemas.microsoft.com/office/drawing/2014/main" id="{00000000-0008-0000-0700-00001B010000}"/>
            </a:ext>
          </a:extLst>
        </xdr:cNvPr>
        <xdr:cNvCxnSpPr/>
      </xdr:nvCxnSpPr>
      <xdr:spPr>
        <a:xfrm>
          <a:off x="6604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31</xdr:row>
      <xdr:rowOff>130827</xdr:rowOff>
    </xdr:from>
    <xdr:ext cx="467179" cy="259045"/>
    <xdr:sp macro="" textlink="">
      <xdr:nvSpPr>
        <xdr:cNvPr id="284" name="テキスト ボックス 283">
          <a:extLst>
            <a:ext uri="{FF2B5EF4-FFF2-40B4-BE49-F238E27FC236}">
              <a16:creationId xmlns:a16="http://schemas.microsoft.com/office/drawing/2014/main" id="{00000000-0008-0000-0700-00001C010000}"/>
            </a:ext>
          </a:extLst>
        </xdr:cNvPr>
        <xdr:cNvSpPr txBox="1"/>
      </xdr:nvSpPr>
      <xdr:spPr>
        <a:xfrm>
          <a:off x="6136821" y="54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63500</xdr:rowOff>
    </xdr:from>
    <xdr:to>
      <xdr:col>59</xdr:col>
      <xdr:colOff>50800</xdr:colOff>
      <xdr:row>30</xdr:row>
      <xdr:rowOff>63500</xdr:rowOff>
    </xdr:to>
    <xdr:cxnSp macro="">
      <xdr:nvCxnSpPr>
        <xdr:cNvPr id="285" name="直線コネクタ 284">
          <a:extLst>
            <a:ext uri="{FF2B5EF4-FFF2-40B4-BE49-F238E27FC236}">
              <a16:creationId xmlns:a16="http://schemas.microsoft.com/office/drawing/2014/main" id="{00000000-0008-0000-0700-00001D010000}"/>
            </a:ext>
          </a:extLst>
        </xdr:cNvPr>
        <xdr:cNvCxnSpPr/>
      </xdr:nvCxnSpPr>
      <xdr:spPr>
        <a:xfrm>
          <a:off x="6604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29</xdr:row>
      <xdr:rowOff>92727</xdr:rowOff>
    </xdr:from>
    <xdr:ext cx="467179" cy="259045"/>
    <xdr:sp macro="" textlink="">
      <xdr:nvSpPr>
        <xdr:cNvPr id="286" name="テキスト ボックス 285">
          <a:extLst>
            <a:ext uri="{FF2B5EF4-FFF2-40B4-BE49-F238E27FC236}">
              <a16:creationId xmlns:a16="http://schemas.microsoft.com/office/drawing/2014/main" id="{00000000-0008-0000-0700-00001E010000}"/>
            </a:ext>
          </a:extLst>
        </xdr:cNvPr>
        <xdr:cNvSpPr txBox="1"/>
      </xdr:nvSpPr>
      <xdr:spPr>
        <a:xfrm>
          <a:off x="6136821" y="506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7" name="直線コネクタ 286">
          <a:extLst>
            <a:ext uri="{FF2B5EF4-FFF2-40B4-BE49-F238E27FC236}">
              <a16:creationId xmlns:a16="http://schemas.microsoft.com/office/drawing/2014/main" id="{00000000-0008-0000-0700-00001F010000}"/>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27</xdr:row>
      <xdr:rowOff>54627</xdr:rowOff>
    </xdr:from>
    <xdr:ext cx="467179" cy="259045"/>
    <xdr:sp macro="" textlink="">
      <xdr:nvSpPr>
        <xdr:cNvPr id="288" name="テキスト ボックス 287">
          <a:extLst>
            <a:ext uri="{FF2B5EF4-FFF2-40B4-BE49-F238E27FC236}">
              <a16:creationId xmlns:a16="http://schemas.microsoft.com/office/drawing/2014/main" id="{00000000-0008-0000-0700-000020010000}"/>
            </a:ext>
          </a:extLst>
        </xdr:cNvPr>
        <xdr:cNvSpPr txBox="1"/>
      </xdr:nvSpPr>
      <xdr:spPr>
        <a:xfrm>
          <a:off x="6136821" y="46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9" name="労働費グラフ枠">
          <a:extLst>
            <a:ext uri="{FF2B5EF4-FFF2-40B4-BE49-F238E27FC236}">
              <a16:creationId xmlns:a16="http://schemas.microsoft.com/office/drawing/2014/main" id="{00000000-0008-0000-0700-000021010000}"/>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31</xdr:row>
      <xdr:rowOff>140462</xdr:rowOff>
    </xdr:from>
    <xdr:to>
      <xdr:col>54</xdr:col>
      <xdr:colOff>189865</xdr:colOff>
      <xdr:row>39</xdr:row>
      <xdr:rowOff>44450</xdr:rowOff>
    </xdr:to>
    <xdr:cxnSp macro="">
      <xdr:nvCxnSpPr>
        <xdr:cNvPr id="290" name="直線コネクタ 289">
          <a:extLst>
            <a:ext uri="{FF2B5EF4-FFF2-40B4-BE49-F238E27FC236}">
              <a16:creationId xmlns:a16="http://schemas.microsoft.com/office/drawing/2014/main" id="{00000000-0008-0000-0700-000022010000}"/>
            </a:ext>
          </a:extLst>
        </xdr:cNvPr>
        <xdr:cNvCxnSpPr/>
      </xdr:nvCxnSpPr>
      <xdr:spPr>
        <a:xfrm flipV="1">
          <a:off x="10475595" y="5455412"/>
          <a:ext cx="1270" cy="127558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39</xdr:row>
      <xdr:rowOff>48277</xdr:rowOff>
    </xdr:from>
    <xdr:ext cx="249299" cy="259045"/>
    <xdr:sp macro="" textlink="">
      <xdr:nvSpPr>
        <xdr:cNvPr id="291" name="労働費最小値テキスト">
          <a:extLst>
            <a:ext uri="{FF2B5EF4-FFF2-40B4-BE49-F238E27FC236}">
              <a16:creationId xmlns:a16="http://schemas.microsoft.com/office/drawing/2014/main" id="{00000000-0008-0000-0700-000023010000}"/>
            </a:ext>
          </a:extLst>
        </xdr:cNvPr>
        <xdr:cNvSpPr txBox="1"/>
      </xdr:nvSpPr>
      <xdr:spPr>
        <a:xfrm>
          <a:off x="10528300" y="6734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39</xdr:row>
      <xdr:rowOff>44450</xdr:rowOff>
    </xdr:from>
    <xdr:to>
      <xdr:col>55</xdr:col>
      <xdr:colOff>88900</xdr:colOff>
      <xdr:row>39</xdr:row>
      <xdr:rowOff>44450</xdr:rowOff>
    </xdr:to>
    <xdr:cxnSp macro="">
      <xdr:nvCxnSpPr>
        <xdr:cNvPr id="292" name="直線コネクタ 291">
          <a:extLst>
            <a:ext uri="{FF2B5EF4-FFF2-40B4-BE49-F238E27FC236}">
              <a16:creationId xmlns:a16="http://schemas.microsoft.com/office/drawing/2014/main" id="{00000000-0008-0000-0700-000024010000}"/>
            </a:ext>
          </a:extLst>
        </xdr:cNvPr>
        <xdr:cNvCxnSpPr/>
      </xdr:nvCxnSpPr>
      <xdr:spPr>
        <a:xfrm>
          <a:off x="10388600" y="6731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30</xdr:row>
      <xdr:rowOff>87139</xdr:rowOff>
    </xdr:from>
    <xdr:ext cx="469744" cy="259045"/>
    <xdr:sp macro="" textlink="">
      <xdr:nvSpPr>
        <xdr:cNvPr id="293" name="労働費最大値テキスト">
          <a:extLst>
            <a:ext uri="{FF2B5EF4-FFF2-40B4-BE49-F238E27FC236}">
              <a16:creationId xmlns:a16="http://schemas.microsoft.com/office/drawing/2014/main" id="{00000000-0008-0000-0700-000025010000}"/>
            </a:ext>
          </a:extLst>
        </xdr:cNvPr>
        <xdr:cNvSpPr txBox="1"/>
      </xdr:nvSpPr>
      <xdr:spPr>
        <a:xfrm>
          <a:off x="10528300" y="523063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3,348</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31</xdr:row>
      <xdr:rowOff>140462</xdr:rowOff>
    </xdr:from>
    <xdr:to>
      <xdr:col>55</xdr:col>
      <xdr:colOff>88900</xdr:colOff>
      <xdr:row>31</xdr:row>
      <xdr:rowOff>140462</xdr:rowOff>
    </xdr:to>
    <xdr:cxnSp macro="">
      <xdr:nvCxnSpPr>
        <xdr:cNvPr id="294" name="直線コネクタ 293">
          <a:extLst>
            <a:ext uri="{FF2B5EF4-FFF2-40B4-BE49-F238E27FC236}">
              <a16:creationId xmlns:a16="http://schemas.microsoft.com/office/drawing/2014/main" id="{00000000-0008-0000-0700-000026010000}"/>
            </a:ext>
          </a:extLst>
        </xdr:cNvPr>
        <xdr:cNvCxnSpPr/>
      </xdr:nvCxnSpPr>
      <xdr:spPr>
        <a:xfrm>
          <a:off x="10388600" y="545541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39</xdr:row>
      <xdr:rowOff>44450</xdr:rowOff>
    </xdr:from>
    <xdr:to>
      <xdr:col>55</xdr:col>
      <xdr:colOff>0</xdr:colOff>
      <xdr:row>39</xdr:row>
      <xdr:rowOff>44450</xdr:rowOff>
    </xdr:to>
    <xdr:cxnSp macro="">
      <xdr:nvCxnSpPr>
        <xdr:cNvPr id="295" name="直線コネクタ 294">
          <a:extLst>
            <a:ext uri="{FF2B5EF4-FFF2-40B4-BE49-F238E27FC236}">
              <a16:creationId xmlns:a16="http://schemas.microsoft.com/office/drawing/2014/main" id="{00000000-0008-0000-0700-000027010000}"/>
            </a:ext>
          </a:extLst>
        </xdr:cNvPr>
        <xdr:cNvCxnSpPr/>
      </xdr:nvCxnSpPr>
      <xdr:spPr>
        <a:xfrm>
          <a:off x="9639300" y="6731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37</xdr:row>
      <xdr:rowOff>6240</xdr:rowOff>
    </xdr:from>
    <xdr:ext cx="378565" cy="259045"/>
    <xdr:sp macro="" textlink="">
      <xdr:nvSpPr>
        <xdr:cNvPr id="296" name="労働費平均値テキスト">
          <a:extLst>
            <a:ext uri="{FF2B5EF4-FFF2-40B4-BE49-F238E27FC236}">
              <a16:creationId xmlns:a16="http://schemas.microsoft.com/office/drawing/2014/main" id="{00000000-0008-0000-0700-000028010000}"/>
            </a:ext>
          </a:extLst>
        </xdr:cNvPr>
        <xdr:cNvSpPr txBox="1"/>
      </xdr:nvSpPr>
      <xdr:spPr>
        <a:xfrm>
          <a:off x="10528300" y="6349890"/>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37</xdr:row>
      <xdr:rowOff>154813</xdr:rowOff>
    </xdr:from>
    <xdr:to>
      <xdr:col>55</xdr:col>
      <xdr:colOff>50800</xdr:colOff>
      <xdr:row>38</xdr:row>
      <xdr:rowOff>84963</xdr:rowOff>
    </xdr:to>
    <xdr:sp macro="" textlink="">
      <xdr:nvSpPr>
        <xdr:cNvPr id="297" name="フローチャート: 判断 296">
          <a:extLst>
            <a:ext uri="{FF2B5EF4-FFF2-40B4-BE49-F238E27FC236}">
              <a16:creationId xmlns:a16="http://schemas.microsoft.com/office/drawing/2014/main" id="{00000000-0008-0000-0700-000029010000}"/>
            </a:ext>
          </a:extLst>
        </xdr:cNvPr>
        <xdr:cNvSpPr/>
      </xdr:nvSpPr>
      <xdr:spPr>
        <a:xfrm>
          <a:off x="10426700" y="64984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39</xdr:row>
      <xdr:rowOff>44450</xdr:rowOff>
    </xdr:from>
    <xdr:to>
      <xdr:col>50</xdr:col>
      <xdr:colOff>114300</xdr:colOff>
      <xdr:row>39</xdr:row>
      <xdr:rowOff>44450</xdr:rowOff>
    </xdr:to>
    <xdr:cxnSp macro="">
      <xdr:nvCxnSpPr>
        <xdr:cNvPr id="298" name="直線コネクタ 297">
          <a:extLst>
            <a:ext uri="{FF2B5EF4-FFF2-40B4-BE49-F238E27FC236}">
              <a16:creationId xmlns:a16="http://schemas.microsoft.com/office/drawing/2014/main" id="{00000000-0008-0000-0700-00002A010000}"/>
            </a:ext>
          </a:extLst>
        </xdr:cNvPr>
        <xdr:cNvCxnSpPr/>
      </xdr:nvCxnSpPr>
      <xdr:spPr>
        <a:xfrm>
          <a:off x="8750300" y="6731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37</xdr:row>
      <xdr:rowOff>139954</xdr:rowOff>
    </xdr:from>
    <xdr:to>
      <xdr:col>50</xdr:col>
      <xdr:colOff>165100</xdr:colOff>
      <xdr:row>38</xdr:row>
      <xdr:rowOff>70104</xdr:rowOff>
    </xdr:to>
    <xdr:sp macro="" textlink="">
      <xdr:nvSpPr>
        <xdr:cNvPr id="299" name="フローチャート: 判断 298">
          <a:extLst>
            <a:ext uri="{FF2B5EF4-FFF2-40B4-BE49-F238E27FC236}">
              <a16:creationId xmlns:a16="http://schemas.microsoft.com/office/drawing/2014/main" id="{00000000-0008-0000-0700-00002B010000}"/>
            </a:ext>
          </a:extLst>
        </xdr:cNvPr>
        <xdr:cNvSpPr/>
      </xdr:nvSpPr>
      <xdr:spPr>
        <a:xfrm>
          <a:off x="9588500" y="64836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115517</xdr:colOff>
      <xdr:row>36</xdr:row>
      <xdr:rowOff>86631</xdr:rowOff>
    </xdr:from>
    <xdr:ext cx="378565" cy="259045"/>
    <xdr:sp macro="" textlink="">
      <xdr:nvSpPr>
        <xdr:cNvPr id="300" name="テキスト ボックス 299">
          <a:extLst>
            <a:ext uri="{FF2B5EF4-FFF2-40B4-BE49-F238E27FC236}">
              <a16:creationId xmlns:a16="http://schemas.microsoft.com/office/drawing/2014/main" id="{00000000-0008-0000-0700-00002C010000}"/>
            </a:ext>
          </a:extLst>
        </xdr:cNvPr>
        <xdr:cNvSpPr txBox="1"/>
      </xdr:nvSpPr>
      <xdr:spPr>
        <a:xfrm>
          <a:off x="9450017" y="625883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39</xdr:row>
      <xdr:rowOff>44450</xdr:rowOff>
    </xdr:from>
    <xdr:to>
      <xdr:col>45</xdr:col>
      <xdr:colOff>177800</xdr:colOff>
      <xdr:row>39</xdr:row>
      <xdr:rowOff>44450</xdr:rowOff>
    </xdr:to>
    <xdr:cxnSp macro="">
      <xdr:nvCxnSpPr>
        <xdr:cNvPr id="301" name="直線コネクタ 300">
          <a:extLst>
            <a:ext uri="{FF2B5EF4-FFF2-40B4-BE49-F238E27FC236}">
              <a16:creationId xmlns:a16="http://schemas.microsoft.com/office/drawing/2014/main" id="{00000000-0008-0000-0700-00002D010000}"/>
            </a:ext>
          </a:extLst>
        </xdr:cNvPr>
        <xdr:cNvCxnSpPr/>
      </xdr:nvCxnSpPr>
      <xdr:spPr>
        <a:xfrm>
          <a:off x="7861300" y="6731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37</xdr:row>
      <xdr:rowOff>158242</xdr:rowOff>
    </xdr:from>
    <xdr:to>
      <xdr:col>46</xdr:col>
      <xdr:colOff>38100</xdr:colOff>
      <xdr:row>38</xdr:row>
      <xdr:rowOff>88392</xdr:rowOff>
    </xdr:to>
    <xdr:sp macro="" textlink="">
      <xdr:nvSpPr>
        <xdr:cNvPr id="302" name="フローチャート: 判断 301">
          <a:extLst>
            <a:ext uri="{FF2B5EF4-FFF2-40B4-BE49-F238E27FC236}">
              <a16:creationId xmlns:a16="http://schemas.microsoft.com/office/drawing/2014/main" id="{00000000-0008-0000-0700-00002E010000}"/>
            </a:ext>
          </a:extLst>
        </xdr:cNvPr>
        <xdr:cNvSpPr/>
      </xdr:nvSpPr>
      <xdr:spPr>
        <a:xfrm>
          <a:off x="8699500" y="65018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179017</xdr:colOff>
      <xdr:row>36</xdr:row>
      <xdr:rowOff>104919</xdr:rowOff>
    </xdr:from>
    <xdr:ext cx="378565" cy="259045"/>
    <xdr:sp macro="" textlink="">
      <xdr:nvSpPr>
        <xdr:cNvPr id="303" name="テキスト ボックス 302">
          <a:extLst>
            <a:ext uri="{FF2B5EF4-FFF2-40B4-BE49-F238E27FC236}">
              <a16:creationId xmlns:a16="http://schemas.microsoft.com/office/drawing/2014/main" id="{00000000-0008-0000-0700-00002F010000}"/>
            </a:ext>
          </a:extLst>
        </xdr:cNvPr>
        <xdr:cNvSpPr txBox="1"/>
      </xdr:nvSpPr>
      <xdr:spPr>
        <a:xfrm>
          <a:off x="8561017" y="6277119"/>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39</xdr:row>
      <xdr:rowOff>44450</xdr:rowOff>
    </xdr:from>
    <xdr:to>
      <xdr:col>41</xdr:col>
      <xdr:colOff>50800</xdr:colOff>
      <xdr:row>39</xdr:row>
      <xdr:rowOff>44450</xdr:rowOff>
    </xdr:to>
    <xdr:cxnSp macro="">
      <xdr:nvCxnSpPr>
        <xdr:cNvPr id="304" name="直線コネクタ 303">
          <a:extLst>
            <a:ext uri="{FF2B5EF4-FFF2-40B4-BE49-F238E27FC236}">
              <a16:creationId xmlns:a16="http://schemas.microsoft.com/office/drawing/2014/main" id="{00000000-0008-0000-0700-000030010000}"/>
            </a:ext>
          </a:extLst>
        </xdr:cNvPr>
        <xdr:cNvCxnSpPr/>
      </xdr:nvCxnSpPr>
      <xdr:spPr>
        <a:xfrm>
          <a:off x="6972300" y="6731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38</xdr:row>
      <xdr:rowOff>6604</xdr:rowOff>
    </xdr:from>
    <xdr:to>
      <xdr:col>41</xdr:col>
      <xdr:colOff>101600</xdr:colOff>
      <xdr:row>38</xdr:row>
      <xdr:rowOff>108204</xdr:rowOff>
    </xdr:to>
    <xdr:sp macro="" textlink="">
      <xdr:nvSpPr>
        <xdr:cNvPr id="305" name="フローチャート: 判断 304">
          <a:extLst>
            <a:ext uri="{FF2B5EF4-FFF2-40B4-BE49-F238E27FC236}">
              <a16:creationId xmlns:a16="http://schemas.microsoft.com/office/drawing/2014/main" id="{00000000-0008-0000-0700-000031010000}"/>
            </a:ext>
          </a:extLst>
        </xdr:cNvPr>
        <xdr:cNvSpPr/>
      </xdr:nvSpPr>
      <xdr:spPr>
        <a:xfrm>
          <a:off x="7810500" y="65217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52017</xdr:colOff>
      <xdr:row>36</xdr:row>
      <xdr:rowOff>124731</xdr:rowOff>
    </xdr:from>
    <xdr:ext cx="378565" cy="259045"/>
    <xdr:sp macro="" textlink="">
      <xdr:nvSpPr>
        <xdr:cNvPr id="306" name="テキスト ボックス 305">
          <a:extLst>
            <a:ext uri="{FF2B5EF4-FFF2-40B4-BE49-F238E27FC236}">
              <a16:creationId xmlns:a16="http://schemas.microsoft.com/office/drawing/2014/main" id="{00000000-0008-0000-0700-000032010000}"/>
            </a:ext>
          </a:extLst>
        </xdr:cNvPr>
        <xdr:cNvSpPr txBox="1"/>
      </xdr:nvSpPr>
      <xdr:spPr>
        <a:xfrm>
          <a:off x="7672017" y="629693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37</xdr:row>
      <xdr:rowOff>137668</xdr:rowOff>
    </xdr:from>
    <xdr:to>
      <xdr:col>36</xdr:col>
      <xdr:colOff>165100</xdr:colOff>
      <xdr:row>38</xdr:row>
      <xdr:rowOff>67818</xdr:rowOff>
    </xdr:to>
    <xdr:sp macro="" textlink="">
      <xdr:nvSpPr>
        <xdr:cNvPr id="307" name="フローチャート: 判断 306">
          <a:extLst>
            <a:ext uri="{FF2B5EF4-FFF2-40B4-BE49-F238E27FC236}">
              <a16:creationId xmlns:a16="http://schemas.microsoft.com/office/drawing/2014/main" id="{00000000-0008-0000-0700-000033010000}"/>
            </a:ext>
          </a:extLst>
        </xdr:cNvPr>
        <xdr:cNvSpPr/>
      </xdr:nvSpPr>
      <xdr:spPr>
        <a:xfrm>
          <a:off x="6921500" y="64813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115517</xdr:colOff>
      <xdr:row>36</xdr:row>
      <xdr:rowOff>84345</xdr:rowOff>
    </xdr:from>
    <xdr:ext cx="378565" cy="259045"/>
    <xdr:sp macro="" textlink="">
      <xdr:nvSpPr>
        <xdr:cNvPr id="308" name="テキスト ボックス 307">
          <a:extLst>
            <a:ext uri="{FF2B5EF4-FFF2-40B4-BE49-F238E27FC236}">
              <a16:creationId xmlns:a16="http://schemas.microsoft.com/office/drawing/2014/main" id="{00000000-0008-0000-0700-000034010000}"/>
            </a:ext>
          </a:extLst>
        </xdr:cNvPr>
        <xdr:cNvSpPr txBox="1"/>
      </xdr:nvSpPr>
      <xdr:spPr>
        <a:xfrm>
          <a:off x="6783017" y="6256545"/>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09" name="テキスト ボックス 308">
          <a:extLst>
            <a:ext uri="{FF2B5EF4-FFF2-40B4-BE49-F238E27FC236}">
              <a16:creationId xmlns:a16="http://schemas.microsoft.com/office/drawing/2014/main" id="{00000000-0008-0000-0700-000035010000}"/>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10" name="テキスト ボックス 309">
          <a:extLst>
            <a:ext uri="{FF2B5EF4-FFF2-40B4-BE49-F238E27FC236}">
              <a16:creationId xmlns:a16="http://schemas.microsoft.com/office/drawing/2014/main" id="{00000000-0008-0000-0700-000036010000}"/>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11" name="テキスト ボックス 310">
          <a:extLst>
            <a:ext uri="{FF2B5EF4-FFF2-40B4-BE49-F238E27FC236}">
              <a16:creationId xmlns:a16="http://schemas.microsoft.com/office/drawing/2014/main" id="{00000000-0008-0000-0700-000037010000}"/>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12" name="テキスト ボックス 311">
          <a:extLst>
            <a:ext uri="{FF2B5EF4-FFF2-40B4-BE49-F238E27FC236}">
              <a16:creationId xmlns:a16="http://schemas.microsoft.com/office/drawing/2014/main" id="{00000000-0008-0000-0700-000038010000}"/>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13" name="テキスト ボックス 312">
          <a:extLst>
            <a:ext uri="{FF2B5EF4-FFF2-40B4-BE49-F238E27FC236}">
              <a16:creationId xmlns:a16="http://schemas.microsoft.com/office/drawing/2014/main" id="{00000000-0008-0000-0700-000039010000}"/>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165100</xdr:rowOff>
    </xdr:from>
    <xdr:to>
      <xdr:col>55</xdr:col>
      <xdr:colOff>50800</xdr:colOff>
      <xdr:row>39</xdr:row>
      <xdr:rowOff>95250</xdr:rowOff>
    </xdr:to>
    <xdr:sp macro="" textlink="">
      <xdr:nvSpPr>
        <xdr:cNvPr id="314" name="楕円 313">
          <a:extLst>
            <a:ext uri="{FF2B5EF4-FFF2-40B4-BE49-F238E27FC236}">
              <a16:creationId xmlns:a16="http://schemas.microsoft.com/office/drawing/2014/main" id="{00000000-0008-0000-0700-00003A010000}"/>
            </a:ext>
          </a:extLst>
        </xdr:cNvPr>
        <xdr:cNvSpPr/>
      </xdr:nvSpPr>
      <xdr:spPr>
        <a:xfrm>
          <a:off x="104267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38</xdr:row>
      <xdr:rowOff>80027</xdr:rowOff>
    </xdr:from>
    <xdr:ext cx="249299" cy="259045"/>
    <xdr:sp macro="" textlink="">
      <xdr:nvSpPr>
        <xdr:cNvPr id="315" name="労働費該当値テキスト">
          <a:extLst>
            <a:ext uri="{FF2B5EF4-FFF2-40B4-BE49-F238E27FC236}">
              <a16:creationId xmlns:a16="http://schemas.microsoft.com/office/drawing/2014/main" id="{00000000-0008-0000-0700-00003B010000}"/>
            </a:ext>
          </a:extLst>
        </xdr:cNvPr>
        <xdr:cNvSpPr txBox="1"/>
      </xdr:nvSpPr>
      <xdr:spPr>
        <a:xfrm>
          <a:off x="10528300" y="65951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38</xdr:row>
      <xdr:rowOff>165100</xdr:rowOff>
    </xdr:from>
    <xdr:to>
      <xdr:col>50</xdr:col>
      <xdr:colOff>165100</xdr:colOff>
      <xdr:row>39</xdr:row>
      <xdr:rowOff>95250</xdr:rowOff>
    </xdr:to>
    <xdr:sp macro="" textlink="">
      <xdr:nvSpPr>
        <xdr:cNvPr id="316" name="楕円 315">
          <a:extLst>
            <a:ext uri="{FF2B5EF4-FFF2-40B4-BE49-F238E27FC236}">
              <a16:creationId xmlns:a16="http://schemas.microsoft.com/office/drawing/2014/main" id="{00000000-0008-0000-0700-00003C010000}"/>
            </a:ext>
          </a:extLst>
        </xdr:cNvPr>
        <xdr:cNvSpPr/>
      </xdr:nvSpPr>
      <xdr:spPr>
        <a:xfrm>
          <a:off x="9588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180150</xdr:colOff>
      <xdr:row>39</xdr:row>
      <xdr:rowOff>86377</xdr:rowOff>
    </xdr:from>
    <xdr:ext cx="249299" cy="259045"/>
    <xdr:sp macro="" textlink="">
      <xdr:nvSpPr>
        <xdr:cNvPr id="317" name="テキスト ボックス 316">
          <a:extLst>
            <a:ext uri="{FF2B5EF4-FFF2-40B4-BE49-F238E27FC236}">
              <a16:creationId xmlns:a16="http://schemas.microsoft.com/office/drawing/2014/main" id="{00000000-0008-0000-0700-00003D010000}"/>
            </a:ext>
          </a:extLst>
        </xdr:cNvPr>
        <xdr:cNvSpPr txBox="1"/>
      </xdr:nvSpPr>
      <xdr:spPr>
        <a:xfrm>
          <a:off x="9514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38</xdr:row>
      <xdr:rowOff>165100</xdr:rowOff>
    </xdr:from>
    <xdr:to>
      <xdr:col>46</xdr:col>
      <xdr:colOff>38100</xdr:colOff>
      <xdr:row>39</xdr:row>
      <xdr:rowOff>95250</xdr:rowOff>
    </xdr:to>
    <xdr:sp macro="" textlink="">
      <xdr:nvSpPr>
        <xdr:cNvPr id="318" name="楕円 317">
          <a:extLst>
            <a:ext uri="{FF2B5EF4-FFF2-40B4-BE49-F238E27FC236}">
              <a16:creationId xmlns:a16="http://schemas.microsoft.com/office/drawing/2014/main" id="{00000000-0008-0000-0700-00003E010000}"/>
            </a:ext>
          </a:extLst>
        </xdr:cNvPr>
        <xdr:cNvSpPr/>
      </xdr:nvSpPr>
      <xdr:spPr>
        <a:xfrm>
          <a:off x="8699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45</xdr:col>
      <xdr:colOff>53150</xdr:colOff>
      <xdr:row>39</xdr:row>
      <xdr:rowOff>86377</xdr:rowOff>
    </xdr:from>
    <xdr:ext cx="249299" cy="259045"/>
    <xdr:sp macro="" textlink="">
      <xdr:nvSpPr>
        <xdr:cNvPr id="319" name="テキスト ボックス 318">
          <a:extLst>
            <a:ext uri="{FF2B5EF4-FFF2-40B4-BE49-F238E27FC236}">
              <a16:creationId xmlns:a16="http://schemas.microsoft.com/office/drawing/2014/main" id="{00000000-0008-0000-0700-00003F010000}"/>
            </a:ext>
          </a:extLst>
        </xdr:cNvPr>
        <xdr:cNvSpPr txBox="1"/>
      </xdr:nvSpPr>
      <xdr:spPr>
        <a:xfrm>
          <a:off x="8625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38</xdr:row>
      <xdr:rowOff>165100</xdr:rowOff>
    </xdr:from>
    <xdr:to>
      <xdr:col>41</xdr:col>
      <xdr:colOff>101600</xdr:colOff>
      <xdr:row>39</xdr:row>
      <xdr:rowOff>95250</xdr:rowOff>
    </xdr:to>
    <xdr:sp macro="" textlink="">
      <xdr:nvSpPr>
        <xdr:cNvPr id="320" name="楕円 319">
          <a:extLst>
            <a:ext uri="{FF2B5EF4-FFF2-40B4-BE49-F238E27FC236}">
              <a16:creationId xmlns:a16="http://schemas.microsoft.com/office/drawing/2014/main" id="{00000000-0008-0000-0700-000040010000}"/>
            </a:ext>
          </a:extLst>
        </xdr:cNvPr>
        <xdr:cNvSpPr/>
      </xdr:nvSpPr>
      <xdr:spPr>
        <a:xfrm>
          <a:off x="7810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116650</xdr:colOff>
      <xdr:row>39</xdr:row>
      <xdr:rowOff>86377</xdr:rowOff>
    </xdr:from>
    <xdr:ext cx="249299" cy="259045"/>
    <xdr:sp macro="" textlink="">
      <xdr:nvSpPr>
        <xdr:cNvPr id="321" name="テキスト ボックス 320">
          <a:extLst>
            <a:ext uri="{FF2B5EF4-FFF2-40B4-BE49-F238E27FC236}">
              <a16:creationId xmlns:a16="http://schemas.microsoft.com/office/drawing/2014/main" id="{00000000-0008-0000-0700-000041010000}"/>
            </a:ext>
          </a:extLst>
        </xdr:cNvPr>
        <xdr:cNvSpPr txBox="1"/>
      </xdr:nvSpPr>
      <xdr:spPr>
        <a:xfrm>
          <a:off x="7736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38</xdr:row>
      <xdr:rowOff>165100</xdr:rowOff>
    </xdr:from>
    <xdr:to>
      <xdr:col>36</xdr:col>
      <xdr:colOff>165100</xdr:colOff>
      <xdr:row>39</xdr:row>
      <xdr:rowOff>95250</xdr:rowOff>
    </xdr:to>
    <xdr:sp macro="" textlink="">
      <xdr:nvSpPr>
        <xdr:cNvPr id="322" name="楕円 321">
          <a:extLst>
            <a:ext uri="{FF2B5EF4-FFF2-40B4-BE49-F238E27FC236}">
              <a16:creationId xmlns:a16="http://schemas.microsoft.com/office/drawing/2014/main" id="{00000000-0008-0000-0700-000042010000}"/>
            </a:ext>
          </a:extLst>
        </xdr:cNvPr>
        <xdr:cNvSpPr/>
      </xdr:nvSpPr>
      <xdr:spPr>
        <a:xfrm>
          <a:off x="6921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180150</xdr:colOff>
      <xdr:row>39</xdr:row>
      <xdr:rowOff>86377</xdr:rowOff>
    </xdr:from>
    <xdr:ext cx="249299" cy="259045"/>
    <xdr:sp macro="" textlink="">
      <xdr:nvSpPr>
        <xdr:cNvPr id="323" name="テキスト ボックス 322">
          <a:extLst>
            <a:ext uri="{FF2B5EF4-FFF2-40B4-BE49-F238E27FC236}">
              <a16:creationId xmlns:a16="http://schemas.microsoft.com/office/drawing/2014/main" id="{00000000-0008-0000-0700-000043010000}"/>
            </a:ext>
          </a:extLst>
        </xdr:cNvPr>
        <xdr:cNvSpPr txBox="1"/>
      </xdr:nvSpPr>
      <xdr:spPr>
        <a:xfrm>
          <a:off x="6847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24" name="正方形/長方形 323">
          <a:extLst>
            <a:ext uri="{FF2B5EF4-FFF2-40B4-BE49-F238E27FC236}">
              <a16:creationId xmlns:a16="http://schemas.microsoft.com/office/drawing/2014/main" id="{00000000-0008-0000-0700-000044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農林水産業費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25" name="正方形/長方形 324">
          <a:extLst>
            <a:ext uri="{FF2B5EF4-FFF2-40B4-BE49-F238E27FC236}">
              <a16:creationId xmlns:a16="http://schemas.microsoft.com/office/drawing/2014/main" id="{00000000-0008-0000-0700-000045010000}"/>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26" name="正方形/長方形 325">
          <a:extLst>
            <a:ext uri="{FF2B5EF4-FFF2-40B4-BE49-F238E27FC236}">
              <a16:creationId xmlns:a16="http://schemas.microsoft.com/office/drawing/2014/main" id="{00000000-0008-0000-0700-000046010000}"/>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49/55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7" name="正方形/長方形 326">
          <a:extLst>
            <a:ext uri="{FF2B5EF4-FFF2-40B4-BE49-F238E27FC236}">
              <a16:creationId xmlns:a16="http://schemas.microsoft.com/office/drawing/2014/main" id="{00000000-0008-0000-0700-000047010000}"/>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8" name="正方形/長方形 327">
          <a:extLst>
            <a:ext uri="{FF2B5EF4-FFF2-40B4-BE49-F238E27FC236}">
              <a16:creationId xmlns:a16="http://schemas.microsoft.com/office/drawing/2014/main" id="{00000000-0008-0000-0700-000048010000}"/>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9" name="正方形/長方形 328">
          <a:extLst>
            <a:ext uri="{FF2B5EF4-FFF2-40B4-BE49-F238E27FC236}">
              <a16:creationId xmlns:a16="http://schemas.microsoft.com/office/drawing/2014/main" id="{00000000-0008-0000-0700-000049010000}"/>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和歌山県平均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30" name="正方形/長方形 329">
          <a:extLst>
            <a:ext uri="{FF2B5EF4-FFF2-40B4-BE49-F238E27FC236}">
              <a16:creationId xmlns:a16="http://schemas.microsoft.com/office/drawing/2014/main" id="{00000000-0008-0000-0700-00004A010000}"/>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16,579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31" name="正方形/長方形 330">
          <a:extLst>
            <a:ext uri="{FF2B5EF4-FFF2-40B4-BE49-F238E27FC236}">
              <a16:creationId xmlns:a16="http://schemas.microsoft.com/office/drawing/2014/main" id="{00000000-0008-0000-0700-00004B010000}"/>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32" name="テキスト ボックス 331">
          <a:extLst>
            <a:ext uri="{FF2B5EF4-FFF2-40B4-BE49-F238E27FC236}">
              <a16:creationId xmlns:a16="http://schemas.microsoft.com/office/drawing/2014/main" id="{00000000-0008-0000-0700-00004C010000}"/>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33" name="直線コネクタ 332">
          <a:extLst>
            <a:ext uri="{FF2B5EF4-FFF2-40B4-BE49-F238E27FC236}">
              <a16:creationId xmlns:a16="http://schemas.microsoft.com/office/drawing/2014/main" id="{00000000-0008-0000-0700-00004D010000}"/>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58</xdr:row>
      <xdr:rowOff>139700</xdr:rowOff>
    </xdr:from>
    <xdr:to>
      <xdr:col>59</xdr:col>
      <xdr:colOff>50800</xdr:colOff>
      <xdr:row>58</xdr:row>
      <xdr:rowOff>139700</xdr:rowOff>
    </xdr:to>
    <xdr:cxnSp macro="">
      <xdr:nvCxnSpPr>
        <xdr:cNvPr id="334" name="直線コネクタ 333">
          <a:extLst>
            <a:ext uri="{FF2B5EF4-FFF2-40B4-BE49-F238E27FC236}">
              <a16:creationId xmlns:a16="http://schemas.microsoft.com/office/drawing/2014/main" id="{00000000-0008-0000-0700-00004E010000}"/>
            </a:ext>
          </a:extLst>
        </xdr:cNvPr>
        <xdr:cNvCxnSpPr/>
      </xdr:nvCxnSpPr>
      <xdr:spPr>
        <a:xfrm>
          <a:off x="6604000" y="10083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57</xdr:row>
      <xdr:rowOff>168927</xdr:rowOff>
    </xdr:from>
    <xdr:ext cx="248786" cy="259045"/>
    <xdr:sp macro="" textlink="">
      <xdr:nvSpPr>
        <xdr:cNvPr id="335" name="テキスト ボックス 334">
          <a:extLst>
            <a:ext uri="{FF2B5EF4-FFF2-40B4-BE49-F238E27FC236}">
              <a16:creationId xmlns:a16="http://schemas.microsoft.com/office/drawing/2014/main" id="{00000000-0008-0000-0700-00004F010000}"/>
            </a:ext>
          </a:extLst>
        </xdr:cNvPr>
        <xdr:cNvSpPr txBox="1"/>
      </xdr:nvSpPr>
      <xdr:spPr>
        <a:xfrm>
          <a:off x="6355214" y="9941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56</xdr:row>
      <xdr:rowOff>25400</xdr:rowOff>
    </xdr:from>
    <xdr:to>
      <xdr:col>59</xdr:col>
      <xdr:colOff>50800</xdr:colOff>
      <xdr:row>56</xdr:row>
      <xdr:rowOff>25400</xdr:rowOff>
    </xdr:to>
    <xdr:cxnSp macro="">
      <xdr:nvCxnSpPr>
        <xdr:cNvPr id="336" name="直線コネクタ 335">
          <a:extLst>
            <a:ext uri="{FF2B5EF4-FFF2-40B4-BE49-F238E27FC236}">
              <a16:creationId xmlns:a16="http://schemas.microsoft.com/office/drawing/2014/main" id="{00000000-0008-0000-0700-000050010000}"/>
            </a:ext>
          </a:extLst>
        </xdr:cNvPr>
        <xdr:cNvCxnSpPr/>
      </xdr:nvCxnSpPr>
      <xdr:spPr>
        <a:xfrm>
          <a:off x="6604000" y="9626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55</xdr:row>
      <xdr:rowOff>54627</xdr:rowOff>
    </xdr:from>
    <xdr:ext cx="595419" cy="259045"/>
    <xdr:sp macro="" textlink="">
      <xdr:nvSpPr>
        <xdr:cNvPr id="337" name="テキスト ボックス 336">
          <a:extLst>
            <a:ext uri="{FF2B5EF4-FFF2-40B4-BE49-F238E27FC236}">
              <a16:creationId xmlns:a16="http://schemas.microsoft.com/office/drawing/2014/main" id="{00000000-0008-0000-0700-000051010000}"/>
            </a:ext>
          </a:extLst>
        </xdr:cNvPr>
        <xdr:cNvSpPr txBox="1"/>
      </xdr:nvSpPr>
      <xdr:spPr>
        <a:xfrm>
          <a:off x="6008581" y="9484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82550</xdr:rowOff>
    </xdr:from>
    <xdr:to>
      <xdr:col>59</xdr:col>
      <xdr:colOff>50800</xdr:colOff>
      <xdr:row>53</xdr:row>
      <xdr:rowOff>82550</xdr:rowOff>
    </xdr:to>
    <xdr:cxnSp macro="">
      <xdr:nvCxnSpPr>
        <xdr:cNvPr id="338" name="直線コネクタ 337">
          <a:extLst>
            <a:ext uri="{FF2B5EF4-FFF2-40B4-BE49-F238E27FC236}">
              <a16:creationId xmlns:a16="http://schemas.microsoft.com/office/drawing/2014/main" id="{00000000-0008-0000-0700-000052010000}"/>
            </a:ext>
          </a:extLst>
        </xdr:cNvPr>
        <xdr:cNvCxnSpPr/>
      </xdr:nvCxnSpPr>
      <xdr:spPr>
        <a:xfrm>
          <a:off x="6604000" y="9169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52</xdr:row>
      <xdr:rowOff>111777</xdr:rowOff>
    </xdr:from>
    <xdr:ext cx="595419" cy="259045"/>
    <xdr:sp macro="" textlink="">
      <xdr:nvSpPr>
        <xdr:cNvPr id="339" name="テキスト ボックス 338">
          <a:extLst>
            <a:ext uri="{FF2B5EF4-FFF2-40B4-BE49-F238E27FC236}">
              <a16:creationId xmlns:a16="http://schemas.microsoft.com/office/drawing/2014/main" id="{00000000-0008-0000-0700-000053010000}"/>
            </a:ext>
          </a:extLst>
        </xdr:cNvPr>
        <xdr:cNvSpPr txBox="1"/>
      </xdr:nvSpPr>
      <xdr:spPr>
        <a:xfrm>
          <a:off x="6008581" y="9027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139700</xdr:rowOff>
    </xdr:from>
    <xdr:to>
      <xdr:col>59</xdr:col>
      <xdr:colOff>50800</xdr:colOff>
      <xdr:row>50</xdr:row>
      <xdr:rowOff>139700</xdr:rowOff>
    </xdr:to>
    <xdr:cxnSp macro="">
      <xdr:nvCxnSpPr>
        <xdr:cNvPr id="340" name="直線コネクタ 339">
          <a:extLst>
            <a:ext uri="{FF2B5EF4-FFF2-40B4-BE49-F238E27FC236}">
              <a16:creationId xmlns:a16="http://schemas.microsoft.com/office/drawing/2014/main" id="{00000000-0008-0000-0700-000054010000}"/>
            </a:ext>
          </a:extLst>
        </xdr:cNvPr>
        <xdr:cNvCxnSpPr/>
      </xdr:nvCxnSpPr>
      <xdr:spPr>
        <a:xfrm>
          <a:off x="6604000" y="8712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49</xdr:row>
      <xdr:rowOff>168927</xdr:rowOff>
    </xdr:from>
    <xdr:ext cx="595419" cy="259045"/>
    <xdr:sp macro="" textlink="">
      <xdr:nvSpPr>
        <xdr:cNvPr id="341" name="テキスト ボックス 340">
          <a:extLst>
            <a:ext uri="{FF2B5EF4-FFF2-40B4-BE49-F238E27FC236}">
              <a16:creationId xmlns:a16="http://schemas.microsoft.com/office/drawing/2014/main" id="{00000000-0008-0000-0700-000055010000}"/>
            </a:ext>
          </a:extLst>
        </xdr:cNvPr>
        <xdr:cNvSpPr txBox="1"/>
      </xdr:nvSpPr>
      <xdr:spPr>
        <a:xfrm>
          <a:off x="6008581" y="8569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42" name="直線コネクタ 341">
          <a:extLst>
            <a:ext uri="{FF2B5EF4-FFF2-40B4-BE49-F238E27FC236}">
              <a16:creationId xmlns:a16="http://schemas.microsoft.com/office/drawing/2014/main" id="{00000000-0008-0000-0700-000056010000}"/>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47</xdr:row>
      <xdr:rowOff>54627</xdr:rowOff>
    </xdr:from>
    <xdr:ext cx="595419" cy="259045"/>
    <xdr:sp macro="" textlink="">
      <xdr:nvSpPr>
        <xdr:cNvPr id="343" name="テキスト ボックス 342">
          <a:extLst>
            <a:ext uri="{FF2B5EF4-FFF2-40B4-BE49-F238E27FC236}">
              <a16:creationId xmlns:a16="http://schemas.microsoft.com/office/drawing/2014/main" id="{00000000-0008-0000-0700-000057010000}"/>
            </a:ext>
          </a:extLst>
        </xdr:cNvPr>
        <xdr:cNvSpPr txBox="1"/>
      </xdr:nvSpPr>
      <xdr:spPr>
        <a:xfrm>
          <a:off x="6008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44" name="農林水産業費グラフ枠">
          <a:extLst>
            <a:ext uri="{FF2B5EF4-FFF2-40B4-BE49-F238E27FC236}">
              <a16:creationId xmlns:a16="http://schemas.microsoft.com/office/drawing/2014/main" id="{00000000-0008-0000-0700-000058010000}"/>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51</xdr:row>
      <xdr:rowOff>49476</xdr:rowOff>
    </xdr:from>
    <xdr:to>
      <xdr:col>54</xdr:col>
      <xdr:colOff>189865</xdr:colOff>
      <xdr:row>58</xdr:row>
      <xdr:rowOff>93797</xdr:rowOff>
    </xdr:to>
    <xdr:cxnSp macro="">
      <xdr:nvCxnSpPr>
        <xdr:cNvPr id="345" name="直線コネクタ 344">
          <a:extLst>
            <a:ext uri="{FF2B5EF4-FFF2-40B4-BE49-F238E27FC236}">
              <a16:creationId xmlns:a16="http://schemas.microsoft.com/office/drawing/2014/main" id="{00000000-0008-0000-0700-000059010000}"/>
            </a:ext>
          </a:extLst>
        </xdr:cNvPr>
        <xdr:cNvCxnSpPr/>
      </xdr:nvCxnSpPr>
      <xdr:spPr>
        <a:xfrm flipV="1">
          <a:off x="10475595" y="8793426"/>
          <a:ext cx="1270" cy="124447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58</xdr:row>
      <xdr:rowOff>97624</xdr:rowOff>
    </xdr:from>
    <xdr:ext cx="534377" cy="259045"/>
    <xdr:sp macro="" textlink="">
      <xdr:nvSpPr>
        <xdr:cNvPr id="346" name="農林水産業費最小値テキスト">
          <a:extLst>
            <a:ext uri="{FF2B5EF4-FFF2-40B4-BE49-F238E27FC236}">
              <a16:creationId xmlns:a16="http://schemas.microsoft.com/office/drawing/2014/main" id="{00000000-0008-0000-0700-00005A010000}"/>
            </a:ext>
          </a:extLst>
        </xdr:cNvPr>
        <xdr:cNvSpPr txBox="1"/>
      </xdr:nvSpPr>
      <xdr:spPr>
        <a:xfrm>
          <a:off x="10528300" y="1004172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10,040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58</xdr:row>
      <xdr:rowOff>93797</xdr:rowOff>
    </xdr:from>
    <xdr:to>
      <xdr:col>55</xdr:col>
      <xdr:colOff>88900</xdr:colOff>
      <xdr:row>58</xdr:row>
      <xdr:rowOff>93797</xdr:rowOff>
    </xdr:to>
    <xdr:cxnSp macro="">
      <xdr:nvCxnSpPr>
        <xdr:cNvPr id="347" name="直線コネクタ 346">
          <a:extLst>
            <a:ext uri="{FF2B5EF4-FFF2-40B4-BE49-F238E27FC236}">
              <a16:creationId xmlns:a16="http://schemas.microsoft.com/office/drawing/2014/main" id="{00000000-0008-0000-0700-00005B010000}"/>
            </a:ext>
          </a:extLst>
        </xdr:cNvPr>
        <xdr:cNvCxnSpPr/>
      </xdr:nvCxnSpPr>
      <xdr:spPr>
        <a:xfrm>
          <a:off x="10388600" y="1003789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49</xdr:row>
      <xdr:rowOff>167603</xdr:rowOff>
    </xdr:from>
    <xdr:ext cx="599010" cy="259045"/>
    <xdr:sp macro="" textlink="">
      <xdr:nvSpPr>
        <xdr:cNvPr id="348" name="農林水産業費最大値テキスト">
          <a:extLst>
            <a:ext uri="{FF2B5EF4-FFF2-40B4-BE49-F238E27FC236}">
              <a16:creationId xmlns:a16="http://schemas.microsoft.com/office/drawing/2014/main" id="{00000000-0008-0000-0700-00005C010000}"/>
            </a:ext>
          </a:extLst>
        </xdr:cNvPr>
        <xdr:cNvSpPr txBox="1"/>
      </xdr:nvSpPr>
      <xdr:spPr>
        <a:xfrm>
          <a:off x="10528300" y="856865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282,234</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51</xdr:row>
      <xdr:rowOff>49476</xdr:rowOff>
    </xdr:from>
    <xdr:to>
      <xdr:col>55</xdr:col>
      <xdr:colOff>88900</xdr:colOff>
      <xdr:row>51</xdr:row>
      <xdr:rowOff>49476</xdr:rowOff>
    </xdr:to>
    <xdr:cxnSp macro="">
      <xdr:nvCxnSpPr>
        <xdr:cNvPr id="349" name="直線コネクタ 348">
          <a:extLst>
            <a:ext uri="{FF2B5EF4-FFF2-40B4-BE49-F238E27FC236}">
              <a16:creationId xmlns:a16="http://schemas.microsoft.com/office/drawing/2014/main" id="{00000000-0008-0000-0700-00005D010000}"/>
            </a:ext>
          </a:extLst>
        </xdr:cNvPr>
        <xdr:cNvCxnSpPr/>
      </xdr:nvCxnSpPr>
      <xdr:spPr>
        <a:xfrm>
          <a:off x="10388600" y="879342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58</xdr:row>
      <xdr:rowOff>53413</xdr:rowOff>
    </xdr:from>
    <xdr:to>
      <xdr:col>55</xdr:col>
      <xdr:colOff>0</xdr:colOff>
      <xdr:row>58</xdr:row>
      <xdr:rowOff>59283</xdr:rowOff>
    </xdr:to>
    <xdr:cxnSp macro="">
      <xdr:nvCxnSpPr>
        <xdr:cNvPr id="350" name="直線コネクタ 349">
          <a:extLst>
            <a:ext uri="{FF2B5EF4-FFF2-40B4-BE49-F238E27FC236}">
              <a16:creationId xmlns:a16="http://schemas.microsoft.com/office/drawing/2014/main" id="{00000000-0008-0000-0700-00005E010000}"/>
            </a:ext>
          </a:extLst>
        </xdr:cNvPr>
        <xdr:cNvCxnSpPr/>
      </xdr:nvCxnSpPr>
      <xdr:spPr>
        <a:xfrm>
          <a:off x="9639300" y="9997513"/>
          <a:ext cx="838200" cy="58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56</xdr:row>
      <xdr:rowOff>90202</xdr:rowOff>
    </xdr:from>
    <xdr:ext cx="534377" cy="259045"/>
    <xdr:sp macro="" textlink="">
      <xdr:nvSpPr>
        <xdr:cNvPr id="351" name="農林水産業費平均値テキスト">
          <a:extLst>
            <a:ext uri="{FF2B5EF4-FFF2-40B4-BE49-F238E27FC236}">
              <a16:creationId xmlns:a16="http://schemas.microsoft.com/office/drawing/2014/main" id="{00000000-0008-0000-0700-00005F010000}"/>
            </a:ext>
          </a:extLst>
        </xdr:cNvPr>
        <xdr:cNvSpPr txBox="1"/>
      </xdr:nvSpPr>
      <xdr:spPr>
        <a:xfrm>
          <a:off x="10528300" y="969140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42,219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57</xdr:row>
      <xdr:rowOff>67325</xdr:rowOff>
    </xdr:from>
    <xdr:to>
      <xdr:col>55</xdr:col>
      <xdr:colOff>50800</xdr:colOff>
      <xdr:row>57</xdr:row>
      <xdr:rowOff>168925</xdr:rowOff>
    </xdr:to>
    <xdr:sp macro="" textlink="">
      <xdr:nvSpPr>
        <xdr:cNvPr id="352" name="フローチャート: 判断 351">
          <a:extLst>
            <a:ext uri="{FF2B5EF4-FFF2-40B4-BE49-F238E27FC236}">
              <a16:creationId xmlns:a16="http://schemas.microsoft.com/office/drawing/2014/main" id="{00000000-0008-0000-0700-000060010000}"/>
            </a:ext>
          </a:extLst>
        </xdr:cNvPr>
        <xdr:cNvSpPr/>
      </xdr:nvSpPr>
      <xdr:spPr>
        <a:xfrm>
          <a:off x="10426700" y="98399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58</xdr:row>
      <xdr:rowOff>53413</xdr:rowOff>
    </xdr:from>
    <xdr:to>
      <xdr:col>50</xdr:col>
      <xdr:colOff>114300</xdr:colOff>
      <xdr:row>58</xdr:row>
      <xdr:rowOff>54565</xdr:rowOff>
    </xdr:to>
    <xdr:cxnSp macro="">
      <xdr:nvCxnSpPr>
        <xdr:cNvPr id="353" name="直線コネクタ 352">
          <a:extLst>
            <a:ext uri="{FF2B5EF4-FFF2-40B4-BE49-F238E27FC236}">
              <a16:creationId xmlns:a16="http://schemas.microsoft.com/office/drawing/2014/main" id="{00000000-0008-0000-0700-000061010000}"/>
            </a:ext>
          </a:extLst>
        </xdr:cNvPr>
        <xdr:cNvCxnSpPr/>
      </xdr:nvCxnSpPr>
      <xdr:spPr>
        <a:xfrm flipV="1">
          <a:off x="8750300" y="9997513"/>
          <a:ext cx="889000" cy="11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57</xdr:row>
      <xdr:rowOff>68001</xdr:rowOff>
    </xdr:from>
    <xdr:to>
      <xdr:col>50</xdr:col>
      <xdr:colOff>165100</xdr:colOff>
      <xdr:row>57</xdr:row>
      <xdr:rowOff>169601</xdr:rowOff>
    </xdr:to>
    <xdr:sp macro="" textlink="">
      <xdr:nvSpPr>
        <xdr:cNvPr id="354" name="フローチャート: 判断 353">
          <a:extLst>
            <a:ext uri="{FF2B5EF4-FFF2-40B4-BE49-F238E27FC236}">
              <a16:creationId xmlns:a16="http://schemas.microsoft.com/office/drawing/2014/main" id="{00000000-0008-0000-0700-000062010000}"/>
            </a:ext>
          </a:extLst>
        </xdr:cNvPr>
        <xdr:cNvSpPr/>
      </xdr:nvSpPr>
      <xdr:spPr>
        <a:xfrm>
          <a:off x="9588500" y="98406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56</xdr:row>
      <xdr:rowOff>14678</xdr:rowOff>
    </xdr:from>
    <xdr:ext cx="534377" cy="259045"/>
    <xdr:sp macro="" textlink="">
      <xdr:nvSpPr>
        <xdr:cNvPr id="355" name="テキスト ボックス 354">
          <a:extLst>
            <a:ext uri="{FF2B5EF4-FFF2-40B4-BE49-F238E27FC236}">
              <a16:creationId xmlns:a16="http://schemas.microsoft.com/office/drawing/2014/main" id="{00000000-0008-0000-0700-000063010000}"/>
            </a:ext>
          </a:extLst>
        </xdr:cNvPr>
        <xdr:cNvSpPr txBox="1"/>
      </xdr:nvSpPr>
      <xdr:spPr>
        <a:xfrm>
          <a:off x="9372111" y="96158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42,071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58</xdr:row>
      <xdr:rowOff>54565</xdr:rowOff>
    </xdr:from>
    <xdr:to>
      <xdr:col>45</xdr:col>
      <xdr:colOff>177800</xdr:colOff>
      <xdr:row>58</xdr:row>
      <xdr:rowOff>60545</xdr:rowOff>
    </xdr:to>
    <xdr:cxnSp macro="">
      <xdr:nvCxnSpPr>
        <xdr:cNvPr id="356" name="直線コネクタ 355">
          <a:extLst>
            <a:ext uri="{FF2B5EF4-FFF2-40B4-BE49-F238E27FC236}">
              <a16:creationId xmlns:a16="http://schemas.microsoft.com/office/drawing/2014/main" id="{00000000-0008-0000-0700-000064010000}"/>
            </a:ext>
          </a:extLst>
        </xdr:cNvPr>
        <xdr:cNvCxnSpPr/>
      </xdr:nvCxnSpPr>
      <xdr:spPr>
        <a:xfrm flipV="1">
          <a:off x="7861300" y="9998665"/>
          <a:ext cx="889000" cy="59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57</xdr:row>
      <xdr:rowOff>79061</xdr:rowOff>
    </xdr:from>
    <xdr:to>
      <xdr:col>46</xdr:col>
      <xdr:colOff>38100</xdr:colOff>
      <xdr:row>58</xdr:row>
      <xdr:rowOff>9211</xdr:rowOff>
    </xdr:to>
    <xdr:sp macro="" textlink="">
      <xdr:nvSpPr>
        <xdr:cNvPr id="357" name="フローチャート: 判断 356">
          <a:extLst>
            <a:ext uri="{FF2B5EF4-FFF2-40B4-BE49-F238E27FC236}">
              <a16:creationId xmlns:a16="http://schemas.microsoft.com/office/drawing/2014/main" id="{00000000-0008-0000-0700-000065010000}"/>
            </a:ext>
          </a:extLst>
        </xdr:cNvPr>
        <xdr:cNvSpPr/>
      </xdr:nvSpPr>
      <xdr:spPr>
        <a:xfrm>
          <a:off x="8699500" y="98517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56</xdr:row>
      <xdr:rowOff>25738</xdr:rowOff>
    </xdr:from>
    <xdr:ext cx="534377" cy="259045"/>
    <xdr:sp macro="" textlink="">
      <xdr:nvSpPr>
        <xdr:cNvPr id="358" name="テキスト ボックス 357">
          <a:extLst>
            <a:ext uri="{FF2B5EF4-FFF2-40B4-BE49-F238E27FC236}">
              <a16:creationId xmlns:a16="http://schemas.microsoft.com/office/drawing/2014/main" id="{00000000-0008-0000-0700-000066010000}"/>
            </a:ext>
          </a:extLst>
        </xdr:cNvPr>
        <xdr:cNvSpPr txBox="1"/>
      </xdr:nvSpPr>
      <xdr:spPr>
        <a:xfrm>
          <a:off x="8483111" y="96269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39,652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58</xdr:row>
      <xdr:rowOff>47570</xdr:rowOff>
    </xdr:from>
    <xdr:to>
      <xdr:col>41</xdr:col>
      <xdr:colOff>50800</xdr:colOff>
      <xdr:row>58</xdr:row>
      <xdr:rowOff>60545</xdr:rowOff>
    </xdr:to>
    <xdr:cxnSp macro="">
      <xdr:nvCxnSpPr>
        <xdr:cNvPr id="359" name="直線コネクタ 358">
          <a:extLst>
            <a:ext uri="{FF2B5EF4-FFF2-40B4-BE49-F238E27FC236}">
              <a16:creationId xmlns:a16="http://schemas.microsoft.com/office/drawing/2014/main" id="{00000000-0008-0000-0700-000067010000}"/>
            </a:ext>
          </a:extLst>
        </xdr:cNvPr>
        <xdr:cNvCxnSpPr/>
      </xdr:nvCxnSpPr>
      <xdr:spPr>
        <a:xfrm>
          <a:off x="6972300" y="9991670"/>
          <a:ext cx="889000" cy="129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57</xdr:row>
      <xdr:rowOff>83262</xdr:rowOff>
    </xdr:from>
    <xdr:to>
      <xdr:col>41</xdr:col>
      <xdr:colOff>101600</xdr:colOff>
      <xdr:row>58</xdr:row>
      <xdr:rowOff>13412</xdr:rowOff>
    </xdr:to>
    <xdr:sp macro="" textlink="">
      <xdr:nvSpPr>
        <xdr:cNvPr id="360" name="フローチャート: 判断 359">
          <a:extLst>
            <a:ext uri="{FF2B5EF4-FFF2-40B4-BE49-F238E27FC236}">
              <a16:creationId xmlns:a16="http://schemas.microsoft.com/office/drawing/2014/main" id="{00000000-0008-0000-0700-000068010000}"/>
            </a:ext>
          </a:extLst>
        </xdr:cNvPr>
        <xdr:cNvSpPr/>
      </xdr:nvSpPr>
      <xdr:spPr>
        <a:xfrm>
          <a:off x="7810500" y="98559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56</xdr:row>
      <xdr:rowOff>29939</xdr:rowOff>
    </xdr:from>
    <xdr:ext cx="534377" cy="259045"/>
    <xdr:sp macro="" textlink="">
      <xdr:nvSpPr>
        <xdr:cNvPr id="361" name="テキスト ボックス 360">
          <a:extLst>
            <a:ext uri="{FF2B5EF4-FFF2-40B4-BE49-F238E27FC236}">
              <a16:creationId xmlns:a16="http://schemas.microsoft.com/office/drawing/2014/main" id="{00000000-0008-0000-0700-000069010000}"/>
            </a:ext>
          </a:extLst>
        </xdr:cNvPr>
        <xdr:cNvSpPr txBox="1"/>
      </xdr:nvSpPr>
      <xdr:spPr>
        <a:xfrm>
          <a:off x="7594111" y="96311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38,733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57</xdr:row>
      <xdr:rowOff>108866</xdr:rowOff>
    </xdr:from>
    <xdr:to>
      <xdr:col>36</xdr:col>
      <xdr:colOff>165100</xdr:colOff>
      <xdr:row>58</xdr:row>
      <xdr:rowOff>39016</xdr:rowOff>
    </xdr:to>
    <xdr:sp macro="" textlink="">
      <xdr:nvSpPr>
        <xdr:cNvPr id="362" name="フローチャート: 判断 361">
          <a:extLst>
            <a:ext uri="{FF2B5EF4-FFF2-40B4-BE49-F238E27FC236}">
              <a16:creationId xmlns:a16="http://schemas.microsoft.com/office/drawing/2014/main" id="{00000000-0008-0000-0700-00006A010000}"/>
            </a:ext>
          </a:extLst>
        </xdr:cNvPr>
        <xdr:cNvSpPr/>
      </xdr:nvSpPr>
      <xdr:spPr>
        <a:xfrm>
          <a:off x="6921500" y="98815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56</xdr:row>
      <xdr:rowOff>55543</xdr:rowOff>
    </xdr:from>
    <xdr:ext cx="534377" cy="259045"/>
    <xdr:sp macro="" textlink="">
      <xdr:nvSpPr>
        <xdr:cNvPr id="363" name="テキスト ボックス 362">
          <a:extLst>
            <a:ext uri="{FF2B5EF4-FFF2-40B4-BE49-F238E27FC236}">
              <a16:creationId xmlns:a16="http://schemas.microsoft.com/office/drawing/2014/main" id="{00000000-0008-0000-0700-00006B010000}"/>
            </a:ext>
          </a:extLst>
        </xdr:cNvPr>
        <xdr:cNvSpPr txBox="1"/>
      </xdr:nvSpPr>
      <xdr:spPr>
        <a:xfrm>
          <a:off x="6705111" y="96567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33,133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64" name="テキスト ボックス 363">
          <a:extLst>
            <a:ext uri="{FF2B5EF4-FFF2-40B4-BE49-F238E27FC236}">
              <a16:creationId xmlns:a16="http://schemas.microsoft.com/office/drawing/2014/main" id="{00000000-0008-0000-0700-00006C010000}"/>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65" name="テキスト ボックス 364">
          <a:extLst>
            <a:ext uri="{FF2B5EF4-FFF2-40B4-BE49-F238E27FC236}">
              <a16:creationId xmlns:a16="http://schemas.microsoft.com/office/drawing/2014/main" id="{00000000-0008-0000-0700-00006D010000}"/>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66" name="テキスト ボックス 365">
          <a:extLst>
            <a:ext uri="{FF2B5EF4-FFF2-40B4-BE49-F238E27FC236}">
              <a16:creationId xmlns:a16="http://schemas.microsoft.com/office/drawing/2014/main" id="{00000000-0008-0000-0700-00006E010000}"/>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67" name="テキスト ボックス 366">
          <a:extLst>
            <a:ext uri="{FF2B5EF4-FFF2-40B4-BE49-F238E27FC236}">
              <a16:creationId xmlns:a16="http://schemas.microsoft.com/office/drawing/2014/main" id="{00000000-0008-0000-0700-00006F010000}"/>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68" name="テキスト ボックス 367">
          <a:extLst>
            <a:ext uri="{FF2B5EF4-FFF2-40B4-BE49-F238E27FC236}">
              <a16:creationId xmlns:a16="http://schemas.microsoft.com/office/drawing/2014/main" id="{00000000-0008-0000-0700-000070010000}"/>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58</xdr:row>
      <xdr:rowOff>8483</xdr:rowOff>
    </xdr:from>
    <xdr:to>
      <xdr:col>55</xdr:col>
      <xdr:colOff>50800</xdr:colOff>
      <xdr:row>58</xdr:row>
      <xdr:rowOff>110083</xdr:rowOff>
    </xdr:to>
    <xdr:sp macro="" textlink="">
      <xdr:nvSpPr>
        <xdr:cNvPr id="369" name="楕円 368">
          <a:extLst>
            <a:ext uri="{FF2B5EF4-FFF2-40B4-BE49-F238E27FC236}">
              <a16:creationId xmlns:a16="http://schemas.microsoft.com/office/drawing/2014/main" id="{00000000-0008-0000-0700-000071010000}"/>
            </a:ext>
          </a:extLst>
        </xdr:cNvPr>
        <xdr:cNvSpPr/>
      </xdr:nvSpPr>
      <xdr:spPr>
        <a:xfrm>
          <a:off x="10426700" y="99525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57</xdr:row>
      <xdr:rowOff>94860</xdr:rowOff>
    </xdr:from>
    <xdr:ext cx="534377" cy="259045"/>
    <xdr:sp macro="" textlink="">
      <xdr:nvSpPr>
        <xdr:cNvPr id="370" name="農林水産業費該当値テキスト">
          <a:extLst>
            <a:ext uri="{FF2B5EF4-FFF2-40B4-BE49-F238E27FC236}">
              <a16:creationId xmlns:a16="http://schemas.microsoft.com/office/drawing/2014/main" id="{00000000-0008-0000-0700-000072010000}"/>
            </a:ext>
          </a:extLst>
        </xdr:cNvPr>
        <xdr:cNvSpPr txBox="1"/>
      </xdr:nvSpPr>
      <xdr:spPr>
        <a:xfrm>
          <a:off x="10528300" y="986751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17,589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58</xdr:row>
      <xdr:rowOff>2613</xdr:rowOff>
    </xdr:from>
    <xdr:to>
      <xdr:col>50</xdr:col>
      <xdr:colOff>165100</xdr:colOff>
      <xdr:row>58</xdr:row>
      <xdr:rowOff>104213</xdr:rowOff>
    </xdr:to>
    <xdr:sp macro="" textlink="">
      <xdr:nvSpPr>
        <xdr:cNvPr id="371" name="楕円 370">
          <a:extLst>
            <a:ext uri="{FF2B5EF4-FFF2-40B4-BE49-F238E27FC236}">
              <a16:creationId xmlns:a16="http://schemas.microsoft.com/office/drawing/2014/main" id="{00000000-0008-0000-0700-000073010000}"/>
            </a:ext>
          </a:extLst>
        </xdr:cNvPr>
        <xdr:cNvSpPr/>
      </xdr:nvSpPr>
      <xdr:spPr>
        <a:xfrm>
          <a:off x="9588500" y="99467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58</xdr:row>
      <xdr:rowOff>95340</xdr:rowOff>
    </xdr:from>
    <xdr:ext cx="534377" cy="259045"/>
    <xdr:sp macro="" textlink="">
      <xdr:nvSpPr>
        <xdr:cNvPr id="372" name="テキスト ボックス 371">
          <a:extLst>
            <a:ext uri="{FF2B5EF4-FFF2-40B4-BE49-F238E27FC236}">
              <a16:creationId xmlns:a16="http://schemas.microsoft.com/office/drawing/2014/main" id="{00000000-0008-0000-0700-000074010000}"/>
            </a:ext>
          </a:extLst>
        </xdr:cNvPr>
        <xdr:cNvSpPr txBox="1"/>
      </xdr:nvSpPr>
      <xdr:spPr>
        <a:xfrm>
          <a:off x="9372111" y="100394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18,873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58</xdr:row>
      <xdr:rowOff>3765</xdr:rowOff>
    </xdr:from>
    <xdr:to>
      <xdr:col>46</xdr:col>
      <xdr:colOff>38100</xdr:colOff>
      <xdr:row>58</xdr:row>
      <xdr:rowOff>105365</xdr:rowOff>
    </xdr:to>
    <xdr:sp macro="" textlink="">
      <xdr:nvSpPr>
        <xdr:cNvPr id="373" name="楕円 372">
          <a:extLst>
            <a:ext uri="{FF2B5EF4-FFF2-40B4-BE49-F238E27FC236}">
              <a16:creationId xmlns:a16="http://schemas.microsoft.com/office/drawing/2014/main" id="{00000000-0008-0000-0700-000075010000}"/>
            </a:ext>
          </a:extLst>
        </xdr:cNvPr>
        <xdr:cNvSpPr/>
      </xdr:nvSpPr>
      <xdr:spPr>
        <a:xfrm>
          <a:off x="8699500" y="99478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58</xdr:row>
      <xdr:rowOff>96492</xdr:rowOff>
    </xdr:from>
    <xdr:ext cx="534377" cy="259045"/>
    <xdr:sp macro="" textlink="">
      <xdr:nvSpPr>
        <xdr:cNvPr id="374" name="テキスト ボックス 373">
          <a:extLst>
            <a:ext uri="{FF2B5EF4-FFF2-40B4-BE49-F238E27FC236}">
              <a16:creationId xmlns:a16="http://schemas.microsoft.com/office/drawing/2014/main" id="{00000000-0008-0000-0700-000076010000}"/>
            </a:ext>
          </a:extLst>
        </xdr:cNvPr>
        <xdr:cNvSpPr txBox="1"/>
      </xdr:nvSpPr>
      <xdr:spPr>
        <a:xfrm>
          <a:off x="8483111" y="1004059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18,621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58</xdr:row>
      <xdr:rowOff>9745</xdr:rowOff>
    </xdr:from>
    <xdr:to>
      <xdr:col>41</xdr:col>
      <xdr:colOff>101600</xdr:colOff>
      <xdr:row>58</xdr:row>
      <xdr:rowOff>111345</xdr:rowOff>
    </xdr:to>
    <xdr:sp macro="" textlink="">
      <xdr:nvSpPr>
        <xdr:cNvPr id="375" name="楕円 374">
          <a:extLst>
            <a:ext uri="{FF2B5EF4-FFF2-40B4-BE49-F238E27FC236}">
              <a16:creationId xmlns:a16="http://schemas.microsoft.com/office/drawing/2014/main" id="{00000000-0008-0000-0700-000077010000}"/>
            </a:ext>
          </a:extLst>
        </xdr:cNvPr>
        <xdr:cNvSpPr/>
      </xdr:nvSpPr>
      <xdr:spPr>
        <a:xfrm>
          <a:off x="7810500" y="99538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58</xdr:row>
      <xdr:rowOff>102472</xdr:rowOff>
    </xdr:from>
    <xdr:ext cx="534377" cy="259045"/>
    <xdr:sp macro="" textlink="">
      <xdr:nvSpPr>
        <xdr:cNvPr id="376" name="テキスト ボックス 375">
          <a:extLst>
            <a:ext uri="{FF2B5EF4-FFF2-40B4-BE49-F238E27FC236}">
              <a16:creationId xmlns:a16="http://schemas.microsoft.com/office/drawing/2014/main" id="{00000000-0008-0000-0700-000078010000}"/>
            </a:ext>
          </a:extLst>
        </xdr:cNvPr>
        <xdr:cNvSpPr txBox="1"/>
      </xdr:nvSpPr>
      <xdr:spPr>
        <a:xfrm>
          <a:off x="7594111" y="100465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17,313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57</xdr:row>
      <xdr:rowOff>168220</xdr:rowOff>
    </xdr:from>
    <xdr:to>
      <xdr:col>36</xdr:col>
      <xdr:colOff>165100</xdr:colOff>
      <xdr:row>58</xdr:row>
      <xdr:rowOff>98370</xdr:rowOff>
    </xdr:to>
    <xdr:sp macro="" textlink="">
      <xdr:nvSpPr>
        <xdr:cNvPr id="377" name="楕円 376">
          <a:extLst>
            <a:ext uri="{FF2B5EF4-FFF2-40B4-BE49-F238E27FC236}">
              <a16:creationId xmlns:a16="http://schemas.microsoft.com/office/drawing/2014/main" id="{00000000-0008-0000-0700-000079010000}"/>
            </a:ext>
          </a:extLst>
        </xdr:cNvPr>
        <xdr:cNvSpPr/>
      </xdr:nvSpPr>
      <xdr:spPr>
        <a:xfrm>
          <a:off x="6921500" y="99408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58</xdr:row>
      <xdr:rowOff>89497</xdr:rowOff>
    </xdr:from>
    <xdr:ext cx="534377" cy="259045"/>
    <xdr:sp macro="" textlink="">
      <xdr:nvSpPr>
        <xdr:cNvPr id="378" name="テキスト ボックス 377">
          <a:extLst>
            <a:ext uri="{FF2B5EF4-FFF2-40B4-BE49-F238E27FC236}">
              <a16:creationId xmlns:a16="http://schemas.microsoft.com/office/drawing/2014/main" id="{00000000-0008-0000-0700-00007A010000}"/>
            </a:ext>
          </a:extLst>
        </xdr:cNvPr>
        <xdr:cNvSpPr txBox="1"/>
      </xdr:nvSpPr>
      <xdr:spPr>
        <a:xfrm>
          <a:off x="6705111" y="100335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20,151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79" name="正方形/長方形 378">
          <a:extLst>
            <a:ext uri="{FF2B5EF4-FFF2-40B4-BE49-F238E27FC236}">
              <a16:creationId xmlns:a16="http://schemas.microsoft.com/office/drawing/2014/main" id="{00000000-0008-0000-0700-00007B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商工費</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80" name="正方形/長方形 379">
          <a:extLst>
            <a:ext uri="{FF2B5EF4-FFF2-40B4-BE49-F238E27FC236}">
              <a16:creationId xmlns:a16="http://schemas.microsoft.com/office/drawing/2014/main" id="{00000000-0008-0000-0700-00007C010000}"/>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81" name="正方形/長方形 380">
          <a:extLst>
            <a:ext uri="{FF2B5EF4-FFF2-40B4-BE49-F238E27FC236}">
              <a16:creationId xmlns:a16="http://schemas.microsoft.com/office/drawing/2014/main" id="{00000000-0008-0000-0700-00007D010000}"/>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82" name="正方形/長方形 381">
          <a:extLst>
            <a:ext uri="{FF2B5EF4-FFF2-40B4-BE49-F238E27FC236}">
              <a16:creationId xmlns:a16="http://schemas.microsoft.com/office/drawing/2014/main" id="{00000000-0008-0000-0700-00007E010000}"/>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83" name="正方形/長方形 382">
          <a:extLst>
            <a:ext uri="{FF2B5EF4-FFF2-40B4-BE49-F238E27FC236}">
              <a16:creationId xmlns:a16="http://schemas.microsoft.com/office/drawing/2014/main" id="{00000000-0008-0000-0700-00007F010000}"/>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84" name="正方形/長方形 383">
          <a:extLst>
            <a:ext uri="{FF2B5EF4-FFF2-40B4-BE49-F238E27FC236}">
              <a16:creationId xmlns:a16="http://schemas.microsoft.com/office/drawing/2014/main" id="{00000000-0008-0000-0700-000080010000}"/>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和歌山県平均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85" name="正方形/長方形 384">
          <a:extLst>
            <a:ext uri="{FF2B5EF4-FFF2-40B4-BE49-F238E27FC236}">
              <a16:creationId xmlns:a16="http://schemas.microsoft.com/office/drawing/2014/main" id="{00000000-0008-0000-0700-000081010000}"/>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17,104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86" name="正方形/長方形 385">
          <a:extLst>
            <a:ext uri="{FF2B5EF4-FFF2-40B4-BE49-F238E27FC236}">
              <a16:creationId xmlns:a16="http://schemas.microsoft.com/office/drawing/2014/main" id="{00000000-0008-0000-0700-000082010000}"/>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87" name="テキスト ボックス 386">
          <a:extLst>
            <a:ext uri="{FF2B5EF4-FFF2-40B4-BE49-F238E27FC236}">
              <a16:creationId xmlns:a16="http://schemas.microsoft.com/office/drawing/2014/main" id="{00000000-0008-0000-0700-000083010000}"/>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88" name="直線コネクタ 387">
          <a:extLst>
            <a:ext uri="{FF2B5EF4-FFF2-40B4-BE49-F238E27FC236}">
              <a16:creationId xmlns:a16="http://schemas.microsoft.com/office/drawing/2014/main" id="{00000000-0008-0000-0700-000084010000}"/>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79</xdr:row>
      <xdr:rowOff>44450</xdr:rowOff>
    </xdr:from>
    <xdr:to>
      <xdr:col>59</xdr:col>
      <xdr:colOff>50800</xdr:colOff>
      <xdr:row>79</xdr:row>
      <xdr:rowOff>44450</xdr:rowOff>
    </xdr:to>
    <xdr:cxnSp macro="">
      <xdr:nvCxnSpPr>
        <xdr:cNvPr id="389" name="直線コネクタ 388">
          <a:extLst>
            <a:ext uri="{FF2B5EF4-FFF2-40B4-BE49-F238E27FC236}">
              <a16:creationId xmlns:a16="http://schemas.microsoft.com/office/drawing/2014/main" id="{00000000-0008-0000-0700-000085010000}"/>
            </a:ext>
          </a:extLst>
        </xdr:cNvPr>
        <xdr:cNvCxnSpPr/>
      </xdr:nvCxnSpPr>
      <xdr:spPr>
        <a:xfrm>
          <a:off x="6604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78</xdr:row>
      <xdr:rowOff>73677</xdr:rowOff>
    </xdr:from>
    <xdr:ext cx="248786" cy="259045"/>
    <xdr:sp macro="" textlink="">
      <xdr:nvSpPr>
        <xdr:cNvPr id="390" name="テキスト ボックス 389">
          <a:extLst>
            <a:ext uri="{FF2B5EF4-FFF2-40B4-BE49-F238E27FC236}">
              <a16:creationId xmlns:a16="http://schemas.microsoft.com/office/drawing/2014/main" id="{00000000-0008-0000-0700-000086010000}"/>
            </a:ext>
          </a:extLst>
        </xdr:cNvPr>
        <xdr:cNvSpPr txBox="1"/>
      </xdr:nvSpPr>
      <xdr:spPr>
        <a:xfrm>
          <a:off x="6355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6350</xdr:rowOff>
    </xdr:from>
    <xdr:to>
      <xdr:col>59</xdr:col>
      <xdr:colOff>50800</xdr:colOff>
      <xdr:row>77</xdr:row>
      <xdr:rowOff>6350</xdr:rowOff>
    </xdr:to>
    <xdr:cxnSp macro="">
      <xdr:nvCxnSpPr>
        <xdr:cNvPr id="391" name="直線コネクタ 390">
          <a:extLst>
            <a:ext uri="{FF2B5EF4-FFF2-40B4-BE49-F238E27FC236}">
              <a16:creationId xmlns:a16="http://schemas.microsoft.com/office/drawing/2014/main" id="{00000000-0008-0000-0700-000087010000}"/>
            </a:ext>
          </a:extLst>
        </xdr:cNvPr>
        <xdr:cNvCxnSpPr/>
      </xdr:nvCxnSpPr>
      <xdr:spPr>
        <a:xfrm>
          <a:off x="6604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76</xdr:row>
      <xdr:rowOff>35577</xdr:rowOff>
    </xdr:from>
    <xdr:ext cx="531299" cy="259045"/>
    <xdr:sp macro="" textlink="">
      <xdr:nvSpPr>
        <xdr:cNvPr id="392" name="テキスト ボックス 391">
          <a:extLst>
            <a:ext uri="{FF2B5EF4-FFF2-40B4-BE49-F238E27FC236}">
              <a16:creationId xmlns:a16="http://schemas.microsoft.com/office/drawing/2014/main" id="{00000000-0008-0000-0700-000088010000}"/>
            </a:ext>
          </a:extLst>
        </xdr:cNvPr>
        <xdr:cNvSpPr txBox="1"/>
      </xdr:nvSpPr>
      <xdr:spPr>
        <a:xfrm>
          <a:off x="6072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74</xdr:row>
      <xdr:rowOff>139700</xdr:rowOff>
    </xdr:from>
    <xdr:to>
      <xdr:col>59</xdr:col>
      <xdr:colOff>50800</xdr:colOff>
      <xdr:row>74</xdr:row>
      <xdr:rowOff>139700</xdr:rowOff>
    </xdr:to>
    <xdr:cxnSp macro="">
      <xdr:nvCxnSpPr>
        <xdr:cNvPr id="393" name="直線コネクタ 392">
          <a:extLst>
            <a:ext uri="{FF2B5EF4-FFF2-40B4-BE49-F238E27FC236}">
              <a16:creationId xmlns:a16="http://schemas.microsoft.com/office/drawing/2014/main" id="{00000000-0008-0000-0700-000089010000}"/>
            </a:ext>
          </a:extLst>
        </xdr:cNvPr>
        <xdr:cNvCxnSpPr/>
      </xdr:nvCxnSpPr>
      <xdr:spPr>
        <a:xfrm>
          <a:off x="6604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73</xdr:row>
      <xdr:rowOff>168927</xdr:rowOff>
    </xdr:from>
    <xdr:ext cx="531299" cy="259045"/>
    <xdr:sp macro="" textlink="">
      <xdr:nvSpPr>
        <xdr:cNvPr id="394" name="テキスト ボックス 393">
          <a:extLst>
            <a:ext uri="{FF2B5EF4-FFF2-40B4-BE49-F238E27FC236}">
              <a16:creationId xmlns:a16="http://schemas.microsoft.com/office/drawing/2014/main" id="{00000000-0008-0000-0700-00008A010000}"/>
            </a:ext>
          </a:extLst>
        </xdr:cNvPr>
        <xdr:cNvSpPr txBox="1"/>
      </xdr:nvSpPr>
      <xdr:spPr>
        <a:xfrm>
          <a:off x="6072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72</xdr:row>
      <xdr:rowOff>101600</xdr:rowOff>
    </xdr:from>
    <xdr:to>
      <xdr:col>59</xdr:col>
      <xdr:colOff>50800</xdr:colOff>
      <xdr:row>72</xdr:row>
      <xdr:rowOff>101600</xdr:rowOff>
    </xdr:to>
    <xdr:cxnSp macro="">
      <xdr:nvCxnSpPr>
        <xdr:cNvPr id="395" name="直線コネクタ 394">
          <a:extLst>
            <a:ext uri="{FF2B5EF4-FFF2-40B4-BE49-F238E27FC236}">
              <a16:creationId xmlns:a16="http://schemas.microsoft.com/office/drawing/2014/main" id="{00000000-0008-0000-0700-00008B010000}"/>
            </a:ext>
          </a:extLst>
        </xdr:cNvPr>
        <xdr:cNvCxnSpPr/>
      </xdr:nvCxnSpPr>
      <xdr:spPr>
        <a:xfrm>
          <a:off x="6604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71</xdr:row>
      <xdr:rowOff>130827</xdr:rowOff>
    </xdr:from>
    <xdr:ext cx="531299" cy="259045"/>
    <xdr:sp macro="" textlink="">
      <xdr:nvSpPr>
        <xdr:cNvPr id="396" name="テキスト ボックス 395">
          <a:extLst>
            <a:ext uri="{FF2B5EF4-FFF2-40B4-BE49-F238E27FC236}">
              <a16:creationId xmlns:a16="http://schemas.microsoft.com/office/drawing/2014/main" id="{00000000-0008-0000-0700-00008C010000}"/>
            </a:ext>
          </a:extLst>
        </xdr:cNvPr>
        <xdr:cNvSpPr txBox="1"/>
      </xdr:nvSpPr>
      <xdr:spPr>
        <a:xfrm>
          <a:off x="6072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63500</xdr:rowOff>
    </xdr:from>
    <xdr:to>
      <xdr:col>59</xdr:col>
      <xdr:colOff>50800</xdr:colOff>
      <xdr:row>70</xdr:row>
      <xdr:rowOff>63500</xdr:rowOff>
    </xdr:to>
    <xdr:cxnSp macro="">
      <xdr:nvCxnSpPr>
        <xdr:cNvPr id="397" name="直線コネクタ 396">
          <a:extLst>
            <a:ext uri="{FF2B5EF4-FFF2-40B4-BE49-F238E27FC236}">
              <a16:creationId xmlns:a16="http://schemas.microsoft.com/office/drawing/2014/main" id="{00000000-0008-0000-0700-00008D010000}"/>
            </a:ext>
          </a:extLst>
        </xdr:cNvPr>
        <xdr:cNvCxnSpPr/>
      </xdr:nvCxnSpPr>
      <xdr:spPr>
        <a:xfrm>
          <a:off x="6604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69</xdr:row>
      <xdr:rowOff>92727</xdr:rowOff>
    </xdr:from>
    <xdr:ext cx="531299" cy="259045"/>
    <xdr:sp macro="" textlink="">
      <xdr:nvSpPr>
        <xdr:cNvPr id="398" name="テキスト ボックス 397">
          <a:extLst>
            <a:ext uri="{FF2B5EF4-FFF2-40B4-BE49-F238E27FC236}">
              <a16:creationId xmlns:a16="http://schemas.microsoft.com/office/drawing/2014/main" id="{00000000-0008-0000-0700-00008E010000}"/>
            </a:ext>
          </a:extLst>
        </xdr:cNvPr>
        <xdr:cNvSpPr txBox="1"/>
      </xdr:nvSpPr>
      <xdr:spPr>
        <a:xfrm>
          <a:off x="6072701" y="1192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399" name="直線コネクタ 398">
          <a:extLst>
            <a:ext uri="{FF2B5EF4-FFF2-40B4-BE49-F238E27FC236}">
              <a16:creationId xmlns:a16="http://schemas.microsoft.com/office/drawing/2014/main" id="{00000000-0008-0000-0700-00008F010000}"/>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67</xdr:row>
      <xdr:rowOff>54627</xdr:rowOff>
    </xdr:from>
    <xdr:ext cx="595419" cy="259045"/>
    <xdr:sp macro="" textlink="">
      <xdr:nvSpPr>
        <xdr:cNvPr id="400" name="テキスト ボックス 399">
          <a:extLst>
            <a:ext uri="{FF2B5EF4-FFF2-40B4-BE49-F238E27FC236}">
              <a16:creationId xmlns:a16="http://schemas.microsoft.com/office/drawing/2014/main" id="{00000000-0008-0000-0700-000090010000}"/>
            </a:ext>
          </a:extLst>
        </xdr:cNvPr>
        <xdr:cNvSpPr txBox="1"/>
      </xdr:nvSpPr>
      <xdr:spPr>
        <a:xfrm>
          <a:off x="6008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401" name="商工費グラフ枠">
          <a:extLst>
            <a:ext uri="{FF2B5EF4-FFF2-40B4-BE49-F238E27FC236}">
              <a16:creationId xmlns:a16="http://schemas.microsoft.com/office/drawing/2014/main" id="{00000000-0008-0000-0700-000091010000}"/>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70</xdr:row>
      <xdr:rowOff>156597</xdr:rowOff>
    </xdr:from>
    <xdr:to>
      <xdr:col>54</xdr:col>
      <xdr:colOff>189865</xdr:colOff>
      <xdr:row>78</xdr:row>
      <xdr:rowOff>146081</xdr:rowOff>
    </xdr:to>
    <xdr:cxnSp macro="">
      <xdr:nvCxnSpPr>
        <xdr:cNvPr id="402" name="直線コネクタ 401">
          <a:extLst>
            <a:ext uri="{FF2B5EF4-FFF2-40B4-BE49-F238E27FC236}">
              <a16:creationId xmlns:a16="http://schemas.microsoft.com/office/drawing/2014/main" id="{00000000-0008-0000-0700-000092010000}"/>
            </a:ext>
          </a:extLst>
        </xdr:cNvPr>
        <xdr:cNvCxnSpPr/>
      </xdr:nvCxnSpPr>
      <xdr:spPr>
        <a:xfrm flipV="1">
          <a:off x="10475595" y="12158097"/>
          <a:ext cx="1270" cy="136108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78</xdr:row>
      <xdr:rowOff>149908</xdr:rowOff>
    </xdr:from>
    <xdr:ext cx="469744" cy="259045"/>
    <xdr:sp macro="" textlink="">
      <xdr:nvSpPr>
        <xdr:cNvPr id="403" name="商工費最小値テキスト">
          <a:extLst>
            <a:ext uri="{FF2B5EF4-FFF2-40B4-BE49-F238E27FC236}">
              <a16:creationId xmlns:a16="http://schemas.microsoft.com/office/drawing/2014/main" id="{00000000-0008-0000-0700-000093010000}"/>
            </a:ext>
          </a:extLst>
        </xdr:cNvPr>
        <xdr:cNvSpPr txBox="1"/>
      </xdr:nvSpPr>
      <xdr:spPr>
        <a:xfrm>
          <a:off x="10528300" y="1352300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3,665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146081</xdr:rowOff>
    </xdr:from>
    <xdr:to>
      <xdr:col>55</xdr:col>
      <xdr:colOff>88900</xdr:colOff>
      <xdr:row>78</xdr:row>
      <xdr:rowOff>146081</xdr:rowOff>
    </xdr:to>
    <xdr:cxnSp macro="">
      <xdr:nvCxnSpPr>
        <xdr:cNvPr id="404" name="直線コネクタ 403">
          <a:extLst>
            <a:ext uri="{FF2B5EF4-FFF2-40B4-BE49-F238E27FC236}">
              <a16:creationId xmlns:a16="http://schemas.microsoft.com/office/drawing/2014/main" id="{00000000-0008-0000-0700-000094010000}"/>
            </a:ext>
          </a:extLst>
        </xdr:cNvPr>
        <xdr:cNvCxnSpPr/>
      </xdr:nvCxnSpPr>
      <xdr:spPr>
        <a:xfrm>
          <a:off x="10388600" y="1351918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69</xdr:row>
      <xdr:rowOff>103274</xdr:rowOff>
    </xdr:from>
    <xdr:ext cx="534377" cy="259045"/>
    <xdr:sp macro="" textlink="">
      <xdr:nvSpPr>
        <xdr:cNvPr id="405" name="商工費最大値テキスト">
          <a:extLst>
            <a:ext uri="{FF2B5EF4-FFF2-40B4-BE49-F238E27FC236}">
              <a16:creationId xmlns:a16="http://schemas.microsoft.com/office/drawing/2014/main" id="{00000000-0008-0000-0700-000095010000}"/>
            </a:ext>
          </a:extLst>
        </xdr:cNvPr>
        <xdr:cNvSpPr txBox="1"/>
      </xdr:nvSpPr>
      <xdr:spPr>
        <a:xfrm>
          <a:off x="10528300" y="1193332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75,113</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70</xdr:row>
      <xdr:rowOff>156597</xdr:rowOff>
    </xdr:from>
    <xdr:to>
      <xdr:col>55</xdr:col>
      <xdr:colOff>88900</xdr:colOff>
      <xdr:row>70</xdr:row>
      <xdr:rowOff>156597</xdr:rowOff>
    </xdr:to>
    <xdr:cxnSp macro="">
      <xdr:nvCxnSpPr>
        <xdr:cNvPr id="406" name="直線コネクタ 405">
          <a:extLst>
            <a:ext uri="{FF2B5EF4-FFF2-40B4-BE49-F238E27FC236}">
              <a16:creationId xmlns:a16="http://schemas.microsoft.com/office/drawing/2014/main" id="{00000000-0008-0000-0700-000096010000}"/>
            </a:ext>
          </a:extLst>
        </xdr:cNvPr>
        <xdr:cNvCxnSpPr/>
      </xdr:nvCxnSpPr>
      <xdr:spPr>
        <a:xfrm>
          <a:off x="10388600" y="1215809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77</xdr:row>
      <xdr:rowOff>12464</xdr:rowOff>
    </xdr:from>
    <xdr:to>
      <xdr:col>55</xdr:col>
      <xdr:colOff>0</xdr:colOff>
      <xdr:row>77</xdr:row>
      <xdr:rowOff>14636</xdr:rowOff>
    </xdr:to>
    <xdr:cxnSp macro="">
      <xdr:nvCxnSpPr>
        <xdr:cNvPr id="407" name="直線コネクタ 406">
          <a:extLst>
            <a:ext uri="{FF2B5EF4-FFF2-40B4-BE49-F238E27FC236}">
              <a16:creationId xmlns:a16="http://schemas.microsoft.com/office/drawing/2014/main" id="{00000000-0008-0000-0700-000097010000}"/>
            </a:ext>
          </a:extLst>
        </xdr:cNvPr>
        <xdr:cNvCxnSpPr/>
      </xdr:nvCxnSpPr>
      <xdr:spPr>
        <a:xfrm flipV="1">
          <a:off x="9639300" y="13214114"/>
          <a:ext cx="838200" cy="21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75</xdr:row>
      <xdr:rowOff>112158</xdr:rowOff>
    </xdr:from>
    <xdr:ext cx="534377" cy="259045"/>
    <xdr:sp macro="" textlink="">
      <xdr:nvSpPr>
        <xdr:cNvPr id="408" name="商工費平均値テキスト">
          <a:extLst>
            <a:ext uri="{FF2B5EF4-FFF2-40B4-BE49-F238E27FC236}">
              <a16:creationId xmlns:a16="http://schemas.microsoft.com/office/drawing/2014/main" id="{00000000-0008-0000-0700-000098010000}"/>
            </a:ext>
          </a:extLst>
        </xdr:cNvPr>
        <xdr:cNvSpPr txBox="1"/>
      </xdr:nvSpPr>
      <xdr:spPr>
        <a:xfrm>
          <a:off x="10528300" y="1297090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21,980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76</xdr:row>
      <xdr:rowOff>89281</xdr:rowOff>
    </xdr:from>
    <xdr:to>
      <xdr:col>55</xdr:col>
      <xdr:colOff>50800</xdr:colOff>
      <xdr:row>77</xdr:row>
      <xdr:rowOff>19431</xdr:rowOff>
    </xdr:to>
    <xdr:sp macro="" textlink="">
      <xdr:nvSpPr>
        <xdr:cNvPr id="409" name="フローチャート: 判断 408">
          <a:extLst>
            <a:ext uri="{FF2B5EF4-FFF2-40B4-BE49-F238E27FC236}">
              <a16:creationId xmlns:a16="http://schemas.microsoft.com/office/drawing/2014/main" id="{00000000-0008-0000-0700-000099010000}"/>
            </a:ext>
          </a:extLst>
        </xdr:cNvPr>
        <xdr:cNvSpPr/>
      </xdr:nvSpPr>
      <xdr:spPr>
        <a:xfrm>
          <a:off x="10426700" y="131194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76</xdr:row>
      <xdr:rowOff>17038</xdr:rowOff>
    </xdr:from>
    <xdr:to>
      <xdr:col>50</xdr:col>
      <xdr:colOff>114300</xdr:colOff>
      <xdr:row>77</xdr:row>
      <xdr:rowOff>14636</xdr:rowOff>
    </xdr:to>
    <xdr:cxnSp macro="">
      <xdr:nvCxnSpPr>
        <xdr:cNvPr id="410" name="直線コネクタ 409">
          <a:extLst>
            <a:ext uri="{FF2B5EF4-FFF2-40B4-BE49-F238E27FC236}">
              <a16:creationId xmlns:a16="http://schemas.microsoft.com/office/drawing/2014/main" id="{00000000-0008-0000-0700-00009A010000}"/>
            </a:ext>
          </a:extLst>
        </xdr:cNvPr>
        <xdr:cNvCxnSpPr/>
      </xdr:nvCxnSpPr>
      <xdr:spPr>
        <a:xfrm>
          <a:off x="8750300" y="13047238"/>
          <a:ext cx="889000" cy="1690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76</xdr:row>
      <xdr:rowOff>58305</xdr:rowOff>
    </xdr:from>
    <xdr:to>
      <xdr:col>50</xdr:col>
      <xdr:colOff>165100</xdr:colOff>
      <xdr:row>76</xdr:row>
      <xdr:rowOff>159905</xdr:rowOff>
    </xdr:to>
    <xdr:sp macro="" textlink="">
      <xdr:nvSpPr>
        <xdr:cNvPr id="411" name="フローチャート: 判断 410">
          <a:extLst>
            <a:ext uri="{FF2B5EF4-FFF2-40B4-BE49-F238E27FC236}">
              <a16:creationId xmlns:a16="http://schemas.microsoft.com/office/drawing/2014/main" id="{00000000-0008-0000-0700-00009B010000}"/>
            </a:ext>
          </a:extLst>
        </xdr:cNvPr>
        <xdr:cNvSpPr/>
      </xdr:nvSpPr>
      <xdr:spPr>
        <a:xfrm>
          <a:off x="9588500" y="130885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75</xdr:row>
      <xdr:rowOff>4983</xdr:rowOff>
    </xdr:from>
    <xdr:ext cx="534377" cy="259045"/>
    <xdr:sp macro="" textlink="">
      <xdr:nvSpPr>
        <xdr:cNvPr id="412" name="テキスト ボックス 411">
          <a:extLst>
            <a:ext uri="{FF2B5EF4-FFF2-40B4-BE49-F238E27FC236}">
              <a16:creationId xmlns:a16="http://schemas.microsoft.com/office/drawing/2014/main" id="{00000000-0008-0000-0700-00009C010000}"/>
            </a:ext>
          </a:extLst>
        </xdr:cNvPr>
        <xdr:cNvSpPr txBox="1"/>
      </xdr:nvSpPr>
      <xdr:spPr>
        <a:xfrm>
          <a:off x="9372111" y="128637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23,606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76</xdr:row>
      <xdr:rowOff>17038</xdr:rowOff>
    </xdr:from>
    <xdr:to>
      <xdr:col>45</xdr:col>
      <xdr:colOff>177800</xdr:colOff>
      <xdr:row>77</xdr:row>
      <xdr:rowOff>41878</xdr:rowOff>
    </xdr:to>
    <xdr:cxnSp macro="">
      <xdr:nvCxnSpPr>
        <xdr:cNvPr id="413" name="直線コネクタ 412">
          <a:extLst>
            <a:ext uri="{FF2B5EF4-FFF2-40B4-BE49-F238E27FC236}">
              <a16:creationId xmlns:a16="http://schemas.microsoft.com/office/drawing/2014/main" id="{00000000-0008-0000-0700-00009D010000}"/>
            </a:ext>
          </a:extLst>
        </xdr:cNvPr>
        <xdr:cNvCxnSpPr/>
      </xdr:nvCxnSpPr>
      <xdr:spPr>
        <a:xfrm flipV="1">
          <a:off x="7861300" y="13047238"/>
          <a:ext cx="889000" cy="1962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75</xdr:row>
      <xdr:rowOff>87909</xdr:rowOff>
    </xdr:from>
    <xdr:to>
      <xdr:col>46</xdr:col>
      <xdr:colOff>38100</xdr:colOff>
      <xdr:row>76</xdr:row>
      <xdr:rowOff>18059</xdr:rowOff>
    </xdr:to>
    <xdr:sp macro="" textlink="">
      <xdr:nvSpPr>
        <xdr:cNvPr id="414" name="フローチャート: 判断 413">
          <a:extLst>
            <a:ext uri="{FF2B5EF4-FFF2-40B4-BE49-F238E27FC236}">
              <a16:creationId xmlns:a16="http://schemas.microsoft.com/office/drawing/2014/main" id="{00000000-0008-0000-0700-00009E010000}"/>
            </a:ext>
          </a:extLst>
        </xdr:cNvPr>
        <xdr:cNvSpPr/>
      </xdr:nvSpPr>
      <xdr:spPr>
        <a:xfrm>
          <a:off x="8699500" y="129466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74</xdr:row>
      <xdr:rowOff>34586</xdr:rowOff>
    </xdr:from>
    <xdr:ext cx="534377" cy="259045"/>
    <xdr:sp macro="" textlink="">
      <xdr:nvSpPr>
        <xdr:cNvPr id="415" name="テキスト ボックス 414">
          <a:extLst>
            <a:ext uri="{FF2B5EF4-FFF2-40B4-BE49-F238E27FC236}">
              <a16:creationId xmlns:a16="http://schemas.microsoft.com/office/drawing/2014/main" id="{00000000-0008-0000-0700-00009F010000}"/>
            </a:ext>
          </a:extLst>
        </xdr:cNvPr>
        <xdr:cNvSpPr txBox="1"/>
      </xdr:nvSpPr>
      <xdr:spPr>
        <a:xfrm>
          <a:off x="8483111" y="127218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31,052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76</xdr:row>
      <xdr:rowOff>167018</xdr:rowOff>
    </xdr:from>
    <xdr:to>
      <xdr:col>41</xdr:col>
      <xdr:colOff>50800</xdr:colOff>
      <xdr:row>77</xdr:row>
      <xdr:rowOff>41878</xdr:rowOff>
    </xdr:to>
    <xdr:cxnSp macro="">
      <xdr:nvCxnSpPr>
        <xdr:cNvPr id="416" name="直線コネクタ 415">
          <a:extLst>
            <a:ext uri="{FF2B5EF4-FFF2-40B4-BE49-F238E27FC236}">
              <a16:creationId xmlns:a16="http://schemas.microsoft.com/office/drawing/2014/main" id="{00000000-0008-0000-0700-0000A0010000}"/>
            </a:ext>
          </a:extLst>
        </xdr:cNvPr>
        <xdr:cNvCxnSpPr/>
      </xdr:nvCxnSpPr>
      <xdr:spPr>
        <a:xfrm>
          <a:off x="6972300" y="13197218"/>
          <a:ext cx="889000" cy="463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76</xdr:row>
      <xdr:rowOff>10167</xdr:rowOff>
    </xdr:from>
    <xdr:to>
      <xdr:col>41</xdr:col>
      <xdr:colOff>101600</xdr:colOff>
      <xdr:row>76</xdr:row>
      <xdr:rowOff>111767</xdr:rowOff>
    </xdr:to>
    <xdr:sp macro="" textlink="">
      <xdr:nvSpPr>
        <xdr:cNvPr id="417" name="フローチャート: 判断 416">
          <a:extLst>
            <a:ext uri="{FF2B5EF4-FFF2-40B4-BE49-F238E27FC236}">
              <a16:creationId xmlns:a16="http://schemas.microsoft.com/office/drawing/2014/main" id="{00000000-0008-0000-0700-0000A1010000}"/>
            </a:ext>
          </a:extLst>
        </xdr:cNvPr>
        <xdr:cNvSpPr/>
      </xdr:nvSpPr>
      <xdr:spPr>
        <a:xfrm>
          <a:off x="7810500" y="130403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74</xdr:row>
      <xdr:rowOff>128293</xdr:rowOff>
    </xdr:from>
    <xdr:ext cx="534377" cy="259045"/>
    <xdr:sp macro="" textlink="">
      <xdr:nvSpPr>
        <xdr:cNvPr id="418" name="テキスト ボックス 417">
          <a:extLst>
            <a:ext uri="{FF2B5EF4-FFF2-40B4-BE49-F238E27FC236}">
              <a16:creationId xmlns:a16="http://schemas.microsoft.com/office/drawing/2014/main" id="{00000000-0008-0000-0700-0000A2010000}"/>
            </a:ext>
          </a:extLst>
        </xdr:cNvPr>
        <xdr:cNvSpPr txBox="1"/>
      </xdr:nvSpPr>
      <xdr:spPr>
        <a:xfrm>
          <a:off x="7594111" y="128155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26,133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75</xdr:row>
      <xdr:rowOff>130219</xdr:rowOff>
    </xdr:from>
    <xdr:to>
      <xdr:col>36</xdr:col>
      <xdr:colOff>165100</xdr:colOff>
      <xdr:row>76</xdr:row>
      <xdr:rowOff>60368</xdr:rowOff>
    </xdr:to>
    <xdr:sp macro="" textlink="">
      <xdr:nvSpPr>
        <xdr:cNvPr id="419" name="フローチャート: 判断 418">
          <a:extLst>
            <a:ext uri="{FF2B5EF4-FFF2-40B4-BE49-F238E27FC236}">
              <a16:creationId xmlns:a16="http://schemas.microsoft.com/office/drawing/2014/main" id="{00000000-0008-0000-0700-0000A3010000}"/>
            </a:ext>
          </a:extLst>
        </xdr:cNvPr>
        <xdr:cNvSpPr/>
      </xdr:nvSpPr>
      <xdr:spPr>
        <a:xfrm>
          <a:off x="6921500" y="12988969"/>
          <a:ext cx="101600" cy="10159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74</xdr:row>
      <xdr:rowOff>76896</xdr:rowOff>
    </xdr:from>
    <xdr:ext cx="534377" cy="259045"/>
    <xdr:sp macro="" textlink="">
      <xdr:nvSpPr>
        <xdr:cNvPr id="420" name="テキスト ボックス 419">
          <a:extLst>
            <a:ext uri="{FF2B5EF4-FFF2-40B4-BE49-F238E27FC236}">
              <a16:creationId xmlns:a16="http://schemas.microsoft.com/office/drawing/2014/main" id="{00000000-0008-0000-0700-0000A4010000}"/>
            </a:ext>
          </a:extLst>
        </xdr:cNvPr>
        <xdr:cNvSpPr txBox="1"/>
      </xdr:nvSpPr>
      <xdr:spPr>
        <a:xfrm>
          <a:off x="6705111" y="1276419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28,831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21" name="テキスト ボックス 420">
          <a:extLst>
            <a:ext uri="{FF2B5EF4-FFF2-40B4-BE49-F238E27FC236}">
              <a16:creationId xmlns:a16="http://schemas.microsoft.com/office/drawing/2014/main" id="{00000000-0008-0000-0700-0000A5010000}"/>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22" name="テキスト ボックス 421">
          <a:extLst>
            <a:ext uri="{FF2B5EF4-FFF2-40B4-BE49-F238E27FC236}">
              <a16:creationId xmlns:a16="http://schemas.microsoft.com/office/drawing/2014/main" id="{00000000-0008-0000-0700-0000A6010000}"/>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23" name="テキスト ボックス 422">
          <a:extLst>
            <a:ext uri="{FF2B5EF4-FFF2-40B4-BE49-F238E27FC236}">
              <a16:creationId xmlns:a16="http://schemas.microsoft.com/office/drawing/2014/main" id="{00000000-0008-0000-0700-0000A7010000}"/>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24" name="テキスト ボックス 423">
          <a:extLst>
            <a:ext uri="{FF2B5EF4-FFF2-40B4-BE49-F238E27FC236}">
              <a16:creationId xmlns:a16="http://schemas.microsoft.com/office/drawing/2014/main" id="{00000000-0008-0000-0700-0000A8010000}"/>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25" name="テキスト ボックス 424">
          <a:extLst>
            <a:ext uri="{FF2B5EF4-FFF2-40B4-BE49-F238E27FC236}">
              <a16:creationId xmlns:a16="http://schemas.microsoft.com/office/drawing/2014/main" id="{00000000-0008-0000-0700-0000A9010000}"/>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76</xdr:row>
      <xdr:rowOff>133114</xdr:rowOff>
    </xdr:from>
    <xdr:to>
      <xdr:col>55</xdr:col>
      <xdr:colOff>50800</xdr:colOff>
      <xdr:row>77</xdr:row>
      <xdr:rowOff>63264</xdr:rowOff>
    </xdr:to>
    <xdr:sp macro="" textlink="">
      <xdr:nvSpPr>
        <xdr:cNvPr id="426" name="楕円 425">
          <a:extLst>
            <a:ext uri="{FF2B5EF4-FFF2-40B4-BE49-F238E27FC236}">
              <a16:creationId xmlns:a16="http://schemas.microsoft.com/office/drawing/2014/main" id="{00000000-0008-0000-0700-0000AA010000}"/>
            </a:ext>
          </a:extLst>
        </xdr:cNvPr>
        <xdr:cNvSpPr/>
      </xdr:nvSpPr>
      <xdr:spPr>
        <a:xfrm>
          <a:off x="10426700" y="131633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76</xdr:row>
      <xdr:rowOff>111541</xdr:rowOff>
    </xdr:from>
    <xdr:ext cx="534377" cy="259045"/>
    <xdr:sp macro="" textlink="">
      <xdr:nvSpPr>
        <xdr:cNvPr id="427" name="商工費該当値テキスト">
          <a:extLst>
            <a:ext uri="{FF2B5EF4-FFF2-40B4-BE49-F238E27FC236}">
              <a16:creationId xmlns:a16="http://schemas.microsoft.com/office/drawing/2014/main" id="{00000000-0008-0000-0700-0000AB010000}"/>
            </a:ext>
          </a:extLst>
        </xdr:cNvPr>
        <xdr:cNvSpPr txBox="1"/>
      </xdr:nvSpPr>
      <xdr:spPr>
        <a:xfrm>
          <a:off x="10528300" y="131417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19,679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76</xdr:row>
      <xdr:rowOff>135286</xdr:rowOff>
    </xdr:from>
    <xdr:to>
      <xdr:col>50</xdr:col>
      <xdr:colOff>165100</xdr:colOff>
      <xdr:row>77</xdr:row>
      <xdr:rowOff>65436</xdr:rowOff>
    </xdr:to>
    <xdr:sp macro="" textlink="">
      <xdr:nvSpPr>
        <xdr:cNvPr id="428" name="楕円 427">
          <a:extLst>
            <a:ext uri="{FF2B5EF4-FFF2-40B4-BE49-F238E27FC236}">
              <a16:creationId xmlns:a16="http://schemas.microsoft.com/office/drawing/2014/main" id="{00000000-0008-0000-0700-0000AC010000}"/>
            </a:ext>
          </a:extLst>
        </xdr:cNvPr>
        <xdr:cNvSpPr/>
      </xdr:nvSpPr>
      <xdr:spPr>
        <a:xfrm>
          <a:off x="9588500" y="131654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77</xdr:row>
      <xdr:rowOff>56563</xdr:rowOff>
    </xdr:from>
    <xdr:ext cx="534377" cy="259045"/>
    <xdr:sp macro="" textlink="">
      <xdr:nvSpPr>
        <xdr:cNvPr id="429" name="テキスト ボックス 428">
          <a:extLst>
            <a:ext uri="{FF2B5EF4-FFF2-40B4-BE49-F238E27FC236}">
              <a16:creationId xmlns:a16="http://schemas.microsoft.com/office/drawing/2014/main" id="{00000000-0008-0000-0700-0000AD010000}"/>
            </a:ext>
          </a:extLst>
        </xdr:cNvPr>
        <xdr:cNvSpPr txBox="1"/>
      </xdr:nvSpPr>
      <xdr:spPr>
        <a:xfrm>
          <a:off x="9372111" y="132582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19,565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75</xdr:row>
      <xdr:rowOff>137687</xdr:rowOff>
    </xdr:from>
    <xdr:to>
      <xdr:col>46</xdr:col>
      <xdr:colOff>38100</xdr:colOff>
      <xdr:row>76</xdr:row>
      <xdr:rowOff>67838</xdr:rowOff>
    </xdr:to>
    <xdr:sp macro="" textlink="">
      <xdr:nvSpPr>
        <xdr:cNvPr id="430" name="楕円 429">
          <a:extLst>
            <a:ext uri="{FF2B5EF4-FFF2-40B4-BE49-F238E27FC236}">
              <a16:creationId xmlns:a16="http://schemas.microsoft.com/office/drawing/2014/main" id="{00000000-0008-0000-0700-0000AE010000}"/>
            </a:ext>
          </a:extLst>
        </xdr:cNvPr>
        <xdr:cNvSpPr/>
      </xdr:nvSpPr>
      <xdr:spPr>
        <a:xfrm>
          <a:off x="8699500" y="12996437"/>
          <a:ext cx="101600" cy="101601"/>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76</xdr:row>
      <xdr:rowOff>58965</xdr:rowOff>
    </xdr:from>
    <xdr:ext cx="534377" cy="259045"/>
    <xdr:sp macro="" textlink="">
      <xdr:nvSpPr>
        <xdr:cNvPr id="431" name="テキスト ボックス 430">
          <a:extLst>
            <a:ext uri="{FF2B5EF4-FFF2-40B4-BE49-F238E27FC236}">
              <a16:creationId xmlns:a16="http://schemas.microsoft.com/office/drawing/2014/main" id="{00000000-0008-0000-0700-0000AF010000}"/>
            </a:ext>
          </a:extLst>
        </xdr:cNvPr>
        <xdr:cNvSpPr txBox="1"/>
      </xdr:nvSpPr>
      <xdr:spPr>
        <a:xfrm>
          <a:off x="8483111" y="130891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28,439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76</xdr:row>
      <xdr:rowOff>162528</xdr:rowOff>
    </xdr:from>
    <xdr:to>
      <xdr:col>41</xdr:col>
      <xdr:colOff>101600</xdr:colOff>
      <xdr:row>77</xdr:row>
      <xdr:rowOff>92678</xdr:rowOff>
    </xdr:to>
    <xdr:sp macro="" textlink="">
      <xdr:nvSpPr>
        <xdr:cNvPr id="432" name="楕円 431">
          <a:extLst>
            <a:ext uri="{FF2B5EF4-FFF2-40B4-BE49-F238E27FC236}">
              <a16:creationId xmlns:a16="http://schemas.microsoft.com/office/drawing/2014/main" id="{00000000-0008-0000-0700-0000B0010000}"/>
            </a:ext>
          </a:extLst>
        </xdr:cNvPr>
        <xdr:cNvSpPr/>
      </xdr:nvSpPr>
      <xdr:spPr>
        <a:xfrm>
          <a:off x="7810500" y="131927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77</xdr:row>
      <xdr:rowOff>83805</xdr:rowOff>
    </xdr:from>
    <xdr:ext cx="534377" cy="259045"/>
    <xdr:sp macro="" textlink="">
      <xdr:nvSpPr>
        <xdr:cNvPr id="433" name="テキスト ボックス 432">
          <a:extLst>
            <a:ext uri="{FF2B5EF4-FFF2-40B4-BE49-F238E27FC236}">
              <a16:creationId xmlns:a16="http://schemas.microsoft.com/office/drawing/2014/main" id="{00000000-0008-0000-0700-0000B1010000}"/>
            </a:ext>
          </a:extLst>
        </xdr:cNvPr>
        <xdr:cNvSpPr txBox="1"/>
      </xdr:nvSpPr>
      <xdr:spPr>
        <a:xfrm>
          <a:off x="7594111" y="132854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18,135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76</xdr:row>
      <xdr:rowOff>116218</xdr:rowOff>
    </xdr:from>
    <xdr:to>
      <xdr:col>36</xdr:col>
      <xdr:colOff>165100</xdr:colOff>
      <xdr:row>77</xdr:row>
      <xdr:rowOff>46368</xdr:rowOff>
    </xdr:to>
    <xdr:sp macro="" textlink="">
      <xdr:nvSpPr>
        <xdr:cNvPr id="434" name="楕円 433">
          <a:extLst>
            <a:ext uri="{FF2B5EF4-FFF2-40B4-BE49-F238E27FC236}">
              <a16:creationId xmlns:a16="http://schemas.microsoft.com/office/drawing/2014/main" id="{00000000-0008-0000-0700-0000B2010000}"/>
            </a:ext>
          </a:extLst>
        </xdr:cNvPr>
        <xdr:cNvSpPr/>
      </xdr:nvSpPr>
      <xdr:spPr>
        <a:xfrm>
          <a:off x="6921500" y="131464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77</xdr:row>
      <xdr:rowOff>37495</xdr:rowOff>
    </xdr:from>
    <xdr:ext cx="534377" cy="259045"/>
    <xdr:sp macro="" textlink="">
      <xdr:nvSpPr>
        <xdr:cNvPr id="435" name="テキスト ボックス 434">
          <a:extLst>
            <a:ext uri="{FF2B5EF4-FFF2-40B4-BE49-F238E27FC236}">
              <a16:creationId xmlns:a16="http://schemas.microsoft.com/office/drawing/2014/main" id="{00000000-0008-0000-0700-0000B3010000}"/>
            </a:ext>
          </a:extLst>
        </xdr:cNvPr>
        <xdr:cNvSpPr txBox="1"/>
      </xdr:nvSpPr>
      <xdr:spPr>
        <a:xfrm>
          <a:off x="6705111" y="132391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20,566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36" name="正方形/長方形 435">
          <a:extLst>
            <a:ext uri="{FF2B5EF4-FFF2-40B4-BE49-F238E27FC236}">
              <a16:creationId xmlns:a16="http://schemas.microsoft.com/office/drawing/2014/main" id="{00000000-0008-0000-0700-0000B4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土木費</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37" name="正方形/長方形 436">
          <a:extLst>
            <a:ext uri="{FF2B5EF4-FFF2-40B4-BE49-F238E27FC236}">
              <a16:creationId xmlns:a16="http://schemas.microsoft.com/office/drawing/2014/main" id="{00000000-0008-0000-0700-0000B5010000}"/>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38" name="正方形/長方形 437">
          <a:extLst>
            <a:ext uri="{FF2B5EF4-FFF2-40B4-BE49-F238E27FC236}">
              <a16:creationId xmlns:a16="http://schemas.microsoft.com/office/drawing/2014/main" id="{00000000-0008-0000-0700-0000B6010000}"/>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27/55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39" name="正方形/長方形 438">
          <a:extLst>
            <a:ext uri="{FF2B5EF4-FFF2-40B4-BE49-F238E27FC236}">
              <a16:creationId xmlns:a16="http://schemas.microsoft.com/office/drawing/2014/main" id="{00000000-0008-0000-0700-0000B7010000}"/>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40" name="正方形/長方形 439">
          <a:extLst>
            <a:ext uri="{FF2B5EF4-FFF2-40B4-BE49-F238E27FC236}">
              <a16:creationId xmlns:a16="http://schemas.microsoft.com/office/drawing/2014/main" id="{00000000-0008-0000-0700-0000B8010000}"/>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41" name="正方形/長方形 440">
          <a:extLst>
            <a:ext uri="{FF2B5EF4-FFF2-40B4-BE49-F238E27FC236}">
              <a16:creationId xmlns:a16="http://schemas.microsoft.com/office/drawing/2014/main" id="{00000000-0008-0000-0700-0000B9010000}"/>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和歌山県平均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42" name="正方形/長方形 441">
          <a:extLst>
            <a:ext uri="{FF2B5EF4-FFF2-40B4-BE49-F238E27FC236}">
              <a16:creationId xmlns:a16="http://schemas.microsoft.com/office/drawing/2014/main" id="{00000000-0008-0000-0700-0000BA010000}"/>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51,842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43" name="正方形/長方形 442">
          <a:extLst>
            <a:ext uri="{FF2B5EF4-FFF2-40B4-BE49-F238E27FC236}">
              <a16:creationId xmlns:a16="http://schemas.microsoft.com/office/drawing/2014/main" id="{00000000-0008-0000-0700-0000BB010000}"/>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44" name="テキスト ボックス 443">
          <a:extLst>
            <a:ext uri="{FF2B5EF4-FFF2-40B4-BE49-F238E27FC236}">
              <a16:creationId xmlns:a16="http://schemas.microsoft.com/office/drawing/2014/main" id="{00000000-0008-0000-0700-0000BC010000}"/>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45" name="直線コネクタ 444">
          <a:extLst>
            <a:ext uri="{FF2B5EF4-FFF2-40B4-BE49-F238E27FC236}">
              <a16:creationId xmlns:a16="http://schemas.microsoft.com/office/drawing/2014/main" id="{00000000-0008-0000-0700-0000BD010000}"/>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98</xdr:row>
      <xdr:rowOff>139700</xdr:rowOff>
    </xdr:from>
    <xdr:to>
      <xdr:col>59</xdr:col>
      <xdr:colOff>50800</xdr:colOff>
      <xdr:row>98</xdr:row>
      <xdr:rowOff>139700</xdr:rowOff>
    </xdr:to>
    <xdr:cxnSp macro="">
      <xdr:nvCxnSpPr>
        <xdr:cNvPr id="446" name="直線コネクタ 445">
          <a:extLst>
            <a:ext uri="{FF2B5EF4-FFF2-40B4-BE49-F238E27FC236}">
              <a16:creationId xmlns:a16="http://schemas.microsoft.com/office/drawing/2014/main" id="{00000000-0008-0000-0700-0000BE010000}"/>
            </a:ext>
          </a:extLst>
        </xdr:cNvPr>
        <xdr:cNvCxnSpPr/>
      </xdr:nvCxnSpPr>
      <xdr:spPr>
        <a:xfrm>
          <a:off x="6604000" y="16941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97</xdr:row>
      <xdr:rowOff>168927</xdr:rowOff>
    </xdr:from>
    <xdr:ext cx="248786" cy="259045"/>
    <xdr:sp macro="" textlink="">
      <xdr:nvSpPr>
        <xdr:cNvPr id="447" name="テキスト ボックス 446">
          <a:extLst>
            <a:ext uri="{FF2B5EF4-FFF2-40B4-BE49-F238E27FC236}">
              <a16:creationId xmlns:a16="http://schemas.microsoft.com/office/drawing/2014/main" id="{00000000-0008-0000-0700-0000BF010000}"/>
            </a:ext>
          </a:extLst>
        </xdr:cNvPr>
        <xdr:cNvSpPr txBox="1"/>
      </xdr:nvSpPr>
      <xdr:spPr>
        <a:xfrm>
          <a:off x="6355214" y="16799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96</xdr:row>
      <xdr:rowOff>25400</xdr:rowOff>
    </xdr:from>
    <xdr:to>
      <xdr:col>59</xdr:col>
      <xdr:colOff>50800</xdr:colOff>
      <xdr:row>96</xdr:row>
      <xdr:rowOff>25400</xdr:rowOff>
    </xdr:to>
    <xdr:cxnSp macro="">
      <xdr:nvCxnSpPr>
        <xdr:cNvPr id="448" name="直線コネクタ 447">
          <a:extLst>
            <a:ext uri="{FF2B5EF4-FFF2-40B4-BE49-F238E27FC236}">
              <a16:creationId xmlns:a16="http://schemas.microsoft.com/office/drawing/2014/main" id="{00000000-0008-0000-0700-0000C0010000}"/>
            </a:ext>
          </a:extLst>
        </xdr:cNvPr>
        <xdr:cNvCxnSpPr/>
      </xdr:nvCxnSpPr>
      <xdr:spPr>
        <a:xfrm>
          <a:off x="6604000" y="16484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95</xdr:row>
      <xdr:rowOff>54627</xdr:rowOff>
    </xdr:from>
    <xdr:ext cx="595419" cy="259045"/>
    <xdr:sp macro="" textlink="">
      <xdr:nvSpPr>
        <xdr:cNvPr id="449" name="テキスト ボックス 448">
          <a:extLst>
            <a:ext uri="{FF2B5EF4-FFF2-40B4-BE49-F238E27FC236}">
              <a16:creationId xmlns:a16="http://schemas.microsoft.com/office/drawing/2014/main" id="{00000000-0008-0000-0700-0000C1010000}"/>
            </a:ext>
          </a:extLst>
        </xdr:cNvPr>
        <xdr:cNvSpPr txBox="1"/>
      </xdr:nvSpPr>
      <xdr:spPr>
        <a:xfrm>
          <a:off x="6008581" y="16342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93</xdr:row>
      <xdr:rowOff>82550</xdr:rowOff>
    </xdr:from>
    <xdr:to>
      <xdr:col>59</xdr:col>
      <xdr:colOff>50800</xdr:colOff>
      <xdr:row>93</xdr:row>
      <xdr:rowOff>82550</xdr:rowOff>
    </xdr:to>
    <xdr:cxnSp macro="">
      <xdr:nvCxnSpPr>
        <xdr:cNvPr id="450" name="直線コネクタ 449">
          <a:extLst>
            <a:ext uri="{FF2B5EF4-FFF2-40B4-BE49-F238E27FC236}">
              <a16:creationId xmlns:a16="http://schemas.microsoft.com/office/drawing/2014/main" id="{00000000-0008-0000-0700-0000C2010000}"/>
            </a:ext>
          </a:extLst>
        </xdr:cNvPr>
        <xdr:cNvCxnSpPr/>
      </xdr:nvCxnSpPr>
      <xdr:spPr>
        <a:xfrm>
          <a:off x="6604000" y="16027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92</xdr:row>
      <xdr:rowOff>111777</xdr:rowOff>
    </xdr:from>
    <xdr:ext cx="595419" cy="259045"/>
    <xdr:sp macro="" textlink="">
      <xdr:nvSpPr>
        <xdr:cNvPr id="451" name="テキスト ボックス 450">
          <a:extLst>
            <a:ext uri="{FF2B5EF4-FFF2-40B4-BE49-F238E27FC236}">
              <a16:creationId xmlns:a16="http://schemas.microsoft.com/office/drawing/2014/main" id="{00000000-0008-0000-0700-0000C3010000}"/>
            </a:ext>
          </a:extLst>
        </xdr:cNvPr>
        <xdr:cNvSpPr txBox="1"/>
      </xdr:nvSpPr>
      <xdr:spPr>
        <a:xfrm>
          <a:off x="6008581" y="15885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139700</xdr:rowOff>
    </xdr:from>
    <xdr:to>
      <xdr:col>59</xdr:col>
      <xdr:colOff>50800</xdr:colOff>
      <xdr:row>90</xdr:row>
      <xdr:rowOff>139700</xdr:rowOff>
    </xdr:to>
    <xdr:cxnSp macro="">
      <xdr:nvCxnSpPr>
        <xdr:cNvPr id="452" name="直線コネクタ 451">
          <a:extLst>
            <a:ext uri="{FF2B5EF4-FFF2-40B4-BE49-F238E27FC236}">
              <a16:creationId xmlns:a16="http://schemas.microsoft.com/office/drawing/2014/main" id="{00000000-0008-0000-0700-0000C4010000}"/>
            </a:ext>
          </a:extLst>
        </xdr:cNvPr>
        <xdr:cNvCxnSpPr/>
      </xdr:nvCxnSpPr>
      <xdr:spPr>
        <a:xfrm>
          <a:off x="6604000" y="15570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89</xdr:row>
      <xdr:rowOff>168927</xdr:rowOff>
    </xdr:from>
    <xdr:ext cx="595419" cy="259045"/>
    <xdr:sp macro="" textlink="">
      <xdr:nvSpPr>
        <xdr:cNvPr id="453" name="テキスト ボックス 452">
          <a:extLst>
            <a:ext uri="{FF2B5EF4-FFF2-40B4-BE49-F238E27FC236}">
              <a16:creationId xmlns:a16="http://schemas.microsoft.com/office/drawing/2014/main" id="{00000000-0008-0000-0700-0000C5010000}"/>
            </a:ext>
          </a:extLst>
        </xdr:cNvPr>
        <xdr:cNvSpPr txBox="1"/>
      </xdr:nvSpPr>
      <xdr:spPr>
        <a:xfrm>
          <a:off x="6008581" y="15427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54" name="直線コネクタ 453">
          <a:extLst>
            <a:ext uri="{FF2B5EF4-FFF2-40B4-BE49-F238E27FC236}">
              <a16:creationId xmlns:a16="http://schemas.microsoft.com/office/drawing/2014/main" id="{00000000-0008-0000-0700-0000C6010000}"/>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87</xdr:row>
      <xdr:rowOff>54627</xdr:rowOff>
    </xdr:from>
    <xdr:ext cx="595419" cy="259045"/>
    <xdr:sp macro="" textlink="">
      <xdr:nvSpPr>
        <xdr:cNvPr id="455" name="テキスト ボックス 454">
          <a:extLst>
            <a:ext uri="{FF2B5EF4-FFF2-40B4-BE49-F238E27FC236}">
              <a16:creationId xmlns:a16="http://schemas.microsoft.com/office/drawing/2014/main" id="{00000000-0008-0000-0700-0000C7010000}"/>
            </a:ext>
          </a:extLst>
        </xdr:cNvPr>
        <xdr:cNvSpPr txBox="1"/>
      </xdr:nvSpPr>
      <xdr:spPr>
        <a:xfrm>
          <a:off x="6008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56" name="土木費グラフ枠">
          <a:extLst>
            <a:ext uri="{FF2B5EF4-FFF2-40B4-BE49-F238E27FC236}">
              <a16:creationId xmlns:a16="http://schemas.microsoft.com/office/drawing/2014/main" id="{00000000-0008-0000-0700-0000C8010000}"/>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91</xdr:row>
      <xdr:rowOff>159017</xdr:rowOff>
    </xdr:from>
    <xdr:to>
      <xdr:col>54</xdr:col>
      <xdr:colOff>189865</xdr:colOff>
      <xdr:row>98</xdr:row>
      <xdr:rowOff>2901</xdr:rowOff>
    </xdr:to>
    <xdr:cxnSp macro="">
      <xdr:nvCxnSpPr>
        <xdr:cNvPr id="457" name="直線コネクタ 456">
          <a:extLst>
            <a:ext uri="{FF2B5EF4-FFF2-40B4-BE49-F238E27FC236}">
              <a16:creationId xmlns:a16="http://schemas.microsoft.com/office/drawing/2014/main" id="{00000000-0008-0000-0700-0000C9010000}"/>
            </a:ext>
          </a:extLst>
        </xdr:cNvPr>
        <xdr:cNvCxnSpPr/>
      </xdr:nvCxnSpPr>
      <xdr:spPr>
        <a:xfrm flipV="1">
          <a:off x="10475595" y="15760967"/>
          <a:ext cx="1270" cy="104403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98</xdr:row>
      <xdr:rowOff>6728</xdr:rowOff>
    </xdr:from>
    <xdr:ext cx="534377" cy="259045"/>
    <xdr:sp macro="" textlink="">
      <xdr:nvSpPr>
        <xdr:cNvPr id="458" name="土木費最小値テキスト">
          <a:extLst>
            <a:ext uri="{FF2B5EF4-FFF2-40B4-BE49-F238E27FC236}">
              <a16:creationId xmlns:a16="http://schemas.microsoft.com/office/drawing/2014/main" id="{00000000-0008-0000-0700-0000CA010000}"/>
            </a:ext>
          </a:extLst>
        </xdr:cNvPr>
        <xdr:cNvSpPr txBox="1"/>
      </xdr:nvSpPr>
      <xdr:spPr>
        <a:xfrm>
          <a:off x="10528300" y="1680882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29,921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98</xdr:row>
      <xdr:rowOff>2901</xdr:rowOff>
    </xdr:from>
    <xdr:to>
      <xdr:col>55</xdr:col>
      <xdr:colOff>88900</xdr:colOff>
      <xdr:row>98</xdr:row>
      <xdr:rowOff>2901</xdr:rowOff>
    </xdr:to>
    <xdr:cxnSp macro="">
      <xdr:nvCxnSpPr>
        <xdr:cNvPr id="459" name="直線コネクタ 458">
          <a:extLst>
            <a:ext uri="{FF2B5EF4-FFF2-40B4-BE49-F238E27FC236}">
              <a16:creationId xmlns:a16="http://schemas.microsoft.com/office/drawing/2014/main" id="{00000000-0008-0000-0700-0000CB010000}"/>
            </a:ext>
          </a:extLst>
        </xdr:cNvPr>
        <xdr:cNvCxnSpPr/>
      </xdr:nvCxnSpPr>
      <xdr:spPr>
        <a:xfrm>
          <a:off x="10388600" y="1680500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90</xdr:row>
      <xdr:rowOff>105694</xdr:rowOff>
    </xdr:from>
    <xdr:ext cx="599010" cy="259045"/>
    <xdr:sp macro="" textlink="">
      <xdr:nvSpPr>
        <xdr:cNvPr id="460" name="土木費最大値テキスト">
          <a:extLst>
            <a:ext uri="{FF2B5EF4-FFF2-40B4-BE49-F238E27FC236}">
              <a16:creationId xmlns:a16="http://schemas.microsoft.com/office/drawing/2014/main" id="{00000000-0008-0000-0700-0000CC010000}"/>
            </a:ext>
          </a:extLst>
        </xdr:cNvPr>
        <xdr:cNvSpPr txBox="1"/>
      </xdr:nvSpPr>
      <xdr:spPr>
        <a:xfrm>
          <a:off x="10528300" y="1553619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258,275</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91</xdr:row>
      <xdr:rowOff>159017</xdr:rowOff>
    </xdr:from>
    <xdr:to>
      <xdr:col>55</xdr:col>
      <xdr:colOff>88900</xdr:colOff>
      <xdr:row>91</xdr:row>
      <xdr:rowOff>159017</xdr:rowOff>
    </xdr:to>
    <xdr:cxnSp macro="">
      <xdr:nvCxnSpPr>
        <xdr:cNvPr id="461" name="直線コネクタ 460">
          <a:extLst>
            <a:ext uri="{FF2B5EF4-FFF2-40B4-BE49-F238E27FC236}">
              <a16:creationId xmlns:a16="http://schemas.microsoft.com/office/drawing/2014/main" id="{00000000-0008-0000-0700-0000CD010000}"/>
            </a:ext>
          </a:extLst>
        </xdr:cNvPr>
        <xdr:cNvCxnSpPr/>
      </xdr:nvCxnSpPr>
      <xdr:spPr>
        <a:xfrm>
          <a:off x="10388600" y="1576096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96</xdr:row>
      <xdr:rowOff>21194</xdr:rowOff>
    </xdr:from>
    <xdr:to>
      <xdr:col>55</xdr:col>
      <xdr:colOff>0</xdr:colOff>
      <xdr:row>96</xdr:row>
      <xdr:rowOff>121599</xdr:rowOff>
    </xdr:to>
    <xdr:cxnSp macro="">
      <xdr:nvCxnSpPr>
        <xdr:cNvPr id="462" name="直線コネクタ 461">
          <a:extLst>
            <a:ext uri="{FF2B5EF4-FFF2-40B4-BE49-F238E27FC236}">
              <a16:creationId xmlns:a16="http://schemas.microsoft.com/office/drawing/2014/main" id="{00000000-0008-0000-0700-0000CE010000}"/>
            </a:ext>
          </a:extLst>
        </xdr:cNvPr>
        <xdr:cNvCxnSpPr/>
      </xdr:nvCxnSpPr>
      <xdr:spPr>
        <a:xfrm>
          <a:off x="9639300" y="16480394"/>
          <a:ext cx="838200" cy="1004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95</xdr:row>
      <xdr:rowOff>92392</xdr:rowOff>
    </xdr:from>
    <xdr:ext cx="534377" cy="259045"/>
    <xdr:sp macro="" textlink="">
      <xdr:nvSpPr>
        <xdr:cNvPr id="463" name="土木費平均値テキスト">
          <a:extLst>
            <a:ext uri="{FF2B5EF4-FFF2-40B4-BE49-F238E27FC236}">
              <a16:creationId xmlns:a16="http://schemas.microsoft.com/office/drawing/2014/main" id="{00000000-0008-0000-0700-0000CF010000}"/>
            </a:ext>
          </a:extLst>
        </xdr:cNvPr>
        <xdr:cNvSpPr txBox="1"/>
      </xdr:nvSpPr>
      <xdr:spPr>
        <a:xfrm>
          <a:off x="10528300" y="1638014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79,240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96</xdr:row>
      <xdr:rowOff>69515</xdr:rowOff>
    </xdr:from>
    <xdr:to>
      <xdr:col>55</xdr:col>
      <xdr:colOff>50800</xdr:colOff>
      <xdr:row>96</xdr:row>
      <xdr:rowOff>171115</xdr:rowOff>
    </xdr:to>
    <xdr:sp macro="" textlink="">
      <xdr:nvSpPr>
        <xdr:cNvPr id="464" name="フローチャート: 判断 463">
          <a:extLst>
            <a:ext uri="{FF2B5EF4-FFF2-40B4-BE49-F238E27FC236}">
              <a16:creationId xmlns:a16="http://schemas.microsoft.com/office/drawing/2014/main" id="{00000000-0008-0000-0700-0000D0010000}"/>
            </a:ext>
          </a:extLst>
        </xdr:cNvPr>
        <xdr:cNvSpPr/>
      </xdr:nvSpPr>
      <xdr:spPr>
        <a:xfrm>
          <a:off x="10426700" y="165287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96</xdr:row>
      <xdr:rowOff>21194</xdr:rowOff>
    </xdr:from>
    <xdr:to>
      <xdr:col>50</xdr:col>
      <xdr:colOff>114300</xdr:colOff>
      <xdr:row>96</xdr:row>
      <xdr:rowOff>60728</xdr:rowOff>
    </xdr:to>
    <xdr:cxnSp macro="">
      <xdr:nvCxnSpPr>
        <xdr:cNvPr id="465" name="直線コネクタ 464">
          <a:extLst>
            <a:ext uri="{FF2B5EF4-FFF2-40B4-BE49-F238E27FC236}">
              <a16:creationId xmlns:a16="http://schemas.microsoft.com/office/drawing/2014/main" id="{00000000-0008-0000-0700-0000D1010000}"/>
            </a:ext>
          </a:extLst>
        </xdr:cNvPr>
        <xdr:cNvCxnSpPr/>
      </xdr:nvCxnSpPr>
      <xdr:spPr>
        <a:xfrm flipV="1">
          <a:off x="8750300" y="16480394"/>
          <a:ext cx="889000" cy="395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96</xdr:row>
      <xdr:rowOff>86257</xdr:rowOff>
    </xdr:from>
    <xdr:to>
      <xdr:col>50</xdr:col>
      <xdr:colOff>165100</xdr:colOff>
      <xdr:row>97</xdr:row>
      <xdr:rowOff>16407</xdr:rowOff>
    </xdr:to>
    <xdr:sp macro="" textlink="">
      <xdr:nvSpPr>
        <xdr:cNvPr id="466" name="フローチャート: 判断 465">
          <a:extLst>
            <a:ext uri="{FF2B5EF4-FFF2-40B4-BE49-F238E27FC236}">
              <a16:creationId xmlns:a16="http://schemas.microsoft.com/office/drawing/2014/main" id="{00000000-0008-0000-0700-0000D2010000}"/>
            </a:ext>
          </a:extLst>
        </xdr:cNvPr>
        <xdr:cNvSpPr/>
      </xdr:nvSpPr>
      <xdr:spPr>
        <a:xfrm>
          <a:off x="9588500" y="165454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97</xdr:row>
      <xdr:rowOff>7534</xdr:rowOff>
    </xdr:from>
    <xdr:ext cx="534377" cy="259045"/>
    <xdr:sp macro="" textlink="">
      <xdr:nvSpPr>
        <xdr:cNvPr id="467" name="テキスト ボックス 466">
          <a:extLst>
            <a:ext uri="{FF2B5EF4-FFF2-40B4-BE49-F238E27FC236}">
              <a16:creationId xmlns:a16="http://schemas.microsoft.com/office/drawing/2014/main" id="{00000000-0008-0000-0700-0000D3010000}"/>
            </a:ext>
          </a:extLst>
        </xdr:cNvPr>
        <xdr:cNvSpPr txBox="1"/>
      </xdr:nvSpPr>
      <xdr:spPr>
        <a:xfrm>
          <a:off x="9372111" y="1663818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75,578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96</xdr:row>
      <xdr:rowOff>18436</xdr:rowOff>
    </xdr:from>
    <xdr:to>
      <xdr:col>45</xdr:col>
      <xdr:colOff>177800</xdr:colOff>
      <xdr:row>96</xdr:row>
      <xdr:rowOff>60728</xdr:rowOff>
    </xdr:to>
    <xdr:cxnSp macro="">
      <xdr:nvCxnSpPr>
        <xdr:cNvPr id="468" name="直線コネクタ 467">
          <a:extLst>
            <a:ext uri="{FF2B5EF4-FFF2-40B4-BE49-F238E27FC236}">
              <a16:creationId xmlns:a16="http://schemas.microsoft.com/office/drawing/2014/main" id="{00000000-0008-0000-0700-0000D4010000}"/>
            </a:ext>
          </a:extLst>
        </xdr:cNvPr>
        <xdr:cNvCxnSpPr/>
      </xdr:nvCxnSpPr>
      <xdr:spPr>
        <a:xfrm>
          <a:off x="7861300" y="16477636"/>
          <a:ext cx="889000" cy="422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96</xdr:row>
      <xdr:rowOff>61362</xdr:rowOff>
    </xdr:from>
    <xdr:to>
      <xdr:col>46</xdr:col>
      <xdr:colOff>38100</xdr:colOff>
      <xdr:row>96</xdr:row>
      <xdr:rowOff>162962</xdr:rowOff>
    </xdr:to>
    <xdr:sp macro="" textlink="">
      <xdr:nvSpPr>
        <xdr:cNvPr id="469" name="フローチャート: 判断 468">
          <a:extLst>
            <a:ext uri="{FF2B5EF4-FFF2-40B4-BE49-F238E27FC236}">
              <a16:creationId xmlns:a16="http://schemas.microsoft.com/office/drawing/2014/main" id="{00000000-0008-0000-0700-0000D5010000}"/>
            </a:ext>
          </a:extLst>
        </xdr:cNvPr>
        <xdr:cNvSpPr/>
      </xdr:nvSpPr>
      <xdr:spPr>
        <a:xfrm>
          <a:off x="8699500" y="165205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96</xdr:row>
      <xdr:rowOff>154089</xdr:rowOff>
    </xdr:from>
    <xdr:ext cx="534377" cy="259045"/>
    <xdr:sp macro="" textlink="">
      <xdr:nvSpPr>
        <xdr:cNvPr id="470" name="テキスト ボックス 469">
          <a:extLst>
            <a:ext uri="{FF2B5EF4-FFF2-40B4-BE49-F238E27FC236}">
              <a16:creationId xmlns:a16="http://schemas.microsoft.com/office/drawing/2014/main" id="{00000000-0008-0000-0700-0000D6010000}"/>
            </a:ext>
          </a:extLst>
        </xdr:cNvPr>
        <xdr:cNvSpPr txBox="1"/>
      </xdr:nvSpPr>
      <xdr:spPr>
        <a:xfrm>
          <a:off x="8483111" y="166132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81,023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96</xdr:row>
      <xdr:rowOff>18436</xdr:rowOff>
    </xdr:from>
    <xdr:to>
      <xdr:col>41</xdr:col>
      <xdr:colOff>50800</xdr:colOff>
      <xdr:row>96</xdr:row>
      <xdr:rowOff>115570</xdr:rowOff>
    </xdr:to>
    <xdr:cxnSp macro="">
      <xdr:nvCxnSpPr>
        <xdr:cNvPr id="471" name="直線コネクタ 470">
          <a:extLst>
            <a:ext uri="{FF2B5EF4-FFF2-40B4-BE49-F238E27FC236}">
              <a16:creationId xmlns:a16="http://schemas.microsoft.com/office/drawing/2014/main" id="{00000000-0008-0000-0700-0000D7010000}"/>
            </a:ext>
          </a:extLst>
        </xdr:cNvPr>
        <xdr:cNvCxnSpPr/>
      </xdr:nvCxnSpPr>
      <xdr:spPr>
        <a:xfrm flipV="1">
          <a:off x="6972300" y="16477636"/>
          <a:ext cx="889000" cy="971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96</xdr:row>
      <xdr:rowOff>109835</xdr:rowOff>
    </xdr:from>
    <xdr:to>
      <xdr:col>41</xdr:col>
      <xdr:colOff>101600</xdr:colOff>
      <xdr:row>97</xdr:row>
      <xdr:rowOff>39985</xdr:rowOff>
    </xdr:to>
    <xdr:sp macro="" textlink="">
      <xdr:nvSpPr>
        <xdr:cNvPr id="472" name="フローチャート: 判断 471">
          <a:extLst>
            <a:ext uri="{FF2B5EF4-FFF2-40B4-BE49-F238E27FC236}">
              <a16:creationId xmlns:a16="http://schemas.microsoft.com/office/drawing/2014/main" id="{00000000-0008-0000-0700-0000D8010000}"/>
            </a:ext>
          </a:extLst>
        </xdr:cNvPr>
        <xdr:cNvSpPr/>
      </xdr:nvSpPr>
      <xdr:spPr>
        <a:xfrm>
          <a:off x="7810500" y="165690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97</xdr:row>
      <xdr:rowOff>31112</xdr:rowOff>
    </xdr:from>
    <xdr:ext cx="534377" cy="259045"/>
    <xdr:sp macro="" textlink="">
      <xdr:nvSpPr>
        <xdr:cNvPr id="473" name="テキスト ボックス 472">
          <a:extLst>
            <a:ext uri="{FF2B5EF4-FFF2-40B4-BE49-F238E27FC236}">
              <a16:creationId xmlns:a16="http://schemas.microsoft.com/office/drawing/2014/main" id="{00000000-0008-0000-0700-0000D9010000}"/>
            </a:ext>
          </a:extLst>
        </xdr:cNvPr>
        <xdr:cNvSpPr txBox="1"/>
      </xdr:nvSpPr>
      <xdr:spPr>
        <a:xfrm>
          <a:off x="7594111" y="166617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70,421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96</xdr:row>
      <xdr:rowOff>143151</xdr:rowOff>
    </xdr:from>
    <xdr:to>
      <xdr:col>36</xdr:col>
      <xdr:colOff>165100</xdr:colOff>
      <xdr:row>97</xdr:row>
      <xdr:rowOff>73301</xdr:rowOff>
    </xdr:to>
    <xdr:sp macro="" textlink="">
      <xdr:nvSpPr>
        <xdr:cNvPr id="474" name="フローチャート: 判断 473">
          <a:extLst>
            <a:ext uri="{FF2B5EF4-FFF2-40B4-BE49-F238E27FC236}">
              <a16:creationId xmlns:a16="http://schemas.microsoft.com/office/drawing/2014/main" id="{00000000-0008-0000-0700-0000DA010000}"/>
            </a:ext>
          </a:extLst>
        </xdr:cNvPr>
        <xdr:cNvSpPr/>
      </xdr:nvSpPr>
      <xdr:spPr>
        <a:xfrm>
          <a:off x="6921500" y="166023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97</xdr:row>
      <xdr:rowOff>64428</xdr:rowOff>
    </xdr:from>
    <xdr:ext cx="534377" cy="259045"/>
    <xdr:sp macro="" textlink="">
      <xdr:nvSpPr>
        <xdr:cNvPr id="475" name="テキスト ボックス 474">
          <a:extLst>
            <a:ext uri="{FF2B5EF4-FFF2-40B4-BE49-F238E27FC236}">
              <a16:creationId xmlns:a16="http://schemas.microsoft.com/office/drawing/2014/main" id="{00000000-0008-0000-0700-0000DB010000}"/>
            </a:ext>
          </a:extLst>
        </xdr:cNvPr>
        <xdr:cNvSpPr txBox="1"/>
      </xdr:nvSpPr>
      <xdr:spPr>
        <a:xfrm>
          <a:off x="6705111" y="166950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63,134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76" name="テキスト ボックス 475">
          <a:extLst>
            <a:ext uri="{FF2B5EF4-FFF2-40B4-BE49-F238E27FC236}">
              <a16:creationId xmlns:a16="http://schemas.microsoft.com/office/drawing/2014/main" id="{00000000-0008-0000-0700-0000DC010000}"/>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77" name="テキスト ボックス 476">
          <a:extLst>
            <a:ext uri="{FF2B5EF4-FFF2-40B4-BE49-F238E27FC236}">
              <a16:creationId xmlns:a16="http://schemas.microsoft.com/office/drawing/2014/main" id="{00000000-0008-0000-0700-0000DD010000}"/>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78" name="テキスト ボックス 477">
          <a:extLst>
            <a:ext uri="{FF2B5EF4-FFF2-40B4-BE49-F238E27FC236}">
              <a16:creationId xmlns:a16="http://schemas.microsoft.com/office/drawing/2014/main" id="{00000000-0008-0000-0700-0000DE010000}"/>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79" name="テキスト ボックス 478">
          <a:extLst>
            <a:ext uri="{FF2B5EF4-FFF2-40B4-BE49-F238E27FC236}">
              <a16:creationId xmlns:a16="http://schemas.microsoft.com/office/drawing/2014/main" id="{00000000-0008-0000-0700-0000DF010000}"/>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80" name="テキスト ボックス 479">
          <a:extLst>
            <a:ext uri="{FF2B5EF4-FFF2-40B4-BE49-F238E27FC236}">
              <a16:creationId xmlns:a16="http://schemas.microsoft.com/office/drawing/2014/main" id="{00000000-0008-0000-0700-0000E0010000}"/>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96</xdr:row>
      <xdr:rowOff>70799</xdr:rowOff>
    </xdr:from>
    <xdr:to>
      <xdr:col>55</xdr:col>
      <xdr:colOff>50800</xdr:colOff>
      <xdr:row>97</xdr:row>
      <xdr:rowOff>949</xdr:rowOff>
    </xdr:to>
    <xdr:sp macro="" textlink="">
      <xdr:nvSpPr>
        <xdr:cNvPr id="481" name="楕円 480">
          <a:extLst>
            <a:ext uri="{FF2B5EF4-FFF2-40B4-BE49-F238E27FC236}">
              <a16:creationId xmlns:a16="http://schemas.microsoft.com/office/drawing/2014/main" id="{00000000-0008-0000-0700-0000E1010000}"/>
            </a:ext>
          </a:extLst>
        </xdr:cNvPr>
        <xdr:cNvSpPr/>
      </xdr:nvSpPr>
      <xdr:spPr>
        <a:xfrm>
          <a:off x="10426700" y="165299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96</xdr:row>
      <xdr:rowOff>49226</xdr:rowOff>
    </xdr:from>
    <xdr:ext cx="534377" cy="259045"/>
    <xdr:sp macro="" textlink="">
      <xdr:nvSpPr>
        <xdr:cNvPr id="482" name="土木費該当値テキスト">
          <a:extLst>
            <a:ext uri="{FF2B5EF4-FFF2-40B4-BE49-F238E27FC236}">
              <a16:creationId xmlns:a16="http://schemas.microsoft.com/office/drawing/2014/main" id="{00000000-0008-0000-0700-0000E2010000}"/>
            </a:ext>
          </a:extLst>
        </xdr:cNvPr>
        <xdr:cNvSpPr txBox="1"/>
      </xdr:nvSpPr>
      <xdr:spPr>
        <a:xfrm>
          <a:off x="10528300" y="165084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78,959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95</xdr:row>
      <xdr:rowOff>141844</xdr:rowOff>
    </xdr:from>
    <xdr:to>
      <xdr:col>50</xdr:col>
      <xdr:colOff>165100</xdr:colOff>
      <xdr:row>96</xdr:row>
      <xdr:rowOff>71994</xdr:rowOff>
    </xdr:to>
    <xdr:sp macro="" textlink="">
      <xdr:nvSpPr>
        <xdr:cNvPr id="483" name="楕円 482">
          <a:extLst>
            <a:ext uri="{FF2B5EF4-FFF2-40B4-BE49-F238E27FC236}">
              <a16:creationId xmlns:a16="http://schemas.microsoft.com/office/drawing/2014/main" id="{00000000-0008-0000-0700-0000E3010000}"/>
            </a:ext>
          </a:extLst>
        </xdr:cNvPr>
        <xdr:cNvSpPr/>
      </xdr:nvSpPr>
      <xdr:spPr>
        <a:xfrm>
          <a:off x="9588500" y="164295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94</xdr:row>
      <xdr:rowOff>88521</xdr:rowOff>
    </xdr:from>
    <xdr:ext cx="599010" cy="259045"/>
    <xdr:sp macro="" textlink="">
      <xdr:nvSpPr>
        <xdr:cNvPr id="484" name="テキスト ボックス 483">
          <a:extLst>
            <a:ext uri="{FF2B5EF4-FFF2-40B4-BE49-F238E27FC236}">
              <a16:creationId xmlns:a16="http://schemas.microsoft.com/office/drawing/2014/main" id="{00000000-0008-0000-0700-0000E4010000}"/>
            </a:ext>
          </a:extLst>
        </xdr:cNvPr>
        <xdr:cNvSpPr txBox="1"/>
      </xdr:nvSpPr>
      <xdr:spPr>
        <a:xfrm>
          <a:off x="9339795" y="1620482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100,920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96</xdr:row>
      <xdr:rowOff>9928</xdr:rowOff>
    </xdr:from>
    <xdr:to>
      <xdr:col>46</xdr:col>
      <xdr:colOff>38100</xdr:colOff>
      <xdr:row>96</xdr:row>
      <xdr:rowOff>111528</xdr:rowOff>
    </xdr:to>
    <xdr:sp macro="" textlink="">
      <xdr:nvSpPr>
        <xdr:cNvPr id="485" name="楕円 484">
          <a:extLst>
            <a:ext uri="{FF2B5EF4-FFF2-40B4-BE49-F238E27FC236}">
              <a16:creationId xmlns:a16="http://schemas.microsoft.com/office/drawing/2014/main" id="{00000000-0008-0000-0700-0000E5010000}"/>
            </a:ext>
          </a:extLst>
        </xdr:cNvPr>
        <xdr:cNvSpPr/>
      </xdr:nvSpPr>
      <xdr:spPr>
        <a:xfrm>
          <a:off x="8699500" y="164691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94</xdr:row>
      <xdr:rowOff>128055</xdr:rowOff>
    </xdr:from>
    <xdr:ext cx="534377" cy="259045"/>
    <xdr:sp macro="" textlink="">
      <xdr:nvSpPr>
        <xdr:cNvPr id="486" name="テキスト ボックス 485">
          <a:extLst>
            <a:ext uri="{FF2B5EF4-FFF2-40B4-BE49-F238E27FC236}">
              <a16:creationId xmlns:a16="http://schemas.microsoft.com/office/drawing/2014/main" id="{00000000-0008-0000-0700-0000E6010000}"/>
            </a:ext>
          </a:extLst>
        </xdr:cNvPr>
        <xdr:cNvSpPr txBox="1"/>
      </xdr:nvSpPr>
      <xdr:spPr>
        <a:xfrm>
          <a:off x="8483111" y="162443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92,273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95</xdr:row>
      <xdr:rowOff>139086</xdr:rowOff>
    </xdr:from>
    <xdr:to>
      <xdr:col>41</xdr:col>
      <xdr:colOff>101600</xdr:colOff>
      <xdr:row>96</xdr:row>
      <xdr:rowOff>69236</xdr:rowOff>
    </xdr:to>
    <xdr:sp macro="" textlink="">
      <xdr:nvSpPr>
        <xdr:cNvPr id="487" name="楕円 486">
          <a:extLst>
            <a:ext uri="{FF2B5EF4-FFF2-40B4-BE49-F238E27FC236}">
              <a16:creationId xmlns:a16="http://schemas.microsoft.com/office/drawing/2014/main" id="{00000000-0008-0000-0700-0000E7010000}"/>
            </a:ext>
          </a:extLst>
        </xdr:cNvPr>
        <xdr:cNvSpPr/>
      </xdr:nvSpPr>
      <xdr:spPr>
        <a:xfrm>
          <a:off x="7810500" y="164268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94</xdr:row>
      <xdr:rowOff>85763</xdr:rowOff>
    </xdr:from>
    <xdr:ext cx="599010" cy="259045"/>
    <xdr:sp macro="" textlink="">
      <xdr:nvSpPr>
        <xdr:cNvPr id="488" name="テキスト ボックス 487">
          <a:extLst>
            <a:ext uri="{FF2B5EF4-FFF2-40B4-BE49-F238E27FC236}">
              <a16:creationId xmlns:a16="http://schemas.microsoft.com/office/drawing/2014/main" id="{00000000-0008-0000-0700-0000E8010000}"/>
            </a:ext>
          </a:extLst>
        </xdr:cNvPr>
        <xdr:cNvSpPr txBox="1"/>
      </xdr:nvSpPr>
      <xdr:spPr>
        <a:xfrm>
          <a:off x="7561795" y="1620206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101,523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96</xdr:row>
      <xdr:rowOff>64770</xdr:rowOff>
    </xdr:from>
    <xdr:to>
      <xdr:col>36</xdr:col>
      <xdr:colOff>165100</xdr:colOff>
      <xdr:row>96</xdr:row>
      <xdr:rowOff>166370</xdr:rowOff>
    </xdr:to>
    <xdr:sp macro="" textlink="">
      <xdr:nvSpPr>
        <xdr:cNvPr id="489" name="楕円 488">
          <a:extLst>
            <a:ext uri="{FF2B5EF4-FFF2-40B4-BE49-F238E27FC236}">
              <a16:creationId xmlns:a16="http://schemas.microsoft.com/office/drawing/2014/main" id="{00000000-0008-0000-0700-0000E9010000}"/>
            </a:ext>
          </a:extLst>
        </xdr:cNvPr>
        <xdr:cNvSpPr/>
      </xdr:nvSpPr>
      <xdr:spPr>
        <a:xfrm>
          <a:off x="6921500" y="165239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95</xdr:row>
      <xdr:rowOff>11447</xdr:rowOff>
    </xdr:from>
    <xdr:ext cx="534377" cy="259045"/>
    <xdr:sp macro="" textlink="">
      <xdr:nvSpPr>
        <xdr:cNvPr id="490" name="テキスト ボックス 489">
          <a:extLst>
            <a:ext uri="{FF2B5EF4-FFF2-40B4-BE49-F238E27FC236}">
              <a16:creationId xmlns:a16="http://schemas.microsoft.com/office/drawing/2014/main" id="{00000000-0008-0000-0700-0000EA010000}"/>
            </a:ext>
          </a:extLst>
        </xdr:cNvPr>
        <xdr:cNvSpPr txBox="1"/>
      </xdr:nvSpPr>
      <xdr:spPr>
        <a:xfrm>
          <a:off x="6705111" y="162991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80,278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91" name="正方形/長方形 490">
          <a:extLst>
            <a:ext uri="{FF2B5EF4-FFF2-40B4-BE49-F238E27FC236}">
              <a16:creationId xmlns:a16="http://schemas.microsoft.com/office/drawing/2014/main" id="{00000000-0008-0000-0700-0000EB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92" name="正方形/長方形 491">
          <a:extLst>
            <a:ext uri="{FF2B5EF4-FFF2-40B4-BE49-F238E27FC236}">
              <a16:creationId xmlns:a16="http://schemas.microsoft.com/office/drawing/2014/main" id="{00000000-0008-0000-0700-0000EC010000}"/>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93" name="正方形/長方形 492">
          <a:extLst>
            <a:ext uri="{FF2B5EF4-FFF2-40B4-BE49-F238E27FC236}">
              <a16:creationId xmlns:a16="http://schemas.microsoft.com/office/drawing/2014/main" id="{00000000-0008-0000-0700-0000ED010000}"/>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94" name="正方形/長方形 493">
          <a:extLst>
            <a:ext uri="{FF2B5EF4-FFF2-40B4-BE49-F238E27FC236}">
              <a16:creationId xmlns:a16="http://schemas.microsoft.com/office/drawing/2014/main" id="{00000000-0008-0000-0700-0000EE010000}"/>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95" name="正方形/長方形 494">
          <a:extLst>
            <a:ext uri="{FF2B5EF4-FFF2-40B4-BE49-F238E27FC236}">
              <a16:creationId xmlns:a16="http://schemas.microsoft.com/office/drawing/2014/main" id="{00000000-0008-0000-0700-0000EF010000}"/>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496" name="正方形/長方形 495">
          <a:extLst>
            <a:ext uri="{FF2B5EF4-FFF2-40B4-BE49-F238E27FC236}">
              <a16:creationId xmlns:a16="http://schemas.microsoft.com/office/drawing/2014/main" id="{00000000-0008-0000-0700-0000F0010000}"/>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和歌山県平均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497" name="正方形/長方形 496">
          <a:extLst>
            <a:ext uri="{FF2B5EF4-FFF2-40B4-BE49-F238E27FC236}">
              <a16:creationId xmlns:a16="http://schemas.microsoft.com/office/drawing/2014/main" id="{00000000-0008-0000-0700-0000F1010000}"/>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27,587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498" name="正方形/長方形 497">
          <a:extLst>
            <a:ext uri="{FF2B5EF4-FFF2-40B4-BE49-F238E27FC236}">
              <a16:creationId xmlns:a16="http://schemas.microsoft.com/office/drawing/2014/main" id="{00000000-0008-0000-0700-0000F2010000}"/>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499" name="テキスト ボックス 498">
          <a:extLst>
            <a:ext uri="{FF2B5EF4-FFF2-40B4-BE49-F238E27FC236}">
              <a16:creationId xmlns:a16="http://schemas.microsoft.com/office/drawing/2014/main" id="{00000000-0008-0000-0700-0000F3010000}"/>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500" name="直線コネクタ 499">
          <a:extLst>
            <a:ext uri="{FF2B5EF4-FFF2-40B4-BE49-F238E27FC236}">
              <a16:creationId xmlns:a16="http://schemas.microsoft.com/office/drawing/2014/main" id="{00000000-0008-0000-0700-0000F4010000}"/>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40</xdr:row>
      <xdr:rowOff>111777</xdr:rowOff>
    </xdr:from>
    <xdr:ext cx="248786" cy="259045"/>
    <xdr:sp macro="" textlink="">
      <xdr:nvSpPr>
        <xdr:cNvPr id="501" name="テキスト ボックス 500">
          <a:extLst>
            <a:ext uri="{FF2B5EF4-FFF2-40B4-BE49-F238E27FC236}">
              <a16:creationId xmlns:a16="http://schemas.microsoft.com/office/drawing/2014/main" id="{00000000-0008-0000-0700-0000F5010000}"/>
            </a:ext>
          </a:extLst>
        </xdr:cNvPr>
        <xdr:cNvSpPr txBox="1"/>
      </xdr:nvSpPr>
      <xdr:spPr>
        <a:xfrm>
          <a:off x="12197214" y="6969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39</xdr:row>
      <xdr:rowOff>44450</xdr:rowOff>
    </xdr:from>
    <xdr:to>
      <xdr:col>89</xdr:col>
      <xdr:colOff>177800</xdr:colOff>
      <xdr:row>39</xdr:row>
      <xdr:rowOff>44450</xdr:rowOff>
    </xdr:to>
    <xdr:cxnSp macro="">
      <xdr:nvCxnSpPr>
        <xdr:cNvPr id="502" name="直線コネクタ 501">
          <a:extLst>
            <a:ext uri="{FF2B5EF4-FFF2-40B4-BE49-F238E27FC236}">
              <a16:creationId xmlns:a16="http://schemas.microsoft.com/office/drawing/2014/main" id="{00000000-0008-0000-0700-0000F6010000}"/>
            </a:ext>
          </a:extLst>
        </xdr:cNvPr>
        <xdr:cNvCxnSpPr/>
      </xdr:nvCxnSpPr>
      <xdr:spPr>
        <a:xfrm>
          <a:off x="12446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38</xdr:row>
      <xdr:rowOff>73677</xdr:rowOff>
    </xdr:from>
    <xdr:ext cx="531299" cy="259045"/>
    <xdr:sp macro="" textlink="">
      <xdr:nvSpPr>
        <xdr:cNvPr id="503" name="テキスト ボックス 502">
          <a:extLst>
            <a:ext uri="{FF2B5EF4-FFF2-40B4-BE49-F238E27FC236}">
              <a16:creationId xmlns:a16="http://schemas.microsoft.com/office/drawing/2014/main" id="{00000000-0008-0000-0700-0000F7010000}"/>
            </a:ext>
          </a:extLst>
        </xdr:cNvPr>
        <xdr:cNvSpPr txBox="1"/>
      </xdr:nvSpPr>
      <xdr:spPr>
        <a:xfrm>
          <a:off x="11914701" y="6588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6350</xdr:rowOff>
    </xdr:from>
    <xdr:to>
      <xdr:col>89</xdr:col>
      <xdr:colOff>177800</xdr:colOff>
      <xdr:row>37</xdr:row>
      <xdr:rowOff>6350</xdr:rowOff>
    </xdr:to>
    <xdr:cxnSp macro="">
      <xdr:nvCxnSpPr>
        <xdr:cNvPr id="504" name="直線コネクタ 503">
          <a:extLst>
            <a:ext uri="{FF2B5EF4-FFF2-40B4-BE49-F238E27FC236}">
              <a16:creationId xmlns:a16="http://schemas.microsoft.com/office/drawing/2014/main" id="{00000000-0008-0000-0700-0000F8010000}"/>
            </a:ext>
          </a:extLst>
        </xdr:cNvPr>
        <xdr:cNvCxnSpPr/>
      </xdr:nvCxnSpPr>
      <xdr:spPr>
        <a:xfrm>
          <a:off x="12446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36</xdr:row>
      <xdr:rowOff>35577</xdr:rowOff>
    </xdr:from>
    <xdr:ext cx="531299" cy="259045"/>
    <xdr:sp macro="" textlink="">
      <xdr:nvSpPr>
        <xdr:cNvPr id="505" name="テキスト ボックス 504">
          <a:extLst>
            <a:ext uri="{FF2B5EF4-FFF2-40B4-BE49-F238E27FC236}">
              <a16:creationId xmlns:a16="http://schemas.microsoft.com/office/drawing/2014/main" id="{00000000-0008-0000-0700-0000F9010000}"/>
            </a:ext>
          </a:extLst>
        </xdr:cNvPr>
        <xdr:cNvSpPr txBox="1"/>
      </xdr:nvSpPr>
      <xdr:spPr>
        <a:xfrm>
          <a:off x="11914701" y="620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34</xdr:row>
      <xdr:rowOff>139700</xdr:rowOff>
    </xdr:from>
    <xdr:to>
      <xdr:col>89</xdr:col>
      <xdr:colOff>177800</xdr:colOff>
      <xdr:row>34</xdr:row>
      <xdr:rowOff>139700</xdr:rowOff>
    </xdr:to>
    <xdr:cxnSp macro="">
      <xdr:nvCxnSpPr>
        <xdr:cNvPr id="506" name="直線コネクタ 505">
          <a:extLst>
            <a:ext uri="{FF2B5EF4-FFF2-40B4-BE49-F238E27FC236}">
              <a16:creationId xmlns:a16="http://schemas.microsoft.com/office/drawing/2014/main" id="{00000000-0008-0000-0700-0000FA010000}"/>
            </a:ext>
          </a:extLst>
        </xdr:cNvPr>
        <xdr:cNvCxnSpPr/>
      </xdr:nvCxnSpPr>
      <xdr:spPr>
        <a:xfrm>
          <a:off x="12446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33</xdr:row>
      <xdr:rowOff>168927</xdr:rowOff>
    </xdr:from>
    <xdr:ext cx="531299" cy="259045"/>
    <xdr:sp macro="" textlink="">
      <xdr:nvSpPr>
        <xdr:cNvPr id="507" name="テキスト ボックス 506">
          <a:extLst>
            <a:ext uri="{FF2B5EF4-FFF2-40B4-BE49-F238E27FC236}">
              <a16:creationId xmlns:a16="http://schemas.microsoft.com/office/drawing/2014/main" id="{00000000-0008-0000-0700-0000FB010000}"/>
            </a:ext>
          </a:extLst>
        </xdr:cNvPr>
        <xdr:cNvSpPr txBox="1"/>
      </xdr:nvSpPr>
      <xdr:spPr>
        <a:xfrm>
          <a:off x="11914701" y="582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32</xdr:row>
      <xdr:rowOff>101600</xdr:rowOff>
    </xdr:from>
    <xdr:to>
      <xdr:col>89</xdr:col>
      <xdr:colOff>177800</xdr:colOff>
      <xdr:row>32</xdr:row>
      <xdr:rowOff>101600</xdr:rowOff>
    </xdr:to>
    <xdr:cxnSp macro="">
      <xdr:nvCxnSpPr>
        <xdr:cNvPr id="508" name="直線コネクタ 507">
          <a:extLst>
            <a:ext uri="{FF2B5EF4-FFF2-40B4-BE49-F238E27FC236}">
              <a16:creationId xmlns:a16="http://schemas.microsoft.com/office/drawing/2014/main" id="{00000000-0008-0000-0700-0000FC010000}"/>
            </a:ext>
          </a:extLst>
        </xdr:cNvPr>
        <xdr:cNvCxnSpPr/>
      </xdr:nvCxnSpPr>
      <xdr:spPr>
        <a:xfrm>
          <a:off x="12446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31</xdr:row>
      <xdr:rowOff>130827</xdr:rowOff>
    </xdr:from>
    <xdr:ext cx="531299" cy="259045"/>
    <xdr:sp macro="" textlink="">
      <xdr:nvSpPr>
        <xdr:cNvPr id="509" name="テキスト ボックス 508">
          <a:extLst>
            <a:ext uri="{FF2B5EF4-FFF2-40B4-BE49-F238E27FC236}">
              <a16:creationId xmlns:a16="http://schemas.microsoft.com/office/drawing/2014/main" id="{00000000-0008-0000-0700-0000FD010000}"/>
            </a:ext>
          </a:extLst>
        </xdr:cNvPr>
        <xdr:cNvSpPr txBox="1"/>
      </xdr:nvSpPr>
      <xdr:spPr>
        <a:xfrm>
          <a:off x="11914701" y="544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63500</xdr:rowOff>
    </xdr:from>
    <xdr:to>
      <xdr:col>89</xdr:col>
      <xdr:colOff>177800</xdr:colOff>
      <xdr:row>30</xdr:row>
      <xdr:rowOff>63500</xdr:rowOff>
    </xdr:to>
    <xdr:cxnSp macro="">
      <xdr:nvCxnSpPr>
        <xdr:cNvPr id="510" name="直線コネクタ 509">
          <a:extLst>
            <a:ext uri="{FF2B5EF4-FFF2-40B4-BE49-F238E27FC236}">
              <a16:creationId xmlns:a16="http://schemas.microsoft.com/office/drawing/2014/main" id="{00000000-0008-0000-0700-0000FE010000}"/>
            </a:ext>
          </a:extLst>
        </xdr:cNvPr>
        <xdr:cNvCxnSpPr/>
      </xdr:nvCxnSpPr>
      <xdr:spPr>
        <a:xfrm>
          <a:off x="12446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29</xdr:row>
      <xdr:rowOff>92727</xdr:rowOff>
    </xdr:from>
    <xdr:ext cx="595419" cy="259045"/>
    <xdr:sp macro="" textlink="">
      <xdr:nvSpPr>
        <xdr:cNvPr id="511" name="テキスト ボックス 510">
          <a:extLst>
            <a:ext uri="{FF2B5EF4-FFF2-40B4-BE49-F238E27FC236}">
              <a16:creationId xmlns:a16="http://schemas.microsoft.com/office/drawing/2014/main" id="{00000000-0008-0000-0700-0000FF010000}"/>
            </a:ext>
          </a:extLst>
        </xdr:cNvPr>
        <xdr:cNvSpPr txBox="1"/>
      </xdr:nvSpPr>
      <xdr:spPr>
        <a:xfrm>
          <a:off x="11850581" y="506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12" name="直線コネクタ 511">
          <a:extLst>
            <a:ext uri="{FF2B5EF4-FFF2-40B4-BE49-F238E27FC236}">
              <a16:creationId xmlns:a16="http://schemas.microsoft.com/office/drawing/2014/main" id="{00000000-0008-0000-0700-000000020000}"/>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27</xdr:row>
      <xdr:rowOff>54627</xdr:rowOff>
    </xdr:from>
    <xdr:ext cx="595419" cy="259045"/>
    <xdr:sp macro="" textlink="">
      <xdr:nvSpPr>
        <xdr:cNvPr id="513" name="テキスト ボックス 512">
          <a:extLst>
            <a:ext uri="{FF2B5EF4-FFF2-40B4-BE49-F238E27FC236}">
              <a16:creationId xmlns:a16="http://schemas.microsoft.com/office/drawing/2014/main" id="{00000000-0008-0000-0700-000001020000}"/>
            </a:ext>
          </a:extLst>
        </xdr:cNvPr>
        <xdr:cNvSpPr txBox="1"/>
      </xdr:nvSpPr>
      <xdr:spPr>
        <a:xfrm>
          <a:off x="11850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14" name="消防費グラフ枠">
          <a:extLst>
            <a:ext uri="{FF2B5EF4-FFF2-40B4-BE49-F238E27FC236}">
              <a16:creationId xmlns:a16="http://schemas.microsoft.com/office/drawing/2014/main" id="{00000000-0008-0000-0700-000002020000}"/>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30</xdr:row>
      <xdr:rowOff>134956</xdr:rowOff>
    </xdr:from>
    <xdr:to>
      <xdr:col>85</xdr:col>
      <xdr:colOff>126364</xdr:colOff>
      <xdr:row>39</xdr:row>
      <xdr:rowOff>75254</xdr:rowOff>
    </xdr:to>
    <xdr:cxnSp macro="">
      <xdr:nvCxnSpPr>
        <xdr:cNvPr id="515" name="直線コネクタ 514">
          <a:extLst>
            <a:ext uri="{FF2B5EF4-FFF2-40B4-BE49-F238E27FC236}">
              <a16:creationId xmlns:a16="http://schemas.microsoft.com/office/drawing/2014/main" id="{00000000-0008-0000-0700-000003020000}"/>
            </a:ext>
          </a:extLst>
        </xdr:cNvPr>
        <xdr:cNvCxnSpPr/>
      </xdr:nvCxnSpPr>
      <xdr:spPr>
        <a:xfrm flipV="1">
          <a:off x="16317595" y="5278456"/>
          <a:ext cx="1269" cy="148334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39</xdr:row>
      <xdr:rowOff>79081</xdr:rowOff>
    </xdr:from>
    <xdr:ext cx="534377" cy="259045"/>
    <xdr:sp macro="" textlink="">
      <xdr:nvSpPr>
        <xdr:cNvPr id="516" name="消防費最小値テキスト">
          <a:extLst>
            <a:ext uri="{FF2B5EF4-FFF2-40B4-BE49-F238E27FC236}">
              <a16:creationId xmlns:a16="http://schemas.microsoft.com/office/drawing/2014/main" id="{00000000-0008-0000-0700-000004020000}"/>
            </a:ext>
          </a:extLst>
        </xdr:cNvPr>
        <xdr:cNvSpPr txBox="1"/>
      </xdr:nvSpPr>
      <xdr:spPr>
        <a:xfrm>
          <a:off x="16370300" y="67656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18,383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39</xdr:row>
      <xdr:rowOff>75254</xdr:rowOff>
    </xdr:from>
    <xdr:to>
      <xdr:col>86</xdr:col>
      <xdr:colOff>25400</xdr:colOff>
      <xdr:row>39</xdr:row>
      <xdr:rowOff>75254</xdr:rowOff>
    </xdr:to>
    <xdr:cxnSp macro="">
      <xdr:nvCxnSpPr>
        <xdr:cNvPr id="517" name="直線コネクタ 516">
          <a:extLst>
            <a:ext uri="{FF2B5EF4-FFF2-40B4-BE49-F238E27FC236}">
              <a16:creationId xmlns:a16="http://schemas.microsoft.com/office/drawing/2014/main" id="{00000000-0008-0000-0700-000005020000}"/>
            </a:ext>
          </a:extLst>
        </xdr:cNvPr>
        <xdr:cNvCxnSpPr/>
      </xdr:nvCxnSpPr>
      <xdr:spPr>
        <a:xfrm>
          <a:off x="16230600" y="676180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29</xdr:row>
      <xdr:rowOff>81633</xdr:rowOff>
    </xdr:from>
    <xdr:ext cx="534377" cy="259045"/>
    <xdr:sp macro="" textlink="">
      <xdr:nvSpPr>
        <xdr:cNvPr id="518" name="消防費最大値テキスト">
          <a:extLst>
            <a:ext uri="{FF2B5EF4-FFF2-40B4-BE49-F238E27FC236}">
              <a16:creationId xmlns:a16="http://schemas.microsoft.com/office/drawing/2014/main" id="{00000000-0008-0000-0700-000006020000}"/>
            </a:ext>
          </a:extLst>
        </xdr:cNvPr>
        <xdr:cNvSpPr txBox="1"/>
      </xdr:nvSpPr>
      <xdr:spPr>
        <a:xfrm>
          <a:off x="16370300" y="50536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96,249</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30</xdr:row>
      <xdr:rowOff>134956</xdr:rowOff>
    </xdr:from>
    <xdr:to>
      <xdr:col>86</xdr:col>
      <xdr:colOff>25400</xdr:colOff>
      <xdr:row>30</xdr:row>
      <xdr:rowOff>134956</xdr:rowOff>
    </xdr:to>
    <xdr:cxnSp macro="">
      <xdr:nvCxnSpPr>
        <xdr:cNvPr id="519" name="直線コネクタ 518">
          <a:extLst>
            <a:ext uri="{FF2B5EF4-FFF2-40B4-BE49-F238E27FC236}">
              <a16:creationId xmlns:a16="http://schemas.microsoft.com/office/drawing/2014/main" id="{00000000-0008-0000-0700-000007020000}"/>
            </a:ext>
          </a:extLst>
        </xdr:cNvPr>
        <xdr:cNvCxnSpPr/>
      </xdr:nvCxnSpPr>
      <xdr:spPr>
        <a:xfrm>
          <a:off x="16230600" y="527845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36</xdr:row>
      <xdr:rowOff>113487</xdr:rowOff>
    </xdr:from>
    <xdr:to>
      <xdr:col>85</xdr:col>
      <xdr:colOff>127000</xdr:colOff>
      <xdr:row>37</xdr:row>
      <xdr:rowOff>72072</xdr:rowOff>
    </xdr:to>
    <xdr:cxnSp macro="">
      <xdr:nvCxnSpPr>
        <xdr:cNvPr id="520" name="直線コネクタ 519">
          <a:extLst>
            <a:ext uri="{FF2B5EF4-FFF2-40B4-BE49-F238E27FC236}">
              <a16:creationId xmlns:a16="http://schemas.microsoft.com/office/drawing/2014/main" id="{00000000-0008-0000-0700-000008020000}"/>
            </a:ext>
          </a:extLst>
        </xdr:cNvPr>
        <xdr:cNvCxnSpPr/>
      </xdr:nvCxnSpPr>
      <xdr:spPr>
        <a:xfrm>
          <a:off x="15481300" y="6285687"/>
          <a:ext cx="838200" cy="1300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37</xdr:row>
      <xdr:rowOff>114685</xdr:rowOff>
    </xdr:from>
    <xdr:ext cx="534377" cy="259045"/>
    <xdr:sp macro="" textlink="">
      <xdr:nvSpPr>
        <xdr:cNvPr id="521" name="消防費平均値テキスト">
          <a:extLst>
            <a:ext uri="{FF2B5EF4-FFF2-40B4-BE49-F238E27FC236}">
              <a16:creationId xmlns:a16="http://schemas.microsoft.com/office/drawing/2014/main" id="{00000000-0008-0000-0700-000009020000}"/>
            </a:ext>
          </a:extLst>
        </xdr:cNvPr>
        <xdr:cNvSpPr txBox="1"/>
      </xdr:nvSpPr>
      <xdr:spPr>
        <a:xfrm>
          <a:off x="16370300" y="645833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30,514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136258</xdr:rowOff>
    </xdr:from>
    <xdr:to>
      <xdr:col>85</xdr:col>
      <xdr:colOff>177800</xdr:colOff>
      <xdr:row>38</xdr:row>
      <xdr:rowOff>66408</xdr:rowOff>
    </xdr:to>
    <xdr:sp macro="" textlink="">
      <xdr:nvSpPr>
        <xdr:cNvPr id="522" name="フローチャート: 判断 521">
          <a:extLst>
            <a:ext uri="{FF2B5EF4-FFF2-40B4-BE49-F238E27FC236}">
              <a16:creationId xmlns:a16="http://schemas.microsoft.com/office/drawing/2014/main" id="{00000000-0008-0000-0700-00000A020000}"/>
            </a:ext>
          </a:extLst>
        </xdr:cNvPr>
        <xdr:cNvSpPr/>
      </xdr:nvSpPr>
      <xdr:spPr>
        <a:xfrm>
          <a:off x="16268700" y="64799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36</xdr:row>
      <xdr:rowOff>113487</xdr:rowOff>
    </xdr:from>
    <xdr:to>
      <xdr:col>81</xdr:col>
      <xdr:colOff>50800</xdr:colOff>
      <xdr:row>38</xdr:row>
      <xdr:rowOff>15551</xdr:rowOff>
    </xdr:to>
    <xdr:cxnSp macro="">
      <xdr:nvCxnSpPr>
        <xdr:cNvPr id="523" name="直線コネクタ 522">
          <a:extLst>
            <a:ext uri="{FF2B5EF4-FFF2-40B4-BE49-F238E27FC236}">
              <a16:creationId xmlns:a16="http://schemas.microsoft.com/office/drawing/2014/main" id="{00000000-0008-0000-0700-00000B020000}"/>
            </a:ext>
          </a:extLst>
        </xdr:cNvPr>
        <xdr:cNvCxnSpPr/>
      </xdr:nvCxnSpPr>
      <xdr:spPr>
        <a:xfrm flipV="1">
          <a:off x="14592300" y="6285687"/>
          <a:ext cx="889000" cy="2449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37</xdr:row>
      <xdr:rowOff>153708</xdr:rowOff>
    </xdr:from>
    <xdr:to>
      <xdr:col>81</xdr:col>
      <xdr:colOff>101600</xdr:colOff>
      <xdr:row>38</xdr:row>
      <xdr:rowOff>83858</xdr:rowOff>
    </xdr:to>
    <xdr:sp macro="" textlink="">
      <xdr:nvSpPr>
        <xdr:cNvPr id="524" name="フローチャート: 判断 523">
          <a:extLst>
            <a:ext uri="{FF2B5EF4-FFF2-40B4-BE49-F238E27FC236}">
              <a16:creationId xmlns:a16="http://schemas.microsoft.com/office/drawing/2014/main" id="{00000000-0008-0000-0700-00000C020000}"/>
            </a:ext>
          </a:extLst>
        </xdr:cNvPr>
        <xdr:cNvSpPr/>
      </xdr:nvSpPr>
      <xdr:spPr>
        <a:xfrm>
          <a:off x="15430500" y="64973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38</xdr:row>
      <xdr:rowOff>74985</xdr:rowOff>
    </xdr:from>
    <xdr:ext cx="534377" cy="259045"/>
    <xdr:sp macro="" textlink="">
      <xdr:nvSpPr>
        <xdr:cNvPr id="525" name="テキスト ボックス 524">
          <a:extLst>
            <a:ext uri="{FF2B5EF4-FFF2-40B4-BE49-F238E27FC236}">
              <a16:creationId xmlns:a16="http://schemas.microsoft.com/office/drawing/2014/main" id="{00000000-0008-0000-0700-00000D020000}"/>
            </a:ext>
          </a:extLst>
        </xdr:cNvPr>
        <xdr:cNvSpPr txBox="1"/>
      </xdr:nvSpPr>
      <xdr:spPr>
        <a:xfrm>
          <a:off x="15214111" y="659008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29,598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38</xdr:row>
      <xdr:rowOff>15551</xdr:rowOff>
    </xdr:from>
    <xdr:to>
      <xdr:col>76</xdr:col>
      <xdr:colOff>114300</xdr:colOff>
      <xdr:row>38</xdr:row>
      <xdr:rowOff>23895</xdr:rowOff>
    </xdr:to>
    <xdr:cxnSp macro="">
      <xdr:nvCxnSpPr>
        <xdr:cNvPr id="526" name="直線コネクタ 525">
          <a:extLst>
            <a:ext uri="{FF2B5EF4-FFF2-40B4-BE49-F238E27FC236}">
              <a16:creationId xmlns:a16="http://schemas.microsoft.com/office/drawing/2014/main" id="{00000000-0008-0000-0700-00000E020000}"/>
            </a:ext>
          </a:extLst>
        </xdr:cNvPr>
        <xdr:cNvCxnSpPr/>
      </xdr:nvCxnSpPr>
      <xdr:spPr>
        <a:xfrm flipV="1">
          <a:off x="13703300" y="6530651"/>
          <a:ext cx="889000" cy="83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38</xdr:row>
      <xdr:rowOff>17329</xdr:rowOff>
    </xdr:from>
    <xdr:to>
      <xdr:col>76</xdr:col>
      <xdr:colOff>165100</xdr:colOff>
      <xdr:row>38</xdr:row>
      <xdr:rowOff>118929</xdr:rowOff>
    </xdr:to>
    <xdr:sp macro="" textlink="">
      <xdr:nvSpPr>
        <xdr:cNvPr id="527" name="フローチャート: 判断 526">
          <a:extLst>
            <a:ext uri="{FF2B5EF4-FFF2-40B4-BE49-F238E27FC236}">
              <a16:creationId xmlns:a16="http://schemas.microsoft.com/office/drawing/2014/main" id="{00000000-0008-0000-0700-00000F020000}"/>
            </a:ext>
          </a:extLst>
        </xdr:cNvPr>
        <xdr:cNvSpPr/>
      </xdr:nvSpPr>
      <xdr:spPr>
        <a:xfrm>
          <a:off x="14541500" y="65324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38</xdr:row>
      <xdr:rowOff>110056</xdr:rowOff>
    </xdr:from>
    <xdr:ext cx="534377" cy="259045"/>
    <xdr:sp macro="" textlink="">
      <xdr:nvSpPr>
        <xdr:cNvPr id="528" name="テキスト ボックス 527">
          <a:extLst>
            <a:ext uri="{FF2B5EF4-FFF2-40B4-BE49-F238E27FC236}">
              <a16:creationId xmlns:a16="http://schemas.microsoft.com/office/drawing/2014/main" id="{00000000-0008-0000-0700-000010020000}"/>
            </a:ext>
          </a:extLst>
        </xdr:cNvPr>
        <xdr:cNvSpPr txBox="1"/>
      </xdr:nvSpPr>
      <xdr:spPr>
        <a:xfrm>
          <a:off x="14325111" y="662515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27,757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38</xdr:row>
      <xdr:rowOff>15932</xdr:rowOff>
    </xdr:from>
    <xdr:to>
      <xdr:col>71</xdr:col>
      <xdr:colOff>177800</xdr:colOff>
      <xdr:row>38</xdr:row>
      <xdr:rowOff>23895</xdr:rowOff>
    </xdr:to>
    <xdr:cxnSp macro="">
      <xdr:nvCxnSpPr>
        <xdr:cNvPr id="529" name="直線コネクタ 528">
          <a:extLst>
            <a:ext uri="{FF2B5EF4-FFF2-40B4-BE49-F238E27FC236}">
              <a16:creationId xmlns:a16="http://schemas.microsoft.com/office/drawing/2014/main" id="{00000000-0008-0000-0700-000011020000}"/>
            </a:ext>
          </a:extLst>
        </xdr:cNvPr>
        <xdr:cNvCxnSpPr/>
      </xdr:nvCxnSpPr>
      <xdr:spPr>
        <a:xfrm>
          <a:off x="12814300" y="6531032"/>
          <a:ext cx="889000" cy="79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38</xdr:row>
      <xdr:rowOff>15577</xdr:rowOff>
    </xdr:from>
    <xdr:to>
      <xdr:col>72</xdr:col>
      <xdr:colOff>38100</xdr:colOff>
      <xdr:row>38</xdr:row>
      <xdr:rowOff>117177</xdr:rowOff>
    </xdr:to>
    <xdr:sp macro="" textlink="">
      <xdr:nvSpPr>
        <xdr:cNvPr id="530" name="フローチャート: 判断 529">
          <a:extLst>
            <a:ext uri="{FF2B5EF4-FFF2-40B4-BE49-F238E27FC236}">
              <a16:creationId xmlns:a16="http://schemas.microsoft.com/office/drawing/2014/main" id="{00000000-0008-0000-0700-000012020000}"/>
            </a:ext>
          </a:extLst>
        </xdr:cNvPr>
        <xdr:cNvSpPr/>
      </xdr:nvSpPr>
      <xdr:spPr>
        <a:xfrm>
          <a:off x="13652500" y="65306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38</xdr:row>
      <xdr:rowOff>108304</xdr:rowOff>
    </xdr:from>
    <xdr:ext cx="534377" cy="259045"/>
    <xdr:sp macro="" textlink="">
      <xdr:nvSpPr>
        <xdr:cNvPr id="531" name="テキスト ボックス 530">
          <a:extLst>
            <a:ext uri="{FF2B5EF4-FFF2-40B4-BE49-F238E27FC236}">
              <a16:creationId xmlns:a16="http://schemas.microsoft.com/office/drawing/2014/main" id="{00000000-0008-0000-0700-000013020000}"/>
            </a:ext>
          </a:extLst>
        </xdr:cNvPr>
        <xdr:cNvSpPr txBox="1"/>
      </xdr:nvSpPr>
      <xdr:spPr>
        <a:xfrm>
          <a:off x="13436111" y="662340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27,849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37</xdr:row>
      <xdr:rowOff>103930</xdr:rowOff>
    </xdr:from>
    <xdr:to>
      <xdr:col>67</xdr:col>
      <xdr:colOff>101600</xdr:colOff>
      <xdr:row>38</xdr:row>
      <xdr:rowOff>34080</xdr:rowOff>
    </xdr:to>
    <xdr:sp macro="" textlink="">
      <xdr:nvSpPr>
        <xdr:cNvPr id="532" name="フローチャート: 判断 531">
          <a:extLst>
            <a:ext uri="{FF2B5EF4-FFF2-40B4-BE49-F238E27FC236}">
              <a16:creationId xmlns:a16="http://schemas.microsoft.com/office/drawing/2014/main" id="{00000000-0008-0000-0700-000014020000}"/>
            </a:ext>
          </a:extLst>
        </xdr:cNvPr>
        <xdr:cNvSpPr/>
      </xdr:nvSpPr>
      <xdr:spPr>
        <a:xfrm>
          <a:off x="12763500" y="64475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36</xdr:row>
      <xdr:rowOff>50607</xdr:rowOff>
    </xdr:from>
    <xdr:ext cx="534377" cy="259045"/>
    <xdr:sp macro="" textlink="">
      <xdr:nvSpPr>
        <xdr:cNvPr id="533" name="テキスト ボックス 532">
          <a:extLst>
            <a:ext uri="{FF2B5EF4-FFF2-40B4-BE49-F238E27FC236}">
              <a16:creationId xmlns:a16="http://schemas.microsoft.com/office/drawing/2014/main" id="{00000000-0008-0000-0700-000015020000}"/>
            </a:ext>
          </a:extLst>
        </xdr:cNvPr>
        <xdr:cNvSpPr txBox="1"/>
      </xdr:nvSpPr>
      <xdr:spPr>
        <a:xfrm>
          <a:off x="12547111" y="62228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32,211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34" name="テキスト ボックス 533">
          <a:extLst>
            <a:ext uri="{FF2B5EF4-FFF2-40B4-BE49-F238E27FC236}">
              <a16:creationId xmlns:a16="http://schemas.microsoft.com/office/drawing/2014/main" id="{00000000-0008-0000-0700-000016020000}"/>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35" name="テキスト ボックス 534">
          <a:extLst>
            <a:ext uri="{FF2B5EF4-FFF2-40B4-BE49-F238E27FC236}">
              <a16:creationId xmlns:a16="http://schemas.microsoft.com/office/drawing/2014/main" id="{00000000-0008-0000-0700-000017020000}"/>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36" name="テキスト ボックス 535">
          <a:extLst>
            <a:ext uri="{FF2B5EF4-FFF2-40B4-BE49-F238E27FC236}">
              <a16:creationId xmlns:a16="http://schemas.microsoft.com/office/drawing/2014/main" id="{00000000-0008-0000-0700-000018020000}"/>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37" name="テキスト ボックス 536">
          <a:extLst>
            <a:ext uri="{FF2B5EF4-FFF2-40B4-BE49-F238E27FC236}">
              <a16:creationId xmlns:a16="http://schemas.microsoft.com/office/drawing/2014/main" id="{00000000-0008-0000-0700-000019020000}"/>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38" name="テキスト ボックス 537">
          <a:extLst>
            <a:ext uri="{FF2B5EF4-FFF2-40B4-BE49-F238E27FC236}">
              <a16:creationId xmlns:a16="http://schemas.microsoft.com/office/drawing/2014/main" id="{00000000-0008-0000-0700-00001A020000}"/>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21272</xdr:rowOff>
    </xdr:from>
    <xdr:to>
      <xdr:col>85</xdr:col>
      <xdr:colOff>177800</xdr:colOff>
      <xdr:row>37</xdr:row>
      <xdr:rowOff>122872</xdr:rowOff>
    </xdr:to>
    <xdr:sp macro="" textlink="">
      <xdr:nvSpPr>
        <xdr:cNvPr id="539" name="楕円 538">
          <a:extLst>
            <a:ext uri="{FF2B5EF4-FFF2-40B4-BE49-F238E27FC236}">
              <a16:creationId xmlns:a16="http://schemas.microsoft.com/office/drawing/2014/main" id="{00000000-0008-0000-0700-00001B020000}"/>
            </a:ext>
          </a:extLst>
        </xdr:cNvPr>
        <xdr:cNvSpPr/>
      </xdr:nvSpPr>
      <xdr:spPr>
        <a:xfrm>
          <a:off x="16268700" y="63649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36</xdr:row>
      <xdr:rowOff>44149</xdr:rowOff>
    </xdr:from>
    <xdr:ext cx="534377" cy="259045"/>
    <xdr:sp macro="" textlink="">
      <xdr:nvSpPr>
        <xdr:cNvPr id="540" name="消防費該当値テキスト">
          <a:extLst>
            <a:ext uri="{FF2B5EF4-FFF2-40B4-BE49-F238E27FC236}">
              <a16:creationId xmlns:a16="http://schemas.microsoft.com/office/drawing/2014/main" id="{00000000-0008-0000-0700-00001C020000}"/>
            </a:ext>
          </a:extLst>
        </xdr:cNvPr>
        <xdr:cNvSpPr txBox="1"/>
      </xdr:nvSpPr>
      <xdr:spPr>
        <a:xfrm>
          <a:off x="16370300" y="62163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36,550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36</xdr:row>
      <xdr:rowOff>62687</xdr:rowOff>
    </xdr:from>
    <xdr:to>
      <xdr:col>81</xdr:col>
      <xdr:colOff>101600</xdr:colOff>
      <xdr:row>36</xdr:row>
      <xdr:rowOff>164287</xdr:rowOff>
    </xdr:to>
    <xdr:sp macro="" textlink="">
      <xdr:nvSpPr>
        <xdr:cNvPr id="541" name="楕円 540">
          <a:extLst>
            <a:ext uri="{FF2B5EF4-FFF2-40B4-BE49-F238E27FC236}">
              <a16:creationId xmlns:a16="http://schemas.microsoft.com/office/drawing/2014/main" id="{00000000-0008-0000-0700-00001D020000}"/>
            </a:ext>
          </a:extLst>
        </xdr:cNvPr>
        <xdr:cNvSpPr/>
      </xdr:nvSpPr>
      <xdr:spPr>
        <a:xfrm>
          <a:off x="15430500" y="62348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35</xdr:row>
      <xdr:rowOff>9364</xdr:rowOff>
    </xdr:from>
    <xdr:ext cx="534377" cy="259045"/>
    <xdr:sp macro="" textlink="">
      <xdr:nvSpPr>
        <xdr:cNvPr id="542" name="テキスト ボックス 541">
          <a:extLst>
            <a:ext uri="{FF2B5EF4-FFF2-40B4-BE49-F238E27FC236}">
              <a16:creationId xmlns:a16="http://schemas.microsoft.com/office/drawing/2014/main" id="{00000000-0008-0000-0700-00001E020000}"/>
            </a:ext>
          </a:extLst>
        </xdr:cNvPr>
        <xdr:cNvSpPr txBox="1"/>
      </xdr:nvSpPr>
      <xdr:spPr>
        <a:xfrm>
          <a:off x="15214111" y="60101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43,376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37</xdr:row>
      <xdr:rowOff>136201</xdr:rowOff>
    </xdr:from>
    <xdr:to>
      <xdr:col>76</xdr:col>
      <xdr:colOff>165100</xdr:colOff>
      <xdr:row>38</xdr:row>
      <xdr:rowOff>66351</xdr:rowOff>
    </xdr:to>
    <xdr:sp macro="" textlink="">
      <xdr:nvSpPr>
        <xdr:cNvPr id="543" name="楕円 542">
          <a:extLst>
            <a:ext uri="{FF2B5EF4-FFF2-40B4-BE49-F238E27FC236}">
              <a16:creationId xmlns:a16="http://schemas.microsoft.com/office/drawing/2014/main" id="{00000000-0008-0000-0700-00001F020000}"/>
            </a:ext>
          </a:extLst>
        </xdr:cNvPr>
        <xdr:cNvSpPr/>
      </xdr:nvSpPr>
      <xdr:spPr>
        <a:xfrm>
          <a:off x="14541500" y="64798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36</xdr:row>
      <xdr:rowOff>82878</xdr:rowOff>
    </xdr:from>
    <xdr:ext cx="534377" cy="259045"/>
    <xdr:sp macro="" textlink="">
      <xdr:nvSpPr>
        <xdr:cNvPr id="544" name="テキスト ボックス 543">
          <a:extLst>
            <a:ext uri="{FF2B5EF4-FFF2-40B4-BE49-F238E27FC236}">
              <a16:creationId xmlns:a16="http://schemas.microsoft.com/office/drawing/2014/main" id="{00000000-0008-0000-0700-000020020000}"/>
            </a:ext>
          </a:extLst>
        </xdr:cNvPr>
        <xdr:cNvSpPr txBox="1"/>
      </xdr:nvSpPr>
      <xdr:spPr>
        <a:xfrm>
          <a:off x="14325111" y="62550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30,517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37</xdr:row>
      <xdr:rowOff>144545</xdr:rowOff>
    </xdr:from>
    <xdr:to>
      <xdr:col>72</xdr:col>
      <xdr:colOff>38100</xdr:colOff>
      <xdr:row>38</xdr:row>
      <xdr:rowOff>74695</xdr:rowOff>
    </xdr:to>
    <xdr:sp macro="" textlink="">
      <xdr:nvSpPr>
        <xdr:cNvPr id="545" name="楕円 544">
          <a:extLst>
            <a:ext uri="{FF2B5EF4-FFF2-40B4-BE49-F238E27FC236}">
              <a16:creationId xmlns:a16="http://schemas.microsoft.com/office/drawing/2014/main" id="{00000000-0008-0000-0700-000021020000}"/>
            </a:ext>
          </a:extLst>
        </xdr:cNvPr>
        <xdr:cNvSpPr/>
      </xdr:nvSpPr>
      <xdr:spPr>
        <a:xfrm>
          <a:off x="13652500" y="64881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36</xdr:row>
      <xdr:rowOff>91222</xdr:rowOff>
    </xdr:from>
    <xdr:ext cx="534377" cy="259045"/>
    <xdr:sp macro="" textlink="">
      <xdr:nvSpPr>
        <xdr:cNvPr id="546" name="テキスト ボックス 545">
          <a:extLst>
            <a:ext uri="{FF2B5EF4-FFF2-40B4-BE49-F238E27FC236}">
              <a16:creationId xmlns:a16="http://schemas.microsoft.com/office/drawing/2014/main" id="{00000000-0008-0000-0700-000022020000}"/>
            </a:ext>
          </a:extLst>
        </xdr:cNvPr>
        <xdr:cNvSpPr txBox="1"/>
      </xdr:nvSpPr>
      <xdr:spPr>
        <a:xfrm>
          <a:off x="13436111" y="62634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30,079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37</xdr:row>
      <xdr:rowOff>136582</xdr:rowOff>
    </xdr:from>
    <xdr:to>
      <xdr:col>67</xdr:col>
      <xdr:colOff>101600</xdr:colOff>
      <xdr:row>38</xdr:row>
      <xdr:rowOff>66732</xdr:rowOff>
    </xdr:to>
    <xdr:sp macro="" textlink="">
      <xdr:nvSpPr>
        <xdr:cNvPr id="547" name="楕円 546">
          <a:extLst>
            <a:ext uri="{FF2B5EF4-FFF2-40B4-BE49-F238E27FC236}">
              <a16:creationId xmlns:a16="http://schemas.microsoft.com/office/drawing/2014/main" id="{00000000-0008-0000-0700-000023020000}"/>
            </a:ext>
          </a:extLst>
        </xdr:cNvPr>
        <xdr:cNvSpPr/>
      </xdr:nvSpPr>
      <xdr:spPr>
        <a:xfrm>
          <a:off x="12763500" y="64802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38</xdr:row>
      <xdr:rowOff>57859</xdr:rowOff>
    </xdr:from>
    <xdr:ext cx="534377" cy="259045"/>
    <xdr:sp macro="" textlink="">
      <xdr:nvSpPr>
        <xdr:cNvPr id="548" name="テキスト ボックス 547">
          <a:extLst>
            <a:ext uri="{FF2B5EF4-FFF2-40B4-BE49-F238E27FC236}">
              <a16:creationId xmlns:a16="http://schemas.microsoft.com/office/drawing/2014/main" id="{00000000-0008-0000-0700-000024020000}"/>
            </a:ext>
          </a:extLst>
        </xdr:cNvPr>
        <xdr:cNvSpPr txBox="1"/>
      </xdr:nvSpPr>
      <xdr:spPr>
        <a:xfrm>
          <a:off x="12547111" y="65729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30,497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49" name="正方形/長方形 548">
          <a:extLst>
            <a:ext uri="{FF2B5EF4-FFF2-40B4-BE49-F238E27FC236}">
              <a16:creationId xmlns:a16="http://schemas.microsoft.com/office/drawing/2014/main" id="{00000000-0008-0000-0700-000025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教育費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50" name="正方形/長方形 549">
          <a:extLst>
            <a:ext uri="{FF2B5EF4-FFF2-40B4-BE49-F238E27FC236}">
              <a16:creationId xmlns:a16="http://schemas.microsoft.com/office/drawing/2014/main" id="{00000000-0008-0000-0700-000026020000}"/>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51" name="正方形/長方形 550">
          <a:extLst>
            <a:ext uri="{FF2B5EF4-FFF2-40B4-BE49-F238E27FC236}">
              <a16:creationId xmlns:a16="http://schemas.microsoft.com/office/drawing/2014/main" id="{00000000-0008-0000-0700-000027020000}"/>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38/55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52" name="正方形/長方形 551">
          <a:extLst>
            <a:ext uri="{FF2B5EF4-FFF2-40B4-BE49-F238E27FC236}">
              <a16:creationId xmlns:a16="http://schemas.microsoft.com/office/drawing/2014/main" id="{00000000-0008-0000-0700-000028020000}"/>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53" name="正方形/長方形 552">
          <a:extLst>
            <a:ext uri="{FF2B5EF4-FFF2-40B4-BE49-F238E27FC236}">
              <a16:creationId xmlns:a16="http://schemas.microsoft.com/office/drawing/2014/main" id="{00000000-0008-0000-0700-000029020000}"/>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71,954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54" name="正方形/長方形 553">
          <a:extLst>
            <a:ext uri="{FF2B5EF4-FFF2-40B4-BE49-F238E27FC236}">
              <a16:creationId xmlns:a16="http://schemas.microsoft.com/office/drawing/2014/main" id="{00000000-0008-0000-0700-00002A020000}"/>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和歌山県平均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55" name="正方形/長方形 554">
          <a:extLst>
            <a:ext uri="{FF2B5EF4-FFF2-40B4-BE49-F238E27FC236}">
              <a16:creationId xmlns:a16="http://schemas.microsoft.com/office/drawing/2014/main" id="{00000000-0008-0000-0700-00002B020000}"/>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61,812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56" name="正方形/長方形 555">
          <a:extLst>
            <a:ext uri="{FF2B5EF4-FFF2-40B4-BE49-F238E27FC236}">
              <a16:creationId xmlns:a16="http://schemas.microsoft.com/office/drawing/2014/main" id="{00000000-0008-0000-0700-00002C020000}"/>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57" name="テキスト ボックス 556">
          <a:extLst>
            <a:ext uri="{FF2B5EF4-FFF2-40B4-BE49-F238E27FC236}">
              <a16:creationId xmlns:a16="http://schemas.microsoft.com/office/drawing/2014/main" id="{00000000-0008-0000-0700-00002D020000}"/>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58" name="直線コネクタ 557">
          <a:extLst>
            <a:ext uri="{FF2B5EF4-FFF2-40B4-BE49-F238E27FC236}">
              <a16:creationId xmlns:a16="http://schemas.microsoft.com/office/drawing/2014/main" id="{00000000-0008-0000-0700-00002E020000}"/>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59</xdr:row>
      <xdr:rowOff>44450</xdr:rowOff>
    </xdr:from>
    <xdr:to>
      <xdr:col>89</xdr:col>
      <xdr:colOff>177800</xdr:colOff>
      <xdr:row>59</xdr:row>
      <xdr:rowOff>44450</xdr:rowOff>
    </xdr:to>
    <xdr:cxnSp macro="">
      <xdr:nvCxnSpPr>
        <xdr:cNvPr id="559" name="直線コネクタ 558">
          <a:extLst>
            <a:ext uri="{FF2B5EF4-FFF2-40B4-BE49-F238E27FC236}">
              <a16:creationId xmlns:a16="http://schemas.microsoft.com/office/drawing/2014/main" id="{00000000-0008-0000-0700-00002F020000}"/>
            </a:ext>
          </a:extLst>
        </xdr:cNvPr>
        <xdr:cNvCxnSpPr/>
      </xdr:nvCxnSpPr>
      <xdr:spPr>
        <a:xfrm>
          <a:off x="12446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58</xdr:row>
      <xdr:rowOff>73677</xdr:rowOff>
    </xdr:from>
    <xdr:ext cx="248786" cy="259045"/>
    <xdr:sp macro="" textlink="">
      <xdr:nvSpPr>
        <xdr:cNvPr id="560" name="テキスト ボックス 559">
          <a:extLst>
            <a:ext uri="{FF2B5EF4-FFF2-40B4-BE49-F238E27FC236}">
              <a16:creationId xmlns:a16="http://schemas.microsoft.com/office/drawing/2014/main" id="{00000000-0008-0000-0700-000030020000}"/>
            </a:ext>
          </a:extLst>
        </xdr:cNvPr>
        <xdr:cNvSpPr txBox="1"/>
      </xdr:nvSpPr>
      <xdr:spPr>
        <a:xfrm>
          <a:off x="12197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6350</xdr:rowOff>
    </xdr:from>
    <xdr:to>
      <xdr:col>89</xdr:col>
      <xdr:colOff>177800</xdr:colOff>
      <xdr:row>57</xdr:row>
      <xdr:rowOff>6350</xdr:rowOff>
    </xdr:to>
    <xdr:cxnSp macro="">
      <xdr:nvCxnSpPr>
        <xdr:cNvPr id="561" name="直線コネクタ 560">
          <a:extLst>
            <a:ext uri="{FF2B5EF4-FFF2-40B4-BE49-F238E27FC236}">
              <a16:creationId xmlns:a16="http://schemas.microsoft.com/office/drawing/2014/main" id="{00000000-0008-0000-0700-000031020000}"/>
            </a:ext>
          </a:extLst>
        </xdr:cNvPr>
        <xdr:cNvCxnSpPr/>
      </xdr:nvCxnSpPr>
      <xdr:spPr>
        <a:xfrm>
          <a:off x="12446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56</xdr:row>
      <xdr:rowOff>35577</xdr:rowOff>
    </xdr:from>
    <xdr:ext cx="595419" cy="259045"/>
    <xdr:sp macro="" textlink="">
      <xdr:nvSpPr>
        <xdr:cNvPr id="562" name="テキスト ボックス 561">
          <a:extLst>
            <a:ext uri="{FF2B5EF4-FFF2-40B4-BE49-F238E27FC236}">
              <a16:creationId xmlns:a16="http://schemas.microsoft.com/office/drawing/2014/main" id="{00000000-0008-0000-0700-000032020000}"/>
            </a:ext>
          </a:extLst>
        </xdr:cNvPr>
        <xdr:cNvSpPr txBox="1"/>
      </xdr:nvSpPr>
      <xdr:spPr>
        <a:xfrm>
          <a:off x="11850581" y="963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54</xdr:row>
      <xdr:rowOff>139700</xdr:rowOff>
    </xdr:from>
    <xdr:to>
      <xdr:col>89</xdr:col>
      <xdr:colOff>177800</xdr:colOff>
      <xdr:row>54</xdr:row>
      <xdr:rowOff>139700</xdr:rowOff>
    </xdr:to>
    <xdr:cxnSp macro="">
      <xdr:nvCxnSpPr>
        <xdr:cNvPr id="563" name="直線コネクタ 562">
          <a:extLst>
            <a:ext uri="{FF2B5EF4-FFF2-40B4-BE49-F238E27FC236}">
              <a16:creationId xmlns:a16="http://schemas.microsoft.com/office/drawing/2014/main" id="{00000000-0008-0000-0700-000033020000}"/>
            </a:ext>
          </a:extLst>
        </xdr:cNvPr>
        <xdr:cNvCxnSpPr/>
      </xdr:nvCxnSpPr>
      <xdr:spPr>
        <a:xfrm>
          <a:off x="12446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53</xdr:row>
      <xdr:rowOff>168927</xdr:rowOff>
    </xdr:from>
    <xdr:ext cx="595419" cy="259045"/>
    <xdr:sp macro="" textlink="">
      <xdr:nvSpPr>
        <xdr:cNvPr id="564" name="テキスト ボックス 563">
          <a:extLst>
            <a:ext uri="{FF2B5EF4-FFF2-40B4-BE49-F238E27FC236}">
              <a16:creationId xmlns:a16="http://schemas.microsoft.com/office/drawing/2014/main" id="{00000000-0008-0000-0700-000034020000}"/>
            </a:ext>
          </a:extLst>
        </xdr:cNvPr>
        <xdr:cNvSpPr txBox="1"/>
      </xdr:nvSpPr>
      <xdr:spPr>
        <a:xfrm>
          <a:off x="11850581" y="925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52</xdr:row>
      <xdr:rowOff>101600</xdr:rowOff>
    </xdr:from>
    <xdr:to>
      <xdr:col>89</xdr:col>
      <xdr:colOff>177800</xdr:colOff>
      <xdr:row>52</xdr:row>
      <xdr:rowOff>101600</xdr:rowOff>
    </xdr:to>
    <xdr:cxnSp macro="">
      <xdr:nvCxnSpPr>
        <xdr:cNvPr id="565" name="直線コネクタ 564">
          <a:extLst>
            <a:ext uri="{FF2B5EF4-FFF2-40B4-BE49-F238E27FC236}">
              <a16:creationId xmlns:a16="http://schemas.microsoft.com/office/drawing/2014/main" id="{00000000-0008-0000-0700-000035020000}"/>
            </a:ext>
          </a:extLst>
        </xdr:cNvPr>
        <xdr:cNvCxnSpPr/>
      </xdr:nvCxnSpPr>
      <xdr:spPr>
        <a:xfrm>
          <a:off x="12446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51</xdr:row>
      <xdr:rowOff>130827</xdr:rowOff>
    </xdr:from>
    <xdr:ext cx="595419" cy="259045"/>
    <xdr:sp macro="" textlink="">
      <xdr:nvSpPr>
        <xdr:cNvPr id="566" name="テキスト ボックス 565">
          <a:extLst>
            <a:ext uri="{FF2B5EF4-FFF2-40B4-BE49-F238E27FC236}">
              <a16:creationId xmlns:a16="http://schemas.microsoft.com/office/drawing/2014/main" id="{00000000-0008-0000-0700-000036020000}"/>
            </a:ext>
          </a:extLst>
        </xdr:cNvPr>
        <xdr:cNvSpPr txBox="1"/>
      </xdr:nvSpPr>
      <xdr:spPr>
        <a:xfrm>
          <a:off x="11850581" y="887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50</xdr:row>
      <xdr:rowOff>63500</xdr:rowOff>
    </xdr:from>
    <xdr:to>
      <xdr:col>89</xdr:col>
      <xdr:colOff>177800</xdr:colOff>
      <xdr:row>50</xdr:row>
      <xdr:rowOff>63500</xdr:rowOff>
    </xdr:to>
    <xdr:cxnSp macro="">
      <xdr:nvCxnSpPr>
        <xdr:cNvPr id="567" name="直線コネクタ 566">
          <a:extLst>
            <a:ext uri="{FF2B5EF4-FFF2-40B4-BE49-F238E27FC236}">
              <a16:creationId xmlns:a16="http://schemas.microsoft.com/office/drawing/2014/main" id="{00000000-0008-0000-0700-000037020000}"/>
            </a:ext>
          </a:extLst>
        </xdr:cNvPr>
        <xdr:cNvCxnSpPr/>
      </xdr:nvCxnSpPr>
      <xdr:spPr>
        <a:xfrm>
          <a:off x="12446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49</xdr:row>
      <xdr:rowOff>92727</xdr:rowOff>
    </xdr:from>
    <xdr:ext cx="595419" cy="259045"/>
    <xdr:sp macro="" textlink="">
      <xdr:nvSpPr>
        <xdr:cNvPr id="568" name="テキスト ボックス 567">
          <a:extLst>
            <a:ext uri="{FF2B5EF4-FFF2-40B4-BE49-F238E27FC236}">
              <a16:creationId xmlns:a16="http://schemas.microsoft.com/office/drawing/2014/main" id="{00000000-0008-0000-0700-000038020000}"/>
            </a:ext>
          </a:extLst>
        </xdr:cNvPr>
        <xdr:cNvSpPr txBox="1"/>
      </xdr:nvSpPr>
      <xdr:spPr>
        <a:xfrm>
          <a:off x="11850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69" name="直線コネクタ 568">
          <a:extLst>
            <a:ext uri="{FF2B5EF4-FFF2-40B4-BE49-F238E27FC236}">
              <a16:creationId xmlns:a16="http://schemas.microsoft.com/office/drawing/2014/main" id="{00000000-0008-0000-0700-000039020000}"/>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61</xdr:col>
      <xdr:colOff>139928</xdr:colOff>
      <xdr:row>47</xdr:row>
      <xdr:rowOff>54627</xdr:rowOff>
    </xdr:from>
    <xdr:ext cx="685572" cy="259045"/>
    <xdr:sp macro="" textlink="">
      <xdr:nvSpPr>
        <xdr:cNvPr id="570" name="テキスト ボックス 569">
          <a:extLst>
            <a:ext uri="{FF2B5EF4-FFF2-40B4-BE49-F238E27FC236}">
              <a16:creationId xmlns:a16="http://schemas.microsoft.com/office/drawing/2014/main" id="{00000000-0008-0000-0700-00003A020000}"/>
            </a:ext>
          </a:extLst>
        </xdr:cNvPr>
        <xdr:cNvSpPr txBox="1"/>
      </xdr:nvSpPr>
      <xdr:spPr>
        <a:xfrm>
          <a:off x="11760428" y="811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71" name="教育費グラフ枠">
          <a:extLst>
            <a:ext uri="{FF2B5EF4-FFF2-40B4-BE49-F238E27FC236}">
              <a16:creationId xmlns:a16="http://schemas.microsoft.com/office/drawing/2014/main" id="{00000000-0008-0000-0700-00003B020000}"/>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51</xdr:row>
      <xdr:rowOff>17885</xdr:rowOff>
    </xdr:from>
    <xdr:to>
      <xdr:col>85</xdr:col>
      <xdr:colOff>126364</xdr:colOff>
      <xdr:row>58</xdr:row>
      <xdr:rowOff>124847</xdr:rowOff>
    </xdr:to>
    <xdr:cxnSp macro="">
      <xdr:nvCxnSpPr>
        <xdr:cNvPr id="572" name="直線コネクタ 571">
          <a:extLst>
            <a:ext uri="{FF2B5EF4-FFF2-40B4-BE49-F238E27FC236}">
              <a16:creationId xmlns:a16="http://schemas.microsoft.com/office/drawing/2014/main" id="{00000000-0008-0000-0700-00003C020000}"/>
            </a:ext>
          </a:extLst>
        </xdr:cNvPr>
        <xdr:cNvCxnSpPr/>
      </xdr:nvCxnSpPr>
      <xdr:spPr>
        <a:xfrm flipV="1">
          <a:off x="16317595" y="8761835"/>
          <a:ext cx="1269" cy="130711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58</xdr:row>
      <xdr:rowOff>128674</xdr:rowOff>
    </xdr:from>
    <xdr:ext cx="534377" cy="259045"/>
    <xdr:sp macro="" textlink="">
      <xdr:nvSpPr>
        <xdr:cNvPr id="573" name="教育費最小値テキスト">
          <a:extLst>
            <a:ext uri="{FF2B5EF4-FFF2-40B4-BE49-F238E27FC236}">
              <a16:creationId xmlns:a16="http://schemas.microsoft.com/office/drawing/2014/main" id="{00000000-0008-0000-0700-00003D020000}"/>
            </a:ext>
          </a:extLst>
        </xdr:cNvPr>
        <xdr:cNvSpPr txBox="1"/>
      </xdr:nvSpPr>
      <xdr:spPr>
        <a:xfrm>
          <a:off x="16370300" y="100727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47,797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58</xdr:row>
      <xdr:rowOff>124847</xdr:rowOff>
    </xdr:from>
    <xdr:to>
      <xdr:col>86</xdr:col>
      <xdr:colOff>25400</xdr:colOff>
      <xdr:row>58</xdr:row>
      <xdr:rowOff>124847</xdr:rowOff>
    </xdr:to>
    <xdr:cxnSp macro="">
      <xdr:nvCxnSpPr>
        <xdr:cNvPr id="574" name="直線コネクタ 573">
          <a:extLst>
            <a:ext uri="{FF2B5EF4-FFF2-40B4-BE49-F238E27FC236}">
              <a16:creationId xmlns:a16="http://schemas.microsoft.com/office/drawing/2014/main" id="{00000000-0008-0000-0700-00003E020000}"/>
            </a:ext>
          </a:extLst>
        </xdr:cNvPr>
        <xdr:cNvCxnSpPr/>
      </xdr:nvCxnSpPr>
      <xdr:spPr>
        <a:xfrm>
          <a:off x="16230600" y="1006894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49</xdr:row>
      <xdr:rowOff>136012</xdr:rowOff>
    </xdr:from>
    <xdr:ext cx="599010" cy="259045"/>
    <xdr:sp macro="" textlink="">
      <xdr:nvSpPr>
        <xdr:cNvPr id="575" name="教育費最大値テキスト">
          <a:extLst>
            <a:ext uri="{FF2B5EF4-FFF2-40B4-BE49-F238E27FC236}">
              <a16:creationId xmlns:a16="http://schemas.microsoft.com/office/drawing/2014/main" id="{00000000-0008-0000-0700-00003F020000}"/>
            </a:ext>
          </a:extLst>
        </xdr:cNvPr>
        <xdr:cNvSpPr txBox="1"/>
      </xdr:nvSpPr>
      <xdr:spPr>
        <a:xfrm>
          <a:off x="16370300" y="853706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733,945</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51</xdr:row>
      <xdr:rowOff>17885</xdr:rowOff>
    </xdr:from>
    <xdr:to>
      <xdr:col>86</xdr:col>
      <xdr:colOff>25400</xdr:colOff>
      <xdr:row>51</xdr:row>
      <xdr:rowOff>17885</xdr:rowOff>
    </xdr:to>
    <xdr:cxnSp macro="">
      <xdr:nvCxnSpPr>
        <xdr:cNvPr id="576" name="直線コネクタ 575">
          <a:extLst>
            <a:ext uri="{FF2B5EF4-FFF2-40B4-BE49-F238E27FC236}">
              <a16:creationId xmlns:a16="http://schemas.microsoft.com/office/drawing/2014/main" id="{00000000-0008-0000-0700-000040020000}"/>
            </a:ext>
          </a:extLst>
        </xdr:cNvPr>
        <xdr:cNvCxnSpPr/>
      </xdr:nvCxnSpPr>
      <xdr:spPr>
        <a:xfrm>
          <a:off x="16230600" y="876183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58</xdr:row>
      <xdr:rowOff>87488</xdr:rowOff>
    </xdr:from>
    <xdr:to>
      <xdr:col>85</xdr:col>
      <xdr:colOff>127000</xdr:colOff>
      <xdr:row>58</xdr:row>
      <xdr:rowOff>94999</xdr:rowOff>
    </xdr:to>
    <xdr:cxnSp macro="">
      <xdr:nvCxnSpPr>
        <xdr:cNvPr id="577" name="直線コネクタ 576">
          <a:extLst>
            <a:ext uri="{FF2B5EF4-FFF2-40B4-BE49-F238E27FC236}">
              <a16:creationId xmlns:a16="http://schemas.microsoft.com/office/drawing/2014/main" id="{00000000-0008-0000-0700-000041020000}"/>
            </a:ext>
          </a:extLst>
        </xdr:cNvPr>
        <xdr:cNvCxnSpPr/>
      </xdr:nvCxnSpPr>
      <xdr:spPr>
        <a:xfrm flipV="1">
          <a:off x="15481300" y="10031588"/>
          <a:ext cx="838200" cy="75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56</xdr:row>
      <xdr:rowOff>163185</xdr:rowOff>
    </xdr:from>
    <xdr:ext cx="599010" cy="259045"/>
    <xdr:sp macro="" textlink="">
      <xdr:nvSpPr>
        <xdr:cNvPr id="578" name="教育費平均値テキスト">
          <a:extLst>
            <a:ext uri="{FF2B5EF4-FFF2-40B4-BE49-F238E27FC236}">
              <a16:creationId xmlns:a16="http://schemas.microsoft.com/office/drawing/2014/main" id="{00000000-0008-0000-0700-000042020000}"/>
            </a:ext>
          </a:extLst>
        </xdr:cNvPr>
        <xdr:cNvSpPr txBox="1"/>
      </xdr:nvSpPr>
      <xdr:spPr>
        <a:xfrm>
          <a:off x="16370300" y="9764385"/>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103,014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57</xdr:row>
      <xdr:rowOff>140308</xdr:rowOff>
    </xdr:from>
    <xdr:to>
      <xdr:col>85</xdr:col>
      <xdr:colOff>177800</xdr:colOff>
      <xdr:row>58</xdr:row>
      <xdr:rowOff>70458</xdr:rowOff>
    </xdr:to>
    <xdr:sp macro="" textlink="">
      <xdr:nvSpPr>
        <xdr:cNvPr id="579" name="フローチャート: 判断 578">
          <a:extLst>
            <a:ext uri="{FF2B5EF4-FFF2-40B4-BE49-F238E27FC236}">
              <a16:creationId xmlns:a16="http://schemas.microsoft.com/office/drawing/2014/main" id="{00000000-0008-0000-0700-000043020000}"/>
            </a:ext>
          </a:extLst>
        </xdr:cNvPr>
        <xdr:cNvSpPr/>
      </xdr:nvSpPr>
      <xdr:spPr>
        <a:xfrm>
          <a:off x="16268700" y="99129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58</xdr:row>
      <xdr:rowOff>94209</xdr:rowOff>
    </xdr:from>
    <xdr:to>
      <xdr:col>81</xdr:col>
      <xdr:colOff>50800</xdr:colOff>
      <xdr:row>58</xdr:row>
      <xdr:rowOff>94999</xdr:rowOff>
    </xdr:to>
    <xdr:cxnSp macro="">
      <xdr:nvCxnSpPr>
        <xdr:cNvPr id="580" name="直線コネクタ 579">
          <a:extLst>
            <a:ext uri="{FF2B5EF4-FFF2-40B4-BE49-F238E27FC236}">
              <a16:creationId xmlns:a16="http://schemas.microsoft.com/office/drawing/2014/main" id="{00000000-0008-0000-0700-000044020000}"/>
            </a:ext>
          </a:extLst>
        </xdr:cNvPr>
        <xdr:cNvCxnSpPr/>
      </xdr:nvCxnSpPr>
      <xdr:spPr>
        <a:xfrm>
          <a:off x="14592300" y="10038309"/>
          <a:ext cx="889000" cy="7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58</xdr:row>
      <xdr:rowOff>3655</xdr:rowOff>
    </xdr:from>
    <xdr:to>
      <xdr:col>81</xdr:col>
      <xdr:colOff>101600</xdr:colOff>
      <xdr:row>58</xdr:row>
      <xdr:rowOff>105255</xdr:rowOff>
    </xdr:to>
    <xdr:sp macro="" textlink="">
      <xdr:nvSpPr>
        <xdr:cNvPr id="581" name="フローチャート: 判断 580">
          <a:extLst>
            <a:ext uri="{FF2B5EF4-FFF2-40B4-BE49-F238E27FC236}">
              <a16:creationId xmlns:a16="http://schemas.microsoft.com/office/drawing/2014/main" id="{00000000-0008-0000-0700-000045020000}"/>
            </a:ext>
          </a:extLst>
        </xdr:cNvPr>
        <xdr:cNvSpPr/>
      </xdr:nvSpPr>
      <xdr:spPr>
        <a:xfrm>
          <a:off x="15430500" y="99477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56</xdr:row>
      <xdr:rowOff>121782</xdr:rowOff>
    </xdr:from>
    <xdr:ext cx="534377" cy="259045"/>
    <xdr:sp macro="" textlink="">
      <xdr:nvSpPr>
        <xdr:cNvPr id="582" name="テキスト ボックス 581">
          <a:extLst>
            <a:ext uri="{FF2B5EF4-FFF2-40B4-BE49-F238E27FC236}">
              <a16:creationId xmlns:a16="http://schemas.microsoft.com/office/drawing/2014/main" id="{00000000-0008-0000-0700-000046020000}"/>
            </a:ext>
          </a:extLst>
        </xdr:cNvPr>
        <xdr:cNvSpPr txBox="1"/>
      </xdr:nvSpPr>
      <xdr:spPr>
        <a:xfrm>
          <a:off x="15214111" y="97229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84,748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58</xdr:row>
      <xdr:rowOff>94209</xdr:rowOff>
    </xdr:from>
    <xdr:to>
      <xdr:col>76</xdr:col>
      <xdr:colOff>114300</xdr:colOff>
      <xdr:row>58</xdr:row>
      <xdr:rowOff>107454</xdr:rowOff>
    </xdr:to>
    <xdr:cxnSp macro="">
      <xdr:nvCxnSpPr>
        <xdr:cNvPr id="583" name="直線コネクタ 582">
          <a:extLst>
            <a:ext uri="{FF2B5EF4-FFF2-40B4-BE49-F238E27FC236}">
              <a16:creationId xmlns:a16="http://schemas.microsoft.com/office/drawing/2014/main" id="{00000000-0008-0000-0700-000047020000}"/>
            </a:ext>
          </a:extLst>
        </xdr:cNvPr>
        <xdr:cNvCxnSpPr/>
      </xdr:nvCxnSpPr>
      <xdr:spPr>
        <a:xfrm flipV="1">
          <a:off x="13703300" y="10038309"/>
          <a:ext cx="889000" cy="132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58</xdr:row>
      <xdr:rowOff>24381</xdr:rowOff>
    </xdr:from>
    <xdr:to>
      <xdr:col>76</xdr:col>
      <xdr:colOff>165100</xdr:colOff>
      <xdr:row>58</xdr:row>
      <xdr:rowOff>125981</xdr:rowOff>
    </xdr:to>
    <xdr:sp macro="" textlink="">
      <xdr:nvSpPr>
        <xdr:cNvPr id="584" name="フローチャート: 判断 583">
          <a:extLst>
            <a:ext uri="{FF2B5EF4-FFF2-40B4-BE49-F238E27FC236}">
              <a16:creationId xmlns:a16="http://schemas.microsoft.com/office/drawing/2014/main" id="{00000000-0008-0000-0700-000048020000}"/>
            </a:ext>
          </a:extLst>
        </xdr:cNvPr>
        <xdr:cNvSpPr/>
      </xdr:nvSpPr>
      <xdr:spPr>
        <a:xfrm>
          <a:off x="14541500" y="99684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56</xdr:row>
      <xdr:rowOff>142508</xdr:rowOff>
    </xdr:from>
    <xdr:ext cx="534377" cy="259045"/>
    <xdr:sp macro="" textlink="">
      <xdr:nvSpPr>
        <xdr:cNvPr id="585" name="テキスト ボックス 584">
          <a:extLst>
            <a:ext uri="{FF2B5EF4-FFF2-40B4-BE49-F238E27FC236}">
              <a16:creationId xmlns:a16="http://schemas.microsoft.com/office/drawing/2014/main" id="{00000000-0008-0000-0700-000049020000}"/>
            </a:ext>
          </a:extLst>
        </xdr:cNvPr>
        <xdr:cNvSpPr txBox="1"/>
      </xdr:nvSpPr>
      <xdr:spPr>
        <a:xfrm>
          <a:off x="14325111" y="97437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73,868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58</xdr:row>
      <xdr:rowOff>91505</xdr:rowOff>
    </xdr:from>
    <xdr:to>
      <xdr:col>71</xdr:col>
      <xdr:colOff>177800</xdr:colOff>
      <xdr:row>58</xdr:row>
      <xdr:rowOff>107454</xdr:rowOff>
    </xdr:to>
    <xdr:cxnSp macro="">
      <xdr:nvCxnSpPr>
        <xdr:cNvPr id="586" name="直線コネクタ 585">
          <a:extLst>
            <a:ext uri="{FF2B5EF4-FFF2-40B4-BE49-F238E27FC236}">
              <a16:creationId xmlns:a16="http://schemas.microsoft.com/office/drawing/2014/main" id="{00000000-0008-0000-0700-00004A020000}"/>
            </a:ext>
          </a:extLst>
        </xdr:cNvPr>
        <xdr:cNvCxnSpPr/>
      </xdr:nvCxnSpPr>
      <xdr:spPr>
        <a:xfrm>
          <a:off x="12814300" y="10035605"/>
          <a:ext cx="889000" cy="159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58</xdr:row>
      <xdr:rowOff>36688</xdr:rowOff>
    </xdr:from>
    <xdr:to>
      <xdr:col>72</xdr:col>
      <xdr:colOff>38100</xdr:colOff>
      <xdr:row>58</xdr:row>
      <xdr:rowOff>138288</xdr:rowOff>
    </xdr:to>
    <xdr:sp macro="" textlink="">
      <xdr:nvSpPr>
        <xdr:cNvPr id="587" name="フローチャート: 判断 586">
          <a:extLst>
            <a:ext uri="{FF2B5EF4-FFF2-40B4-BE49-F238E27FC236}">
              <a16:creationId xmlns:a16="http://schemas.microsoft.com/office/drawing/2014/main" id="{00000000-0008-0000-0700-00004B020000}"/>
            </a:ext>
          </a:extLst>
        </xdr:cNvPr>
        <xdr:cNvSpPr/>
      </xdr:nvSpPr>
      <xdr:spPr>
        <a:xfrm>
          <a:off x="13652500" y="99807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56</xdr:row>
      <xdr:rowOff>154815</xdr:rowOff>
    </xdr:from>
    <xdr:ext cx="534377" cy="259045"/>
    <xdr:sp macro="" textlink="">
      <xdr:nvSpPr>
        <xdr:cNvPr id="588" name="テキスト ボックス 587">
          <a:extLst>
            <a:ext uri="{FF2B5EF4-FFF2-40B4-BE49-F238E27FC236}">
              <a16:creationId xmlns:a16="http://schemas.microsoft.com/office/drawing/2014/main" id="{00000000-0008-0000-0700-00004C020000}"/>
            </a:ext>
          </a:extLst>
        </xdr:cNvPr>
        <xdr:cNvSpPr txBox="1"/>
      </xdr:nvSpPr>
      <xdr:spPr>
        <a:xfrm>
          <a:off x="13436111" y="97560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67,408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58</xdr:row>
      <xdr:rowOff>12521</xdr:rowOff>
    </xdr:from>
    <xdr:to>
      <xdr:col>67</xdr:col>
      <xdr:colOff>101600</xdr:colOff>
      <xdr:row>58</xdr:row>
      <xdr:rowOff>114121</xdr:rowOff>
    </xdr:to>
    <xdr:sp macro="" textlink="">
      <xdr:nvSpPr>
        <xdr:cNvPr id="589" name="フローチャート: 判断 588">
          <a:extLst>
            <a:ext uri="{FF2B5EF4-FFF2-40B4-BE49-F238E27FC236}">
              <a16:creationId xmlns:a16="http://schemas.microsoft.com/office/drawing/2014/main" id="{00000000-0008-0000-0700-00004D020000}"/>
            </a:ext>
          </a:extLst>
        </xdr:cNvPr>
        <xdr:cNvSpPr/>
      </xdr:nvSpPr>
      <xdr:spPr>
        <a:xfrm>
          <a:off x="12763500" y="99566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56</xdr:row>
      <xdr:rowOff>130648</xdr:rowOff>
    </xdr:from>
    <xdr:ext cx="534377" cy="259045"/>
    <xdr:sp macro="" textlink="">
      <xdr:nvSpPr>
        <xdr:cNvPr id="590" name="テキスト ボックス 589">
          <a:extLst>
            <a:ext uri="{FF2B5EF4-FFF2-40B4-BE49-F238E27FC236}">
              <a16:creationId xmlns:a16="http://schemas.microsoft.com/office/drawing/2014/main" id="{00000000-0008-0000-0700-00004E020000}"/>
            </a:ext>
          </a:extLst>
        </xdr:cNvPr>
        <xdr:cNvSpPr txBox="1"/>
      </xdr:nvSpPr>
      <xdr:spPr>
        <a:xfrm>
          <a:off x="12547111" y="973184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80,094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91" name="テキスト ボックス 590">
          <a:extLst>
            <a:ext uri="{FF2B5EF4-FFF2-40B4-BE49-F238E27FC236}">
              <a16:creationId xmlns:a16="http://schemas.microsoft.com/office/drawing/2014/main" id="{00000000-0008-0000-0700-00004F020000}"/>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92" name="テキスト ボックス 591">
          <a:extLst>
            <a:ext uri="{FF2B5EF4-FFF2-40B4-BE49-F238E27FC236}">
              <a16:creationId xmlns:a16="http://schemas.microsoft.com/office/drawing/2014/main" id="{00000000-0008-0000-0700-000050020000}"/>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93" name="テキスト ボックス 592">
          <a:extLst>
            <a:ext uri="{FF2B5EF4-FFF2-40B4-BE49-F238E27FC236}">
              <a16:creationId xmlns:a16="http://schemas.microsoft.com/office/drawing/2014/main" id="{00000000-0008-0000-0700-000051020000}"/>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94" name="テキスト ボックス 593">
          <a:extLst>
            <a:ext uri="{FF2B5EF4-FFF2-40B4-BE49-F238E27FC236}">
              <a16:creationId xmlns:a16="http://schemas.microsoft.com/office/drawing/2014/main" id="{00000000-0008-0000-0700-000052020000}"/>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95" name="テキスト ボックス 594">
          <a:extLst>
            <a:ext uri="{FF2B5EF4-FFF2-40B4-BE49-F238E27FC236}">
              <a16:creationId xmlns:a16="http://schemas.microsoft.com/office/drawing/2014/main" id="{00000000-0008-0000-0700-000053020000}"/>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58</xdr:row>
      <xdr:rowOff>36688</xdr:rowOff>
    </xdr:from>
    <xdr:to>
      <xdr:col>85</xdr:col>
      <xdr:colOff>177800</xdr:colOff>
      <xdr:row>58</xdr:row>
      <xdr:rowOff>138288</xdr:rowOff>
    </xdr:to>
    <xdr:sp macro="" textlink="">
      <xdr:nvSpPr>
        <xdr:cNvPr id="596" name="楕円 595">
          <a:extLst>
            <a:ext uri="{FF2B5EF4-FFF2-40B4-BE49-F238E27FC236}">
              <a16:creationId xmlns:a16="http://schemas.microsoft.com/office/drawing/2014/main" id="{00000000-0008-0000-0700-000054020000}"/>
            </a:ext>
          </a:extLst>
        </xdr:cNvPr>
        <xdr:cNvSpPr/>
      </xdr:nvSpPr>
      <xdr:spPr>
        <a:xfrm>
          <a:off x="16268700" y="99807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57</xdr:row>
      <xdr:rowOff>123065</xdr:rowOff>
    </xdr:from>
    <xdr:ext cx="534377" cy="259045"/>
    <xdr:sp macro="" textlink="">
      <xdr:nvSpPr>
        <xdr:cNvPr id="597" name="教育費該当値テキスト">
          <a:extLst>
            <a:ext uri="{FF2B5EF4-FFF2-40B4-BE49-F238E27FC236}">
              <a16:creationId xmlns:a16="http://schemas.microsoft.com/office/drawing/2014/main" id="{00000000-0008-0000-0700-000055020000}"/>
            </a:ext>
          </a:extLst>
        </xdr:cNvPr>
        <xdr:cNvSpPr txBox="1"/>
      </xdr:nvSpPr>
      <xdr:spPr>
        <a:xfrm>
          <a:off x="16370300" y="98957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67,408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58</xdr:row>
      <xdr:rowOff>44199</xdr:rowOff>
    </xdr:from>
    <xdr:to>
      <xdr:col>81</xdr:col>
      <xdr:colOff>101600</xdr:colOff>
      <xdr:row>58</xdr:row>
      <xdr:rowOff>145799</xdr:rowOff>
    </xdr:to>
    <xdr:sp macro="" textlink="">
      <xdr:nvSpPr>
        <xdr:cNvPr id="598" name="楕円 597">
          <a:extLst>
            <a:ext uri="{FF2B5EF4-FFF2-40B4-BE49-F238E27FC236}">
              <a16:creationId xmlns:a16="http://schemas.microsoft.com/office/drawing/2014/main" id="{00000000-0008-0000-0700-000056020000}"/>
            </a:ext>
          </a:extLst>
        </xdr:cNvPr>
        <xdr:cNvSpPr/>
      </xdr:nvSpPr>
      <xdr:spPr>
        <a:xfrm>
          <a:off x="15430500" y="99882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58</xdr:row>
      <xdr:rowOff>136926</xdr:rowOff>
    </xdr:from>
    <xdr:ext cx="534377" cy="259045"/>
    <xdr:sp macro="" textlink="">
      <xdr:nvSpPr>
        <xdr:cNvPr id="599" name="テキスト ボックス 598">
          <a:extLst>
            <a:ext uri="{FF2B5EF4-FFF2-40B4-BE49-F238E27FC236}">
              <a16:creationId xmlns:a16="http://schemas.microsoft.com/office/drawing/2014/main" id="{00000000-0008-0000-0700-000057020000}"/>
            </a:ext>
          </a:extLst>
        </xdr:cNvPr>
        <xdr:cNvSpPr txBox="1"/>
      </xdr:nvSpPr>
      <xdr:spPr>
        <a:xfrm>
          <a:off x="15214111" y="100810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63,465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58</xdr:row>
      <xdr:rowOff>43409</xdr:rowOff>
    </xdr:from>
    <xdr:to>
      <xdr:col>76</xdr:col>
      <xdr:colOff>165100</xdr:colOff>
      <xdr:row>58</xdr:row>
      <xdr:rowOff>145009</xdr:rowOff>
    </xdr:to>
    <xdr:sp macro="" textlink="">
      <xdr:nvSpPr>
        <xdr:cNvPr id="600" name="楕円 599">
          <a:extLst>
            <a:ext uri="{FF2B5EF4-FFF2-40B4-BE49-F238E27FC236}">
              <a16:creationId xmlns:a16="http://schemas.microsoft.com/office/drawing/2014/main" id="{00000000-0008-0000-0700-000058020000}"/>
            </a:ext>
          </a:extLst>
        </xdr:cNvPr>
        <xdr:cNvSpPr/>
      </xdr:nvSpPr>
      <xdr:spPr>
        <a:xfrm>
          <a:off x="14541500" y="99875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58</xdr:row>
      <xdr:rowOff>136136</xdr:rowOff>
    </xdr:from>
    <xdr:ext cx="534377" cy="259045"/>
    <xdr:sp macro="" textlink="">
      <xdr:nvSpPr>
        <xdr:cNvPr id="601" name="テキスト ボックス 600">
          <a:extLst>
            <a:ext uri="{FF2B5EF4-FFF2-40B4-BE49-F238E27FC236}">
              <a16:creationId xmlns:a16="http://schemas.microsoft.com/office/drawing/2014/main" id="{00000000-0008-0000-0700-000059020000}"/>
            </a:ext>
          </a:extLst>
        </xdr:cNvPr>
        <xdr:cNvSpPr txBox="1"/>
      </xdr:nvSpPr>
      <xdr:spPr>
        <a:xfrm>
          <a:off x="14325111" y="1008023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63,880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58</xdr:row>
      <xdr:rowOff>56654</xdr:rowOff>
    </xdr:from>
    <xdr:to>
      <xdr:col>72</xdr:col>
      <xdr:colOff>38100</xdr:colOff>
      <xdr:row>58</xdr:row>
      <xdr:rowOff>158254</xdr:rowOff>
    </xdr:to>
    <xdr:sp macro="" textlink="">
      <xdr:nvSpPr>
        <xdr:cNvPr id="602" name="楕円 601">
          <a:extLst>
            <a:ext uri="{FF2B5EF4-FFF2-40B4-BE49-F238E27FC236}">
              <a16:creationId xmlns:a16="http://schemas.microsoft.com/office/drawing/2014/main" id="{00000000-0008-0000-0700-00005A020000}"/>
            </a:ext>
          </a:extLst>
        </xdr:cNvPr>
        <xdr:cNvSpPr/>
      </xdr:nvSpPr>
      <xdr:spPr>
        <a:xfrm>
          <a:off x="13652500" y="100007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58</xdr:row>
      <xdr:rowOff>149381</xdr:rowOff>
    </xdr:from>
    <xdr:ext cx="534377" cy="259045"/>
    <xdr:sp macro="" textlink="">
      <xdr:nvSpPr>
        <xdr:cNvPr id="603" name="テキスト ボックス 602">
          <a:extLst>
            <a:ext uri="{FF2B5EF4-FFF2-40B4-BE49-F238E27FC236}">
              <a16:creationId xmlns:a16="http://schemas.microsoft.com/office/drawing/2014/main" id="{00000000-0008-0000-0700-00005B020000}"/>
            </a:ext>
          </a:extLst>
        </xdr:cNvPr>
        <xdr:cNvSpPr txBox="1"/>
      </xdr:nvSpPr>
      <xdr:spPr>
        <a:xfrm>
          <a:off x="13436111" y="100934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56,927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58</xdr:row>
      <xdr:rowOff>40705</xdr:rowOff>
    </xdr:from>
    <xdr:to>
      <xdr:col>67</xdr:col>
      <xdr:colOff>101600</xdr:colOff>
      <xdr:row>58</xdr:row>
      <xdr:rowOff>142305</xdr:rowOff>
    </xdr:to>
    <xdr:sp macro="" textlink="">
      <xdr:nvSpPr>
        <xdr:cNvPr id="604" name="楕円 603">
          <a:extLst>
            <a:ext uri="{FF2B5EF4-FFF2-40B4-BE49-F238E27FC236}">
              <a16:creationId xmlns:a16="http://schemas.microsoft.com/office/drawing/2014/main" id="{00000000-0008-0000-0700-00005C020000}"/>
            </a:ext>
          </a:extLst>
        </xdr:cNvPr>
        <xdr:cNvSpPr/>
      </xdr:nvSpPr>
      <xdr:spPr>
        <a:xfrm>
          <a:off x="12763500" y="99848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58</xdr:row>
      <xdr:rowOff>133432</xdr:rowOff>
    </xdr:from>
    <xdr:ext cx="534377" cy="259045"/>
    <xdr:sp macro="" textlink="">
      <xdr:nvSpPr>
        <xdr:cNvPr id="605" name="テキスト ボックス 604">
          <a:extLst>
            <a:ext uri="{FF2B5EF4-FFF2-40B4-BE49-F238E27FC236}">
              <a16:creationId xmlns:a16="http://schemas.microsoft.com/office/drawing/2014/main" id="{00000000-0008-0000-0700-00005D020000}"/>
            </a:ext>
          </a:extLst>
        </xdr:cNvPr>
        <xdr:cNvSpPr txBox="1"/>
      </xdr:nvSpPr>
      <xdr:spPr>
        <a:xfrm>
          <a:off x="12547111" y="1007753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65,299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606" name="正方形/長方形 605">
          <a:extLst>
            <a:ext uri="{FF2B5EF4-FFF2-40B4-BE49-F238E27FC236}">
              <a16:creationId xmlns:a16="http://schemas.microsoft.com/office/drawing/2014/main" id="{00000000-0008-0000-0700-00005E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607" name="正方形/長方形 606">
          <a:extLst>
            <a:ext uri="{FF2B5EF4-FFF2-40B4-BE49-F238E27FC236}">
              <a16:creationId xmlns:a16="http://schemas.microsoft.com/office/drawing/2014/main" id="{00000000-0008-0000-0700-00005F020000}"/>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608" name="正方形/長方形 607">
          <a:extLst>
            <a:ext uri="{FF2B5EF4-FFF2-40B4-BE49-F238E27FC236}">
              <a16:creationId xmlns:a16="http://schemas.microsoft.com/office/drawing/2014/main" id="{00000000-0008-0000-0700-000060020000}"/>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609" name="正方形/長方形 608">
          <a:extLst>
            <a:ext uri="{FF2B5EF4-FFF2-40B4-BE49-F238E27FC236}">
              <a16:creationId xmlns:a16="http://schemas.microsoft.com/office/drawing/2014/main" id="{00000000-0008-0000-0700-000061020000}"/>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10" name="正方形/長方形 609">
          <a:extLst>
            <a:ext uri="{FF2B5EF4-FFF2-40B4-BE49-F238E27FC236}">
              <a16:creationId xmlns:a16="http://schemas.microsoft.com/office/drawing/2014/main" id="{00000000-0008-0000-0700-000062020000}"/>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11" name="正方形/長方形 610">
          <a:extLst>
            <a:ext uri="{FF2B5EF4-FFF2-40B4-BE49-F238E27FC236}">
              <a16:creationId xmlns:a16="http://schemas.microsoft.com/office/drawing/2014/main" id="{00000000-0008-0000-0700-000063020000}"/>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和歌山県平均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12" name="正方形/長方形 611">
          <a:extLst>
            <a:ext uri="{FF2B5EF4-FFF2-40B4-BE49-F238E27FC236}">
              <a16:creationId xmlns:a16="http://schemas.microsoft.com/office/drawing/2014/main" id="{00000000-0008-0000-0700-000064020000}"/>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7,068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13" name="正方形/長方形 612">
          <a:extLst>
            <a:ext uri="{FF2B5EF4-FFF2-40B4-BE49-F238E27FC236}">
              <a16:creationId xmlns:a16="http://schemas.microsoft.com/office/drawing/2014/main" id="{00000000-0008-0000-0700-000065020000}"/>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14" name="テキスト ボックス 613">
          <a:extLst>
            <a:ext uri="{FF2B5EF4-FFF2-40B4-BE49-F238E27FC236}">
              <a16:creationId xmlns:a16="http://schemas.microsoft.com/office/drawing/2014/main" id="{00000000-0008-0000-0700-000066020000}"/>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15" name="直線コネクタ 614">
          <a:extLst>
            <a:ext uri="{FF2B5EF4-FFF2-40B4-BE49-F238E27FC236}">
              <a16:creationId xmlns:a16="http://schemas.microsoft.com/office/drawing/2014/main" id="{00000000-0008-0000-0700-000067020000}"/>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78</xdr:row>
      <xdr:rowOff>25400</xdr:rowOff>
    </xdr:from>
    <xdr:to>
      <xdr:col>89</xdr:col>
      <xdr:colOff>177800</xdr:colOff>
      <xdr:row>78</xdr:row>
      <xdr:rowOff>25400</xdr:rowOff>
    </xdr:to>
    <xdr:cxnSp macro="">
      <xdr:nvCxnSpPr>
        <xdr:cNvPr id="616" name="直線コネクタ 615">
          <a:extLst>
            <a:ext uri="{FF2B5EF4-FFF2-40B4-BE49-F238E27FC236}">
              <a16:creationId xmlns:a16="http://schemas.microsoft.com/office/drawing/2014/main" id="{00000000-0008-0000-0700-000068020000}"/>
            </a:ext>
          </a:extLst>
        </xdr:cNvPr>
        <xdr:cNvCxnSpPr/>
      </xdr:nvCxnSpPr>
      <xdr:spPr>
        <a:xfrm>
          <a:off x="12446000" y="13398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77</xdr:row>
      <xdr:rowOff>54627</xdr:rowOff>
    </xdr:from>
    <xdr:ext cx="248786" cy="259045"/>
    <xdr:sp macro="" textlink="">
      <xdr:nvSpPr>
        <xdr:cNvPr id="617" name="テキスト ボックス 616">
          <a:extLst>
            <a:ext uri="{FF2B5EF4-FFF2-40B4-BE49-F238E27FC236}">
              <a16:creationId xmlns:a16="http://schemas.microsoft.com/office/drawing/2014/main" id="{00000000-0008-0000-0700-000069020000}"/>
            </a:ext>
          </a:extLst>
        </xdr:cNvPr>
        <xdr:cNvSpPr txBox="1"/>
      </xdr:nvSpPr>
      <xdr:spPr>
        <a:xfrm>
          <a:off x="12197214" y="132562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74</xdr:row>
      <xdr:rowOff>139700</xdr:rowOff>
    </xdr:from>
    <xdr:to>
      <xdr:col>89</xdr:col>
      <xdr:colOff>177800</xdr:colOff>
      <xdr:row>74</xdr:row>
      <xdr:rowOff>139700</xdr:rowOff>
    </xdr:to>
    <xdr:cxnSp macro="">
      <xdr:nvCxnSpPr>
        <xdr:cNvPr id="618" name="直線コネクタ 617">
          <a:extLst>
            <a:ext uri="{FF2B5EF4-FFF2-40B4-BE49-F238E27FC236}">
              <a16:creationId xmlns:a16="http://schemas.microsoft.com/office/drawing/2014/main" id="{00000000-0008-0000-0700-00006A020000}"/>
            </a:ext>
          </a:extLst>
        </xdr:cNvPr>
        <xdr:cNvCxnSpPr/>
      </xdr:nvCxnSpPr>
      <xdr:spPr>
        <a:xfrm>
          <a:off x="12446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73</xdr:row>
      <xdr:rowOff>168927</xdr:rowOff>
    </xdr:from>
    <xdr:ext cx="595419" cy="259045"/>
    <xdr:sp macro="" textlink="">
      <xdr:nvSpPr>
        <xdr:cNvPr id="619" name="テキスト ボックス 618">
          <a:extLst>
            <a:ext uri="{FF2B5EF4-FFF2-40B4-BE49-F238E27FC236}">
              <a16:creationId xmlns:a16="http://schemas.microsoft.com/office/drawing/2014/main" id="{00000000-0008-0000-0700-00006B020000}"/>
            </a:ext>
          </a:extLst>
        </xdr:cNvPr>
        <xdr:cNvSpPr txBox="1"/>
      </xdr:nvSpPr>
      <xdr:spPr>
        <a:xfrm>
          <a:off x="11850581" y="1268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71</xdr:row>
      <xdr:rowOff>82550</xdr:rowOff>
    </xdr:from>
    <xdr:to>
      <xdr:col>89</xdr:col>
      <xdr:colOff>177800</xdr:colOff>
      <xdr:row>71</xdr:row>
      <xdr:rowOff>82550</xdr:rowOff>
    </xdr:to>
    <xdr:cxnSp macro="">
      <xdr:nvCxnSpPr>
        <xdr:cNvPr id="620" name="直線コネクタ 619">
          <a:extLst>
            <a:ext uri="{FF2B5EF4-FFF2-40B4-BE49-F238E27FC236}">
              <a16:creationId xmlns:a16="http://schemas.microsoft.com/office/drawing/2014/main" id="{00000000-0008-0000-0700-00006C020000}"/>
            </a:ext>
          </a:extLst>
        </xdr:cNvPr>
        <xdr:cNvCxnSpPr/>
      </xdr:nvCxnSpPr>
      <xdr:spPr>
        <a:xfrm>
          <a:off x="12446000" y="12255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70</xdr:row>
      <xdr:rowOff>111777</xdr:rowOff>
    </xdr:from>
    <xdr:ext cx="595419" cy="259045"/>
    <xdr:sp macro="" textlink="">
      <xdr:nvSpPr>
        <xdr:cNvPr id="621" name="テキスト ボックス 620">
          <a:extLst>
            <a:ext uri="{FF2B5EF4-FFF2-40B4-BE49-F238E27FC236}">
              <a16:creationId xmlns:a16="http://schemas.microsoft.com/office/drawing/2014/main" id="{00000000-0008-0000-0700-00006D020000}"/>
            </a:ext>
          </a:extLst>
        </xdr:cNvPr>
        <xdr:cNvSpPr txBox="1"/>
      </xdr:nvSpPr>
      <xdr:spPr>
        <a:xfrm>
          <a:off x="11850581" y="121132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22" name="直線コネクタ 621">
          <a:extLst>
            <a:ext uri="{FF2B5EF4-FFF2-40B4-BE49-F238E27FC236}">
              <a16:creationId xmlns:a16="http://schemas.microsoft.com/office/drawing/2014/main" id="{00000000-0008-0000-0700-00006E020000}"/>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67</xdr:row>
      <xdr:rowOff>54627</xdr:rowOff>
    </xdr:from>
    <xdr:ext cx="595419" cy="259045"/>
    <xdr:sp macro="" textlink="">
      <xdr:nvSpPr>
        <xdr:cNvPr id="623" name="テキスト ボックス 622">
          <a:extLst>
            <a:ext uri="{FF2B5EF4-FFF2-40B4-BE49-F238E27FC236}">
              <a16:creationId xmlns:a16="http://schemas.microsoft.com/office/drawing/2014/main" id="{00000000-0008-0000-0700-00006F020000}"/>
            </a:ext>
          </a:extLst>
        </xdr:cNvPr>
        <xdr:cNvSpPr txBox="1"/>
      </xdr:nvSpPr>
      <xdr:spPr>
        <a:xfrm>
          <a:off x="11850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24" name="災害復旧費グラフ枠">
          <a:extLst>
            <a:ext uri="{FF2B5EF4-FFF2-40B4-BE49-F238E27FC236}">
              <a16:creationId xmlns:a16="http://schemas.microsoft.com/office/drawing/2014/main" id="{00000000-0008-0000-0700-000070020000}"/>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71</xdr:row>
      <xdr:rowOff>31229</xdr:rowOff>
    </xdr:from>
    <xdr:to>
      <xdr:col>85</xdr:col>
      <xdr:colOff>126364</xdr:colOff>
      <xdr:row>78</xdr:row>
      <xdr:rowOff>25400</xdr:rowOff>
    </xdr:to>
    <xdr:cxnSp macro="">
      <xdr:nvCxnSpPr>
        <xdr:cNvPr id="625" name="直線コネクタ 624">
          <a:extLst>
            <a:ext uri="{FF2B5EF4-FFF2-40B4-BE49-F238E27FC236}">
              <a16:creationId xmlns:a16="http://schemas.microsoft.com/office/drawing/2014/main" id="{00000000-0008-0000-0700-000071020000}"/>
            </a:ext>
          </a:extLst>
        </xdr:cNvPr>
        <xdr:cNvCxnSpPr/>
      </xdr:nvCxnSpPr>
      <xdr:spPr>
        <a:xfrm flipV="1">
          <a:off x="16317595" y="12204179"/>
          <a:ext cx="1269" cy="119432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78</xdr:row>
      <xdr:rowOff>49080</xdr:rowOff>
    </xdr:from>
    <xdr:ext cx="249299" cy="259045"/>
    <xdr:sp macro="" textlink="">
      <xdr:nvSpPr>
        <xdr:cNvPr id="626" name="災害復旧費最小値テキスト">
          <a:extLst>
            <a:ext uri="{FF2B5EF4-FFF2-40B4-BE49-F238E27FC236}">
              <a16:creationId xmlns:a16="http://schemas.microsoft.com/office/drawing/2014/main" id="{00000000-0008-0000-0700-000072020000}"/>
            </a:ext>
          </a:extLst>
        </xdr:cNvPr>
        <xdr:cNvSpPr txBox="1"/>
      </xdr:nvSpPr>
      <xdr:spPr>
        <a:xfrm>
          <a:off x="16370300" y="13422180"/>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25400</xdr:rowOff>
    </xdr:from>
    <xdr:to>
      <xdr:col>86</xdr:col>
      <xdr:colOff>25400</xdr:colOff>
      <xdr:row>78</xdr:row>
      <xdr:rowOff>25400</xdr:rowOff>
    </xdr:to>
    <xdr:cxnSp macro="">
      <xdr:nvCxnSpPr>
        <xdr:cNvPr id="627" name="直線コネクタ 626">
          <a:extLst>
            <a:ext uri="{FF2B5EF4-FFF2-40B4-BE49-F238E27FC236}">
              <a16:creationId xmlns:a16="http://schemas.microsoft.com/office/drawing/2014/main" id="{00000000-0008-0000-0700-000073020000}"/>
            </a:ext>
          </a:extLst>
        </xdr:cNvPr>
        <xdr:cNvCxnSpPr/>
      </xdr:nvCxnSpPr>
      <xdr:spPr>
        <a:xfrm>
          <a:off x="16230600" y="133985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69</xdr:row>
      <xdr:rowOff>149356</xdr:rowOff>
    </xdr:from>
    <xdr:ext cx="599010" cy="259045"/>
    <xdr:sp macro="" textlink="">
      <xdr:nvSpPr>
        <xdr:cNvPr id="628" name="災害復旧費最大値テキスト">
          <a:extLst>
            <a:ext uri="{FF2B5EF4-FFF2-40B4-BE49-F238E27FC236}">
              <a16:creationId xmlns:a16="http://schemas.microsoft.com/office/drawing/2014/main" id="{00000000-0008-0000-0700-000074020000}"/>
            </a:ext>
          </a:extLst>
        </xdr:cNvPr>
        <xdr:cNvSpPr txBox="1"/>
      </xdr:nvSpPr>
      <xdr:spPr>
        <a:xfrm>
          <a:off x="16370300" y="1197940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208,980</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71</xdr:row>
      <xdr:rowOff>31229</xdr:rowOff>
    </xdr:from>
    <xdr:to>
      <xdr:col>86</xdr:col>
      <xdr:colOff>25400</xdr:colOff>
      <xdr:row>71</xdr:row>
      <xdr:rowOff>31229</xdr:rowOff>
    </xdr:to>
    <xdr:cxnSp macro="">
      <xdr:nvCxnSpPr>
        <xdr:cNvPr id="629" name="直線コネクタ 628">
          <a:extLst>
            <a:ext uri="{FF2B5EF4-FFF2-40B4-BE49-F238E27FC236}">
              <a16:creationId xmlns:a16="http://schemas.microsoft.com/office/drawing/2014/main" id="{00000000-0008-0000-0700-000075020000}"/>
            </a:ext>
          </a:extLst>
        </xdr:cNvPr>
        <xdr:cNvCxnSpPr/>
      </xdr:nvCxnSpPr>
      <xdr:spPr>
        <a:xfrm>
          <a:off x="16230600" y="1220417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77</xdr:row>
      <xdr:rowOff>118154</xdr:rowOff>
    </xdr:from>
    <xdr:to>
      <xdr:col>85</xdr:col>
      <xdr:colOff>127000</xdr:colOff>
      <xdr:row>77</xdr:row>
      <xdr:rowOff>122830</xdr:rowOff>
    </xdr:to>
    <xdr:cxnSp macro="">
      <xdr:nvCxnSpPr>
        <xdr:cNvPr id="630" name="直線コネクタ 629">
          <a:extLst>
            <a:ext uri="{FF2B5EF4-FFF2-40B4-BE49-F238E27FC236}">
              <a16:creationId xmlns:a16="http://schemas.microsoft.com/office/drawing/2014/main" id="{00000000-0008-0000-0700-000076020000}"/>
            </a:ext>
          </a:extLst>
        </xdr:cNvPr>
        <xdr:cNvCxnSpPr/>
      </xdr:nvCxnSpPr>
      <xdr:spPr>
        <a:xfrm flipV="1">
          <a:off x="15481300" y="13319804"/>
          <a:ext cx="838200" cy="46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77</xdr:row>
      <xdr:rowOff>93530</xdr:rowOff>
    </xdr:from>
    <xdr:ext cx="469744" cy="259045"/>
    <xdr:sp macro="" textlink="">
      <xdr:nvSpPr>
        <xdr:cNvPr id="631" name="災害復旧費平均値テキスト">
          <a:extLst>
            <a:ext uri="{FF2B5EF4-FFF2-40B4-BE49-F238E27FC236}">
              <a16:creationId xmlns:a16="http://schemas.microsoft.com/office/drawing/2014/main" id="{00000000-0008-0000-0700-000077020000}"/>
            </a:ext>
          </a:extLst>
        </xdr:cNvPr>
        <xdr:cNvSpPr txBox="1"/>
      </xdr:nvSpPr>
      <xdr:spPr>
        <a:xfrm>
          <a:off x="16370300" y="13295180"/>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5,415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77</xdr:row>
      <xdr:rowOff>115103</xdr:rowOff>
    </xdr:from>
    <xdr:to>
      <xdr:col>85</xdr:col>
      <xdr:colOff>177800</xdr:colOff>
      <xdr:row>78</xdr:row>
      <xdr:rowOff>45253</xdr:rowOff>
    </xdr:to>
    <xdr:sp macro="" textlink="">
      <xdr:nvSpPr>
        <xdr:cNvPr id="632" name="フローチャート: 判断 631">
          <a:extLst>
            <a:ext uri="{FF2B5EF4-FFF2-40B4-BE49-F238E27FC236}">
              <a16:creationId xmlns:a16="http://schemas.microsoft.com/office/drawing/2014/main" id="{00000000-0008-0000-0700-000078020000}"/>
            </a:ext>
          </a:extLst>
        </xdr:cNvPr>
        <xdr:cNvSpPr/>
      </xdr:nvSpPr>
      <xdr:spPr>
        <a:xfrm>
          <a:off x="16268700" y="133167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77</xdr:row>
      <xdr:rowOff>122830</xdr:rowOff>
    </xdr:from>
    <xdr:to>
      <xdr:col>81</xdr:col>
      <xdr:colOff>50800</xdr:colOff>
      <xdr:row>78</xdr:row>
      <xdr:rowOff>24119</xdr:rowOff>
    </xdr:to>
    <xdr:cxnSp macro="">
      <xdr:nvCxnSpPr>
        <xdr:cNvPr id="633" name="直線コネクタ 632">
          <a:extLst>
            <a:ext uri="{FF2B5EF4-FFF2-40B4-BE49-F238E27FC236}">
              <a16:creationId xmlns:a16="http://schemas.microsoft.com/office/drawing/2014/main" id="{00000000-0008-0000-0700-000079020000}"/>
            </a:ext>
          </a:extLst>
        </xdr:cNvPr>
        <xdr:cNvCxnSpPr/>
      </xdr:nvCxnSpPr>
      <xdr:spPr>
        <a:xfrm flipV="1">
          <a:off x="14592300" y="13324480"/>
          <a:ext cx="889000" cy="727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77</xdr:row>
      <xdr:rowOff>106257</xdr:rowOff>
    </xdr:from>
    <xdr:to>
      <xdr:col>81</xdr:col>
      <xdr:colOff>101600</xdr:colOff>
      <xdr:row>78</xdr:row>
      <xdr:rowOff>36407</xdr:rowOff>
    </xdr:to>
    <xdr:sp macro="" textlink="">
      <xdr:nvSpPr>
        <xdr:cNvPr id="634" name="フローチャート: 判断 633">
          <a:extLst>
            <a:ext uri="{FF2B5EF4-FFF2-40B4-BE49-F238E27FC236}">
              <a16:creationId xmlns:a16="http://schemas.microsoft.com/office/drawing/2014/main" id="{00000000-0008-0000-0700-00007A020000}"/>
            </a:ext>
          </a:extLst>
        </xdr:cNvPr>
        <xdr:cNvSpPr/>
      </xdr:nvSpPr>
      <xdr:spPr>
        <a:xfrm>
          <a:off x="15430500" y="133079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78</xdr:row>
      <xdr:rowOff>27534</xdr:rowOff>
    </xdr:from>
    <xdr:ext cx="469744" cy="259045"/>
    <xdr:sp macro="" textlink="">
      <xdr:nvSpPr>
        <xdr:cNvPr id="635" name="テキスト ボックス 634">
          <a:extLst>
            <a:ext uri="{FF2B5EF4-FFF2-40B4-BE49-F238E27FC236}">
              <a16:creationId xmlns:a16="http://schemas.microsoft.com/office/drawing/2014/main" id="{00000000-0008-0000-0700-00007B020000}"/>
            </a:ext>
          </a:extLst>
        </xdr:cNvPr>
        <xdr:cNvSpPr txBox="1"/>
      </xdr:nvSpPr>
      <xdr:spPr>
        <a:xfrm>
          <a:off x="15246428" y="1340063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77</xdr:row>
      <xdr:rowOff>169001</xdr:rowOff>
    </xdr:from>
    <xdr:to>
      <xdr:col>76</xdr:col>
      <xdr:colOff>114300</xdr:colOff>
      <xdr:row>78</xdr:row>
      <xdr:rowOff>24119</xdr:rowOff>
    </xdr:to>
    <xdr:cxnSp macro="">
      <xdr:nvCxnSpPr>
        <xdr:cNvPr id="636" name="直線コネクタ 635">
          <a:extLst>
            <a:ext uri="{FF2B5EF4-FFF2-40B4-BE49-F238E27FC236}">
              <a16:creationId xmlns:a16="http://schemas.microsoft.com/office/drawing/2014/main" id="{00000000-0008-0000-0700-00007C020000}"/>
            </a:ext>
          </a:extLst>
        </xdr:cNvPr>
        <xdr:cNvCxnSpPr/>
      </xdr:nvCxnSpPr>
      <xdr:spPr>
        <a:xfrm>
          <a:off x="13703300" y="13370651"/>
          <a:ext cx="889000" cy="265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77</xdr:row>
      <xdr:rowOff>89426</xdr:rowOff>
    </xdr:from>
    <xdr:to>
      <xdr:col>76</xdr:col>
      <xdr:colOff>165100</xdr:colOff>
      <xdr:row>78</xdr:row>
      <xdr:rowOff>19576</xdr:rowOff>
    </xdr:to>
    <xdr:sp macro="" textlink="">
      <xdr:nvSpPr>
        <xdr:cNvPr id="637" name="フローチャート: 判断 636">
          <a:extLst>
            <a:ext uri="{FF2B5EF4-FFF2-40B4-BE49-F238E27FC236}">
              <a16:creationId xmlns:a16="http://schemas.microsoft.com/office/drawing/2014/main" id="{00000000-0008-0000-0700-00007D020000}"/>
            </a:ext>
          </a:extLst>
        </xdr:cNvPr>
        <xdr:cNvSpPr/>
      </xdr:nvSpPr>
      <xdr:spPr>
        <a:xfrm>
          <a:off x="14541500" y="132910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76</xdr:row>
      <xdr:rowOff>36103</xdr:rowOff>
    </xdr:from>
    <xdr:ext cx="469744" cy="259045"/>
    <xdr:sp macro="" textlink="">
      <xdr:nvSpPr>
        <xdr:cNvPr id="638" name="テキスト ボックス 637">
          <a:extLst>
            <a:ext uri="{FF2B5EF4-FFF2-40B4-BE49-F238E27FC236}">
              <a16:creationId xmlns:a16="http://schemas.microsoft.com/office/drawing/2014/main" id="{00000000-0008-0000-0700-00007E020000}"/>
            </a:ext>
          </a:extLst>
        </xdr:cNvPr>
        <xdr:cNvSpPr txBox="1"/>
      </xdr:nvSpPr>
      <xdr:spPr>
        <a:xfrm>
          <a:off x="14357428" y="1306630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9,908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77</xdr:row>
      <xdr:rowOff>169001</xdr:rowOff>
    </xdr:from>
    <xdr:to>
      <xdr:col>71</xdr:col>
      <xdr:colOff>177800</xdr:colOff>
      <xdr:row>78</xdr:row>
      <xdr:rowOff>16731</xdr:rowOff>
    </xdr:to>
    <xdr:cxnSp macro="">
      <xdr:nvCxnSpPr>
        <xdr:cNvPr id="639" name="直線コネクタ 638">
          <a:extLst>
            <a:ext uri="{FF2B5EF4-FFF2-40B4-BE49-F238E27FC236}">
              <a16:creationId xmlns:a16="http://schemas.microsoft.com/office/drawing/2014/main" id="{00000000-0008-0000-0700-00007F020000}"/>
            </a:ext>
          </a:extLst>
        </xdr:cNvPr>
        <xdr:cNvCxnSpPr/>
      </xdr:nvCxnSpPr>
      <xdr:spPr>
        <a:xfrm flipV="1">
          <a:off x="12814300" y="13370651"/>
          <a:ext cx="889000" cy="191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77</xdr:row>
      <xdr:rowOff>92404</xdr:rowOff>
    </xdr:from>
    <xdr:to>
      <xdr:col>72</xdr:col>
      <xdr:colOff>38100</xdr:colOff>
      <xdr:row>78</xdr:row>
      <xdr:rowOff>22554</xdr:rowOff>
    </xdr:to>
    <xdr:sp macro="" textlink="">
      <xdr:nvSpPr>
        <xdr:cNvPr id="640" name="フローチャート: 判断 639">
          <a:extLst>
            <a:ext uri="{FF2B5EF4-FFF2-40B4-BE49-F238E27FC236}">
              <a16:creationId xmlns:a16="http://schemas.microsoft.com/office/drawing/2014/main" id="{00000000-0008-0000-0700-000080020000}"/>
            </a:ext>
          </a:extLst>
        </xdr:cNvPr>
        <xdr:cNvSpPr/>
      </xdr:nvSpPr>
      <xdr:spPr>
        <a:xfrm>
          <a:off x="13652500" y="132940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76</xdr:row>
      <xdr:rowOff>39081</xdr:rowOff>
    </xdr:from>
    <xdr:ext cx="469744" cy="259045"/>
    <xdr:sp macro="" textlink="">
      <xdr:nvSpPr>
        <xdr:cNvPr id="641" name="テキスト ボックス 640">
          <a:extLst>
            <a:ext uri="{FF2B5EF4-FFF2-40B4-BE49-F238E27FC236}">
              <a16:creationId xmlns:a16="http://schemas.microsoft.com/office/drawing/2014/main" id="{00000000-0008-0000-0700-000081020000}"/>
            </a:ext>
          </a:extLst>
        </xdr:cNvPr>
        <xdr:cNvSpPr txBox="1"/>
      </xdr:nvSpPr>
      <xdr:spPr>
        <a:xfrm>
          <a:off x="13468428" y="1306928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9,387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77</xdr:row>
      <xdr:rowOff>116052</xdr:rowOff>
    </xdr:from>
    <xdr:to>
      <xdr:col>67</xdr:col>
      <xdr:colOff>101600</xdr:colOff>
      <xdr:row>78</xdr:row>
      <xdr:rowOff>46202</xdr:rowOff>
    </xdr:to>
    <xdr:sp macro="" textlink="">
      <xdr:nvSpPr>
        <xdr:cNvPr id="642" name="フローチャート: 判断 641">
          <a:extLst>
            <a:ext uri="{FF2B5EF4-FFF2-40B4-BE49-F238E27FC236}">
              <a16:creationId xmlns:a16="http://schemas.microsoft.com/office/drawing/2014/main" id="{00000000-0008-0000-0700-000082020000}"/>
            </a:ext>
          </a:extLst>
        </xdr:cNvPr>
        <xdr:cNvSpPr/>
      </xdr:nvSpPr>
      <xdr:spPr>
        <a:xfrm>
          <a:off x="12763500" y="133177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76</xdr:row>
      <xdr:rowOff>62729</xdr:rowOff>
    </xdr:from>
    <xdr:ext cx="469744" cy="259045"/>
    <xdr:sp macro="" textlink="">
      <xdr:nvSpPr>
        <xdr:cNvPr id="643" name="テキスト ボックス 642">
          <a:extLst>
            <a:ext uri="{FF2B5EF4-FFF2-40B4-BE49-F238E27FC236}">
              <a16:creationId xmlns:a16="http://schemas.microsoft.com/office/drawing/2014/main" id="{00000000-0008-0000-0700-000083020000}"/>
            </a:ext>
          </a:extLst>
        </xdr:cNvPr>
        <xdr:cNvSpPr txBox="1"/>
      </xdr:nvSpPr>
      <xdr:spPr>
        <a:xfrm>
          <a:off x="12579428" y="1309292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44" name="テキスト ボックス 643">
          <a:extLst>
            <a:ext uri="{FF2B5EF4-FFF2-40B4-BE49-F238E27FC236}">
              <a16:creationId xmlns:a16="http://schemas.microsoft.com/office/drawing/2014/main" id="{00000000-0008-0000-0700-000084020000}"/>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45" name="テキスト ボックス 644">
          <a:extLst>
            <a:ext uri="{FF2B5EF4-FFF2-40B4-BE49-F238E27FC236}">
              <a16:creationId xmlns:a16="http://schemas.microsoft.com/office/drawing/2014/main" id="{00000000-0008-0000-0700-000085020000}"/>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46" name="テキスト ボックス 645">
          <a:extLst>
            <a:ext uri="{FF2B5EF4-FFF2-40B4-BE49-F238E27FC236}">
              <a16:creationId xmlns:a16="http://schemas.microsoft.com/office/drawing/2014/main" id="{00000000-0008-0000-0700-000086020000}"/>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47" name="テキスト ボックス 646">
          <a:extLst>
            <a:ext uri="{FF2B5EF4-FFF2-40B4-BE49-F238E27FC236}">
              <a16:creationId xmlns:a16="http://schemas.microsoft.com/office/drawing/2014/main" id="{00000000-0008-0000-0700-000087020000}"/>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48" name="テキスト ボックス 647">
          <a:extLst>
            <a:ext uri="{FF2B5EF4-FFF2-40B4-BE49-F238E27FC236}">
              <a16:creationId xmlns:a16="http://schemas.microsoft.com/office/drawing/2014/main" id="{00000000-0008-0000-0700-000088020000}"/>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77</xdr:row>
      <xdr:rowOff>67354</xdr:rowOff>
    </xdr:from>
    <xdr:to>
      <xdr:col>85</xdr:col>
      <xdr:colOff>177800</xdr:colOff>
      <xdr:row>77</xdr:row>
      <xdr:rowOff>168954</xdr:rowOff>
    </xdr:to>
    <xdr:sp macro="" textlink="">
      <xdr:nvSpPr>
        <xdr:cNvPr id="649" name="楕円 648">
          <a:extLst>
            <a:ext uri="{FF2B5EF4-FFF2-40B4-BE49-F238E27FC236}">
              <a16:creationId xmlns:a16="http://schemas.microsoft.com/office/drawing/2014/main" id="{00000000-0008-0000-0700-000089020000}"/>
            </a:ext>
          </a:extLst>
        </xdr:cNvPr>
        <xdr:cNvSpPr/>
      </xdr:nvSpPr>
      <xdr:spPr>
        <a:xfrm>
          <a:off x="16268700" y="132690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76</xdr:row>
      <xdr:rowOff>26731</xdr:rowOff>
    </xdr:from>
    <xdr:ext cx="534377" cy="259045"/>
    <xdr:sp macro="" textlink="">
      <xdr:nvSpPr>
        <xdr:cNvPr id="650" name="災害復旧費該当値テキスト">
          <a:extLst>
            <a:ext uri="{FF2B5EF4-FFF2-40B4-BE49-F238E27FC236}">
              <a16:creationId xmlns:a16="http://schemas.microsoft.com/office/drawing/2014/main" id="{00000000-0008-0000-0700-00008A020000}"/>
            </a:ext>
          </a:extLst>
        </xdr:cNvPr>
        <xdr:cNvSpPr txBox="1"/>
      </xdr:nvSpPr>
      <xdr:spPr>
        <a:xfrm>
          <a:off x="16370300" y="130569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13,770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77</xdr:row>
      <xdr:rowOff>72030</xdr:rowOff>
    </xdr:from>
    <xdr:to>
      <xdr:col>81</xdr:col>
      <xdr:colOff>101600</xdr:colOff>
      <xdr:row>78</xdr:row>
      <xdr:rowOff>2180</xdr:rowOff>
    </xdr:to>
    <xdr:sp macro="" textlink="">
      <xdr:nvSpPr>
        <xdr:cNvPr id="651" name="楕円 650">
          <a:extLst>
            <a:ext uri="{FF2B5EF4-FFF2-40B4-BE49-F238E27FC236}">
              <a16:creationId xmlns:a16="http://schemas.microsoft.com/office/drawing/2014/main" id="{00000000-0008-0000-0700-00008B020000}"/>
            </a:ext>
          </a:extLst>
        </xdr:cNvPr>
        <xdr:cNvSpPr/>
      </xdr:nvSpPr>
      <xdr:spPr>
        <a:xfrm>
          <a:off x="15430500" y="132736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76</xdr:row>
      <xdr:rowOff>18707</xdr:rowOff>
    </xdr:from>
    <xdr:ext cx="534377" cy="259045"/>
    <xdr:sp macro="" textlink="">
      <xdr:nvSpPr>
        <xdr:cNvPr id="652" name="テキスト ボックス 651">
          <a:extLst>
            <a:ext uri="{FF2B5EF4-FFF2-40B4-BE49-F238E27FC236}">
              <a16:creationId xmlns:a16="http://schemas.microsoft.com/office/drawing/2014/main" id="{00000000-0008-0000-0700-00008C020000}"/>
            </a:ext>
          </a:extLst>
        </xdr:cNvPr>
        <xdr:cNvSpPr txBox="1"/>
      </xdr:nvSpPr>
      <xdr:spPr>
        <a:xfrm>
          <a:off x="15214111" y="130489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12,952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77</xdr:row>
      <xdr:rowOff>144769</xdr:rowOff>
    </xdr:from>
    <xdr:to>
      <xdr:col>76</xdr:col>
      <xdr:colOff>165100</xdr:colOff>
      <xdr:row>78</xdr:row>
      <xdr:rowOff>74919</xdr:rowOff>
    </xdr:to>
    <xdr:sp macro="" textlink="">
      <xdr:nvSpPr>
        <xdr:cNvPr id="653" name="楕円 652">
          <a:extLst>
            <a:ext uri="{FF2B5EF4-FFF2-40B4-BE49-F238E27FC236}">
              <a16:creationId xmlns:a16="http://schemas.microsoft.com/office/drawing/2014/main" id="{00000000-0008-0000-0700-00008D020000}"/>
            </a:ext>
          </a:extLst>
        </xdr:cNvPr>
        <xdr:cNvSpPr/>
      </xdr:nvSpPr>
      <xdr:spPr>
        <a:xfrm>
          <a:off x="14541500" y="133464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115517</xdr:colOff>
      <xdr:row>78</xdr:row>
      <xdr:rowOff>66046</xdr:rowOff>
    </xdr:from>
    <xdr:ext cx="378565" cy="259045"/>
    <xdr:sp macro="" textlink="">
      <xdr:nvSpPr>
        <xdr:cNvPr id="654" name="テキスト ボックス 653">
          <a:extLst>
            <a:ext uri="{FF2B5EF4-FFF2-40B4-BE49-F238E27FC236}">
              <a16:creationId xmlns:a16="http://schemas.microsoft.com/office/drawing/2014/main" id="{00000000-0008-0000-0700-00008E020000}"/>
            </a:ext>
          </a:extLst>
        </xdr:cNvPr>
        <xdr:cNvSpPr txBox="1"/>
      </xdr:nvSpPr>
      <xdr:spPr>
        <a:xfrm>
          <a:off x="14403017" y="1343914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77</xdr:row>
      <xdr:rowOff>118201</xdr:rowOff>
    </xdr:from>
    <xdr:to>
      <xdr:col>72</xdr:col>
      <xdr:colOff>38100</xdr:colOff>
      <xdr:row>78</xdr:row>
      <xdr:rowOff>48351</xdr:rowOff>
    </xdr:to>
    <xdr:sp macro="" textlink="">
      <xdr:nvSpPr>
        <xdr:cNvPr id="655" name="楕円 654">
          <a:extLst>
            <a:ext uri="{FF2B5EF4-FFF2-40B4-BE49-F238E27FC236}">
              <a16:creationId xmlns:a16="http://schemas.microsoft.com/office/drawing/2014/main" id="{00000000-0008-0000-0700-00008F020000}"/>
            </a:ext>
          </a:extLst>
        </xdr:cNvPr>
        <xdr:cNvSpPr/>
      </xdr:nvSpPr>
      <xdr:spPr>
        <a:xfrm>
          <a:off x="13652500" y="133198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78</xdr:row>
      <xdr:rowOff>39478</xdr:rowOff>
    </xdr:from>
    <xdr:ext cx="469744" cy="259045"/>
    <xdr:sp macro="" textlink="">
      <xdr:nvSpPr>
        <xdr:cNvPr id="656" name="テキスト ボックス 655">
          <a:extLst>
            <a:ext uri="{FF2B5EF4-FFF2-40B4-BE49-F238E27FC236}">
              <a16:creationId xmlns:a16="http://schemas.microsoft.com/office/drawing/2014/main" id="{00000000-0008-0000-0700-000090020000}"/>
            </a:ext>
          </a:extLst>
        </xdr:cNvPr>
        <xdr:cNvSpPr txBox="1"/>
      </xdr:nvSpPr>
      <xdr:spPr>
        <a:xfrm>
          <a:off x="13468428" y="1341257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77</xdr:row>
      <xdr:rowOff>137381</xdr:rowOff>
    </xdr:from>
    <xdr:to>
      <xdr:col>67</xdr:col>
      <xdr:colOff>101600</xdr:colOff>
      <xdr:row>78</xdr:row>
      <xdr:rowOff>67531</xdr:rowOff>
    </xdr:to>
    <xdr:sp macro="" textlink="">
      <xdr:nvSpPr>
        <xdr:cNvPr id="657" name="楕円 656">
          <a:extLst>
            <a:ext uri="{FF2B5EF4-FFF2-40B4-BE49-F238E27FC236}">
              <a16:creationId xmlns:a16="http://schemas.microsoft.com/office/drawing/2014/main" id="{00000000-0008-0000-0700-000091020000}"/>
            </a:ext>
          </a:extLst>
        </xdr:cNvPr>
        <xdr:cNvSpPr/>
      </xdr:nvSpPr>
      <xdr:spPr>
        <a:xfrm>
          <a:off x="12763500" y="133390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78</xdr:row>
      <xdr:rowOff>58658</xdr:rowOff>
    </xdr:from>
    <xdr:ext cx="469744" cy="259045"/>
    <xdr:sp macro="" textlink="">
      <xdr:nvSpPr>
        <xdr:cNvPr id="658" name="テキスト ボックス 657">
          <a:extLst>
            <a:ext uri="{FF2B5EF4-FFF2-40B4-BE49-F238E27FC236}">
              <a16:creationId xmlns:a16="http://schemas.microsoft.com/office/drawing/2014/main" id="{00000000-0008-0000-0700-000092020000}"/>
            </a:ext>
          </a:extLst>
        </xdr:cNvPr>
        <xdr:cNvSpPr txBox="1"/>
      </xdr:nvSpPr>
      <xdr:spPr>
        <a:xfrm>
          <a:off x="12579428" y="1343175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59" name="正方形/長方形 658">
          <a:extLst>
            <a:ext uri="{FF2B5EF4-FFF2-40B4-BE49-F238E27FC236}">
              <a16:creationId xmlns:a16="http://schemas.microsoft.com/office/drawing/2014/main" id="{00000000-0008-0000-0700-000093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60" name="正方形/長方形 659">
          <a:extLst>
            <a:ext uri="{FF2B5EF4-FFF2-40B4-BE49-F238E27FC236}">
              <a16:creationId xmlns:a16="http://schemas.microsoft.com/office/drawing/2014/main" id="{00000000-0008-0000-0700-000094020000}"/>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61" name="正方形/長方形 660">
          <a:extLst>
            <a:ext uri="{FF2B5EF4-FFF2-40B4-BE49-F238E27FC236}">
              <a16:creationId xmlns:a16="http://schemas.microsoft.com/office/drawing/2014/main" id="{00000000-0008-0000-0700-000095020000}"/>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62" name="正方形/長方形 661">
          <a:extLst>
            <a:ext uri="{FF2B5EF4-FFF2-40B4-BE49-F238E27FC236}">
              <a16:creationId xmlns:a16="http://schemas.microsoft.com/office/drawing/2014/main" id="{00000000-0008-0000-0700-000096020000}"/>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63" name="正方形/長方形 662">
          <a:extLst>
            <a:ext uri="{FF2B5EF4-FFF2-40B4-BE49-F238E27FC236}">
              <a16:creationId xmlns:a16="http://schemas.microsoft.com/office/drawing/2014/main" id="{00000000-0008-0000-0700-000097020000}"/>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64" name="正方形/長方形 663">
          <a:extLst>
            <a:ext uri="{FF2B5EF4-FFF2-40B4-BE49-F238E27FC236}">
              <a16:creationId xmlns:a16="http://schemas.microsoft.com/office/drawing/2014/main" id="{00000000-0008-0000-0700-000098020000}"/>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和歌山県平均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65" name="正方形/長方形 664">
          <a:extLst>
            <a:ext uri="{FF2B5EF4-FFF2-40B4-BE49-F238E27FC236}">
              <a16:creationId xmlns:a16="http://schemas.microsoft.com/office/drawing/2014/main" id="{00000000-0008-0000-0700-000099020000}"/>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60,533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66" name="正方形/長方形 665">
          <a:extLst>
            <a:ext uri="{FF2B5EF4-FFF2-40B4-BE49-F238E27FC236}">
              <a16:creationId xmlns:a16="http://schemas.microsoft.com/office/drawing/2014/main" id="{00000000-0008-0000-0700-00009A020000}"/>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67" name="テキスト ボックス 666">
          <a:extLst>
            <a:ext uri="{FF2B5EF4-FFF2-40B4-BE49-F238E27FC236}">
              <a16:creationId xmlns:a16="http://schemas.microsoft.com/office/drawing/2014/main" id="{00000000-0008-0000-0700-00009B020000}"/>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68" name="直線コネクタ 667">
          <a:extLst>
            <a:ext uri="{FF2B5EF4-FFF2-40B4-BE49-F238E27FC236}">
              <a16:creationId xmlns:a16="http://schemas.microsoft.com/office/drawing/2014/main" id="{00000000-0008-0000-0700-00009C020000}"/>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100</xdr:row>
      <xdr:rowOff>111777</xdr:rowOff>
    </xdr:from>
    <xdr:ext cx="248786" cy="259045"/>
    <xdr:sp macro="" textlink="">
      <xdr:nvSpPr>
        <xdr:cNvPr id="669" name="テキスト ボックス 668">
          <a:extLst>
            <a:ext uri="{FF2B5EF4-FFF2-40B4-BE49-F238E27FC236}">
              <a16:creationId xmlns:a16="http://schemas.microsoft.com/office/drawing/2014/main" id="{00000000-0008-0000-0700-00009D020000}"/>
            </a:ext>
          </a:extLst>
        </xdr:cNvPr>
        <xdr:cNvSpPr txBox="1"/>
      </xdr:nvSpPr>
      <xdr:spPr>
        <a:xfrm>
          <a:off x="12197214" y="1725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99</xdr:row>
      <xdr:rowOff>44450</xdr:rowOff>
    </xdr:from>
    <xdr:to>
      <xdr:col>89</xdr:col>
      <xdr:colOff>177800</xdr:colOff>
      <xdr:row>99</xdr:row>
      <xdr:rowOff>44450</xdr:rowOff>
    </xdr:to>
    <xdr:cxnSp macro="">
      <xdr:nvCxnSpPr>
        <xdr:cNvPr id="670" name="直線コネクタ 669">
          <a:extLst>
            <a:ext uri="{FF2B5EF4-FFF2-40B4-BE49-F238E27FC236}">
              <a16:creationId xmlns:a16="http://schemas.microsoft.com/office/drawing/2014/main" id="{00000000-0008-0000-0700-00009E020000}"/>
            </a:ext>
          </a:extLst>
        </xdr:cNvPr>
        <xdr:cNvCxnSpPr/>
      </xdr:nvCxnSpPr>
      <xdr:spPr>
        <a:xfrm>
          <a:off x="12446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98</xdr:row>
      <xdr:rowOff>73677</xdr:rowOff>
    </xdr:from>
    <xdr:ext cx="531299" cy="259045"/>
    <xdr:sp macro="" textlink="">
      <xdr:nvSpPr>
        <xdr:cNvPr id="671" name="テキスト ボックス 670">
          <a:extLst>
            <a:ext uri="{FF2B5EF4-FFF2-40B4-BE49-F238E27FC236}">
              <a16:creationId xmlns:a16="http://schemas.microsoft.com/office/drawing/2014/main" id="{00000000-0008-0000-0700-00009F020000}"/>
            </a:ext>
          </a:extLst>
        </xdr:cNvPr>
        <xdr:cNvSpPr txBox="1"/>
      </xdr:nvSpPr>
      <xdr:spPr>
        <a:xfrm>
          <a:off x="11914701" y="1687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6350</xdr:rowOff>
    </xdr:from>
    <xdr:to>
      <xdr:col>89</xdr:col>
      <xdr:colOff>177800</xdr:colOff>
      <xdr:row>97</xdr:row>
      <xdr:rowOff>6350</xdr:rowOff>
    </xdr:to>
    <xdr:cxnSp macro="">
      <xdr:nvCxnSpPr>
        <xdr:cNvPr id="672" name="直線コネクタ 671">
          <a:extLst>
            <a:ext uri="{FF2B5EF4-FFF2-40B4-BE49-F238E27FC236}">
              <a16:creationId xmlns:a16="http://schemas.microsoft.com/office/drawing/2014/main" id="{00000000-0008-0000-0700-0000A0020000}"/>
            </a:ext>
          </a:extLst>
        </xdr:cNvPr>
        <xdr:cNvCxnSpPr/>
      </xdr:nvCxnSpPr>
      <xdr:spPr>
        <a:xfrm>
          <a:off x="12446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96</xdr:row>
      <xdr:rowOff>35577</xdr:rowOff>
    </xdr:from>
    <xdr:ext cx="531299" cy="259045"/>
    <xdr:sp macro="" textlink="">
      <xdr:nvSpPr>
        <xdr:cNvPr id="673" name="テキスト ボックス 672">
          <a:extLst>
            <a:ext uri="{FF2B5EF4-FFF2-40B4-BE49-F238E27FC236}">
              <a16:creationId xmlns:a16="http://schemas.microsoft.com/office/drawing/2014/main" id="{00000000-0008-0000-0700-0000A1020000}"/>
            </a:ext>
          </a:extLst>
        </xdr:cNvPr>
        <xdr:cNvSpPr txBox="1"/>
      </xdr:nvSpPr>
      <xdr:spPr>
        <a:xfrm>
          <a:off x="11914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94</xdr:row>
      <xdr:rowOff>139700</xdr:rowOff>
    </xdr:from>
    <xdr:to>
      <xdr:col>89</xdr:col>
      <xdr:colOff>177800</xdr:colOff>
      <xdr:row>94</xdr:row>
      <xdr:rowOff>139700</xdr:rowOff>
    </xdr:to>
    <xdr:cxnSp macro="">
      <xdr:nvCxnSpPr>
        <xdr:cNvPr id="674" name="直線コネクタ 673">
          <a:extLst>
            <a:ext uri="{FF2B5EF4-FFF2-40B4-BE49-F238E27FC236}">
              <a16:creationId xmlns:a16="http://schemas.microsoft.com/office/drawing/2014/main" id="{00000000-0008-0000-0700-0000A2020000}"/>
            </a:ext>
          </a:extLst>
        </xdr:cNvPr>
        <xdr:cNvCxnSpPr/>
      </xdr:nvCxnSpPr>
      <xdr:spPr>
        <a:xfrm>
          <a:off x="12446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93</xdr:row>
      <xdr:rowOff>168927</xdr:rowOff>
    </xdr:from>
    <xdr:ext cx="531299" cy="259045"/>
    <xdr:sp macro="" textlink="">
      <xdr:nvSpPr>
        <xdr:cNvPr id="675" name="テキスト ボックス 674">
          <a:extLst>
            <a:ext uri="{FF2B5EF4-FFF2-40B4-BE49-F238E27FC236}">
              <a16:creationId xmlns:a16="http://schemas.microsoft.com/office/drawing/2014/main" id="{00000000-0008-0000-0700-0000A3020000}"/>
            </a:ext>
          </a:extLst>
        </xdr:cNvPr>
        <xdr:cNvSpPr txBox="1"/>
      </xdr:nvSpPr>
      <xdr:spPr>
        <a:xfrm>
          <a:off x="11914701" y="1611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92</xdr:row>
      <xdr:rowOff>101600</xdr:rowOff>
    </xdr:from>
    <xdr:to>
      <xdr:col>89</xdr:col>
      <xdr:colOff>177800</xdr:colOff>
      <xdr:row>92</xdr:row>
      <xdr:rowOff>101600</xdr:rowOff>
    </xdr:to>
    <xdr:cxnSp macro="">
      <xdr:nvCxnSpPr>
        <xdr:cNvPr id="676" name="直線コネクタ 675">
          <a:extLst>
            <a:ext uri="{FF2B5EF4-FFF2-40B4-BE49-F238E27FC236}">
              <a16:creationId xmlns:a16="http://schemas.microsoft.com/office/drawing/2014/main" id="{00000000-0008-0000-0700-0000A4020000}"/>
            </a:ext>
          </a:extLst>
        </xdr:cNvPr>
        <xdr:cNvCxnSpPr/>
      </xdr:nvCxnSpPr>
      <xdr:spPr>
        <a:xfrm>
          <a:off x="12446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91</xdr:row>
      <xdr:rowOff>130827</xdr:rowOff>
    </xdr:from>
    <xdr:ext cx="595419" cy="259045"/>
    <xdr:sp macro="" textlink="">
      <xdr:nvSpPr>
        <xdr:cNvPr id="677" name="テキスト ボックス 676">
          <a:extLst>
            <a:ext uri="{FF2B5EF4-FFF2-40B4-BE49-F238E27FC236}">
              <a16:creationId xmlns:a16="http://schemas.microsoft.com/office/drawing/2014/main" id="{00000000-0008-0000-0700-0000A5020000}"/>
            </a:ext>
          </a:extLst>
        </xdr:cNvPr>
        <xdr:cNvSpPr txBox="1"/>
      </xdr:nvSpPr>
      <xdr:spPr>
        <a:xfrm>
          <a:off x="11850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63500</xdr:rowOff>
    </xdr:from>
    <xdr:to>
      <xdr:col>89</xdr:col>
      <xdr:colOff>177800</xdr:colOff>
      <xdr:row>90</xdr:row>
      <xdr:rowOff>63500</xdr:rowOff>
    </xdr:to>
    <xdr:cxnSp macro="">
      <xdr:nvCxnSpPr>
        <xdr:cNvPr id="678" name="直線コネクタ 677">
          <a:extLst>
            <a:ext uri="{FF2B5EF4-FFF2-40B4-BE49-F238E27FC236}">
              <a16:creationId xmlns:a16="http://schemas.microsoft.com/office/drawing/2014/main" id="{00000000-0008-0000-0700-0000A6020000}"/>
            </a:ext>
          </a:extLst>
        </xdr:cNvPr>
        <xdr:cNvCxnSpPr/>
      </xdr:nvCxnSpPr>
      <xdr:spPr>
        <a:xfrm>
          <a:off x="12446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89</xdr:row>
      <xdr:rowOff>92727</xdr:rowOff>
    </xdr:from>
    <xdr:ext cx="595419" cy="259045"/>
    <xdr:sp macro="" textlink="">
      <xdr:nvSpPr>
        <xdr:cNvPr id="679" name="テキスト ボックス 678">
          <a:extLst>
            <a:ext uri="{FF2B5EF4-FFF2-40B4-BE49-F238E27FC236}">
              <a16:creationId xmlns:a16="http://schemas.microsoft.com/office/drawing/2014/main" id="{00000000-0008-0000-0700-0000A7020000}"/>
            </a:ext>
          </a:extLst>
        </xdr:cNvPr>
        <xdr:cNvSpPr txBox="1"/>
      </xdr:nvSpPr>
      <xdr:spPr>
        <a:xfrm>
          <a:off x="11850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80" name="直線コネクタ 679">
          <a:extLst>
            <a:ext uri="{FF2B5EF4-FFF2-40B4-BE49-F238E27FC236}">
              <a16:creationId xmlns:a16="http://schemas.microsoft.com/office/drawing/2014/main" id="{00000000-0008-0000-0700-0000A8020000}"/>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87</xdr:row>
      <xdr:rowOff>54627</xdr:rowOff>
    </xdr:from>
    <xdr:ext cx="595419" cy="259045"/>
    <xdr:sp macro="" textlink="">
      <xdr:nvSpPr>
        <xdr:cNvPr id="681" name="テキスト ボックス 680">
          <a:extLst>
            <a:ext uri="{FF2B5EF4-FFF2-40B4-BE49-F238E27FC236}">
              <a16:creationId xmlns:a16="http://schemas.microsoft.com/office/drawing/2014/main" id="{00000000-0008-0000-0700-0000A9020000}"/>
            </a:ext>
          </a:extLst>
        </xdr:cNvPr>
        <xdr:cNvSpPr txBox="1"/>
      </xdr:nvSpPr>
      <xdr:spPr>
        <a:xfrm>
          <a:off x="11850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82" name="公債費グラフ枠">
          <a:extLst>
            <a:ext uri="{FF2B5EF4-FFF2-40B4-BE49-F238E27FC236}">
              <a16:creationId xmlns:a16="http://schemas.microsoft.com/office/drawing/2014/main" id="{00000000-0008-0000-0700-0000AA020000}"/>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90</xdr:row>
      <xdr:rowOff>17983</xdr:rowOff>
    </xdr:from>
    <xdr:to>
      <xdr:col>85</xdr:col>
      <xdr:colOff>126364</xdr:colOff>
      <xdr:row>99</xdr:row>
      <xdr:rowOff>102033</xdr:rowOff>
    </xdr:to>
    <xdr:cxnSp macro="">
      <xdr:nvCxnSpPr>
        <xdr:cNvPr id="683" name="直線コネクタ 682">
          <a:extLst>
            <a:ext uri="{FF2B5EF4-FFF2-40B4-BE49-F238E27FC236}">
              <a16:creationId xmlns:a16="http://schemas.microsoft.com/office/drawing/2014/main" id="{00000000-0008-0000-0700-0000AB020000}"/>
            </a:ext>
          </a:extLst>
        </xdr:cNvPr>
        <xdr:cNvCxnSpPr/>
      </xdr:nvCxnSpPr>
      <xdr:spPr>
        <a:xfrm flipV="1">
          <a:off x="16317595" y="15448483"/>
          <a:ext cx="1269" cy="16271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99</xdr:row>
      <xdr:rowOff>105860</xdr:rowOff>
    </xdr:from>
    <xdr:ext cx="534377" cy="259045"/>
    <xdr:sp macro="" textlink="">
      <xdr:nvSpPr>
        <xdr:cNvPr id="684" name="公債費最小値テキスト">
          <a:extLst>
            <a:ext uri="{FF2B5EF4-FFF2-40B4-BE49-F238E27FC236}">
              <a16:creationId xmlns:a16="http://schemas.microsoft.com/office/drawing/2014/main" id="{00000000-0008-0000-0700-0000AC020000}"/>
            </a:ext>
          </a:extLst>
        </xdr:cNvPr>
        <xdr:cNvSpPr txBox="1"/>
      </xdr:nvSpPr>
      <xdr:spPr>
        <a:xfrm>
          <a:off x="16370300" y="1707941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25,466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99</xdr:row>
      <xdr:rowOff>102033</xdr:rowOff>
    </xdr:from>
    <xdr:to>
      <xdr:col>86</xdr:col>
      <xdr:colOff>25400</xdr:colOff>
      <xdr:row>99</xdr:row>
      <xdr:rowOff>102033</xdr:rowOff>
    </xdr:to>
    <xdr:cxnSp macro="">
      <xdr:nvCxnSpPr>
        <xdr:cNvPr id="685" name="直線コネクタ 684">
          <a:extLst>
            <a:ext uri="{FF2B5EF4-FFF2-40B4-BE49-F238E27FC236}">
              <a16:creationId xmlns:a16="http://schemas.microsoft.com/office/drawing/2014/main" id="{00000000-0008-0000-0700-0000AD020000}"/>
            </a:ext>
          </a:extLst>
        </xdr:cNvPr>
        <xdr:cNvCxnSpPr/>
      </xdr:nvCxnSpPr>
      <xdr:spPr>
        <a:xfrm>
          <a:off x="16230600" y="1707558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88</xdr:row>
      <xdr:rowOff>136110</xdr:rowOff>
    </xdr:from>
    <xdr:ext cx="599010" cy="259045"/>
    <xdr:sp macro="" textlink="">
      <xdr:nvSpPr>
        <xdr:cNvPr id="686" name="公債費最大値テキスト">
          <a:extLst>
            <a:ext uri="{FF2B5EF4-FFF2-40B4-BE49-F238E27FC236}">
              <a16:creationId xmlns:a16="http://schemas.microsoft.com/office/drawing/2014/main" id="{00000000-0008-0000-0700-0000AE020000}"/>
            </a:ext>
          </a:extLst>
        </xdr:cNvPr>
        <xdr:cNvSpPr txBox="1"/>
      </xdr:nvSpPr>
      <xdr:spPr>
        <a:xfrm>
          <a:off x="16370300" y="1522371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153,584</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90</xdr:row>
      <xdr:rowOff>17983</xdr:rowOff>
    </xdr:from>
    <xdr:to>
      <xdr:col>86</xdr:col>
      <xdr:colOff>25400</xdr:colOff>
      <xdr:row>90</xdr:row>
      <xdr:rowOff>17983</xdr:rowOff>
    </xdr:to>
    <xdr:cxnSp macro="">
      <xdr:nvCxnSpPr>
        <xdr:cNvPr id="687" name="直線コネクタ 686">
          <a:extLst>
            <a:ext uri="{FF2B5EF4-FFF2-40B4-BE49-F238E27FC236}">
              <a16:creationId xmlns:a16="http://schemas.microsoft.com/office/drawing/2014/main" id="{00000000-0008-0000-0700-0000AF020000}"/>
            </a:ext>
          </a:extLst>
        </xdr:cNvPr>
        <xdr:cNvCxnSpPr/>
      </xdr:nvCxnSpPr>
      <xdr:spPr>
        <a:xfrm>
          <a:off x="16230600" y="1544848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95</xdr:row>
      <xdr:rowOff>149910</xdr:rowOff>
    </xdr:from>
    <xdr:to>
      <xdr:col>85</xdr:col>
      <xdr:colOff>127000</xdr:colOff>
      <xdr:row>96</xdr:row>
      <xdr:rowOff>53111</xdr:rowOff>
    </xdr:to>
    <xdr:cxnSp macro="">
      <xdr:nvCxnSpPr>
        <xdr:cNvPr id="688" name="直線コネクタ 687">
          <a:extLst>
            <a:ext uri="{FF2B5EF4-FFF2-40B4-BE49-F238E27FC236}">
              <a16:creationId xmlns:a16="http://schemas.microsoft.com/office/drawing/2014/main" id="{00000000-0008-0000-0700-0000B0020000}"/>
            </a:ext>
          </a:extLst>
        </xdr:cNvPr>
        <xdr:cNvCxnSpPr/>
      </xdr:nvCxnSpPr>
      <xdr:spPr>
        <a:xfrm flipV="1">
          <a:off x="15481300" y="16437660"/>
          <a:ext cx="838200" cy="7465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96</xdr:row>
      <xdr:rowOff>75213</xdr:rowOff>
    </xdr:from>
    <xdr:ext cx="534377" cy="259045"/>
    <xdr:sp macro="" textlink="">
      <xdr:nvSpPr>
        <xdr:cNvPr id="689" name="公債費平均値テキスト">
          <a:extLst>
            <a:ext uri="{FF2B5EF4-FFF2-40B4-BE49-F238E27FC236}">
              <a16:creationId xmlns:a16="http://schemas.microsoft.com/office/drawing/2014/main" id="{00000000-0008-0000-0700-0000B1020000}"/>
            </a:ext>
          </a:extLst>
        </xdr:cNvPr>
        <xdr:cNvSpPr txBox="1"/>
      </xdr:nvSpPr>
      <xdr:spPr>
        <a:xfrm>
          <a:off x="16370300" y="1653441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62,379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96</xdr:row>
      <xdr:rowOff>96786</xdr:rowOff>
    </xdr:from>
    <xdr:to>
      <xdr:col>85</xdr:col>
      <xdr:colOff>177800</xdr:colOff>
      <xdr:row>97</xdr:row>
      <xdr:rowOff>26936</xdr:rowOff>
    </xdr:to>
    <xdr:sp macro="" textlink="">
      <xdr:nvSpPr>
        <xdr:cNvPr id="690" name="フローチャート: 判断 689">
          <a:extLst>
            <a:ext uri="{FF2B5EF4-FFF2-40B4-BE49-F238E27FC236}">
              <a16:creationId xmlns:a16="http://schemas.microsoft.com/office/drawing/2014/main" id="{00000000-0008-0000-0700-0000B2020000}"/>
            </a:ext>
          </a:extLst>
        </xdr:cNvPr>
        <xdr:cNvSpPr/>
      </xdr:nvSpPr>
      <xdr:spPr>
        <a:xfrm>
          <a:off x="16268700" y="165559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96</xdr:row>
      <xdr:rowOff>53111</xdr:rowOff>
    </xdr:from>
    <xdr:to>
      <xdr:col>81</xdr:col>
      <xdr:colOff>50800</xdr:colOff>
      <xdr:row>96</xdr:row>
      <xdr:rowOff>125946</xdr:rowOff>
    </xdr:to>
    <xdr:cxnSp macro="">
      <xdr:nvCxnSpPr>
        <xdr:cNvPr id="691" name="直線コネクタ 690">
          <a:extLst>
            <a:ext uri="{FF2B5EF4-FFF2-40B4-BE49-F238E27FC236}">
              <a16:creationId xmlns:a16="http://schemas.microsoft.com/office/drawing/2014/main" id="{00000000-0008-0000-0700-0000B3020000}"/>
            </a:ext>
          </a:extLst>
        </xdr:cNvPr>
        <xdr:cNvCxnSpPr/>
      </xdr:nvCxnSpPr>
      <xdr:spPr>
        <a:xfrm flipV="1">
          <a:off x="14592300" y="16512311"/>
          <a:ext cx="889000" cy="728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96</xdr:row>
      <xdr:rowOff>35116</xdr:rowOff>
    </xdr:from>
    <xdr:to>
      <xdr:col>81</xdr:col>
      <xdr:colOff>101600</xdr:colOff>
      <xdr:row>96</xdr:row>
      <xdr:rowOff>136716</xdr:rowOff>
    </xdr:to>
    <xdr:sp macro="" textlink="">
      <xdr:nvSpPr>
        <xdr:cNvPr id="692" name="フローチャート: 判断 691">
          <a:extLst>
            <a:ext uri="{FF2B5EF4-FFF2-40B4-BE49-F238E27FC236}">
              <a16:creationId xmlns:a16="http://schemas.microsoft.com/office/drawing/2014/main" id="{00000000-0008-0000-0700-0000B4020000}"/>
            </a:ext>
          </a:extLst>
        </xdr:cNvPr>
        <xdr:cNvSpPr/>
      </xdr:nvSpPr>
      <xdr:spPr>
        <a:xfrm>
          <a:off x="15430500" y="164943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96</xdr:row>
      <xdr:rowOff>127843</xdr:rowOff>
    </xdr:from>
    <xdr:ext cx="534377" cy="259045"/>
    <xdr:sp macro="" textlink="">
      <xdr:nvSpPr>
        <xdr:cNvPr id="693" name="テキスト ボックス 692">
          <a:extLst>
            <a:ext uri="{FF2B5EF4-FFF2-40B4-BE49-F238E27FC236}">
              <a16:creationId xmlns:a16="http://schemas.microsoft.com/office/drawing/2014/main" id="{00000000-0008-0000-0700-0000B5020000}"/>
            </a:ext>
          </a:extLst>
        </xdr:cNvPr>
        <xdr:cNvSpPr txBox="1"/>
      </xdr:nvSpPr>
      <xdr:spPr>
        <a:xfrm>
          <a:off x="15214111" y="165870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67,235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96</xdr:row>
      <xdr:rowOff>125946</xdr:rowOff>
    </xdr:from>
    <xdr:to>
      <xdr:col>76</xdr:col>
      <xdr:colOff>114300</xdr:colOff>
      <xdr:row>97</xdr:row>
      <xdr:rowOff>27445</xdr:rowOff>
    </xdr:to>
    <xdr:cxnSp macro="">
      <xdr:nvCxnSpPr>
        <xdr:cNvPr id="694" name="直線コネクタ 693">
          <a:extLst>
            <a:ext uri="{FF2B5EF4-FFF2-40B4-BE49-F238E27FC236}">
              <a16:creationId xmlns:a16="http://schemas.microsoft.com/office/drawing/2014/main" id="{00000000-0008-0000-0700-0000B6020000}"/>
            </a:ext>
          </a:extLst>
        </xdr:cNvPr>
        <xdr:cNvCxnSpPr/>
      </xdr:nvCxnSpPr>
      <xdr:spPr>
        <a:xfrm flipV="1">
          <a:off x="13703300" y="16585146"/>
          <a:ext cx="889000" cy="729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96</xdr:row>
      <xdr:rowOff>55411</xdr:rowOff>
    </xdr:from>
    <xdr:to>
      <xdr:col>76</xdr:col>
      <xdr:colOff>165100</xdr:colOff>
      <xdr:row>96</xdr:row>
      <xdr:rowOff>157011</xdr:rowOff>
    </xdr:to>
    <xdr:sp macro="" textlink="">
      <xdr:nvSpPr>
        <xdr:cNvPr id="695" name="フローチャート: 判断 694">
          <a:extLst>
            <a:ext uri="{FF2B5EF4-FFF2-40B4-BE49-F238E27FC236}">
              <a16:creationId xmlns:a16="http://schemas.microsoft.com/office/drawing/2014/main" id="{00000000-0008-0000-0700-0000B7020000}"/>
            </a:ext>
          </a:extLst>
        </xdr:cNvPr>
        <xdr:cNvSpPr/>
      </xdr:nvSpPr>
      <xdr:spPr>
        <a:xfrm>
          <a:off x="14541500" y="165146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95</xdr:row>
      <xdr:rowOff>2088</xdr:rowOff>
    </xdr:from>
    <xdr:ext cx="534377" cy="259045"/>
    <xdr:sp macro="" textlink="">
      <xdr:nvSpPr>
        <xdr:cNvPr id="696" name="テキスト ボックス 695">
          <a:extLst>
            <a:ext uri="{FF2B5EF4-FFF2-40B4-BE49-F238E27FC236}">
              <a16:creationId xmlns:a16="http://schemas.microsoft.com/office/drawing/2014/main" id="{00000000-0008-0000-0700-0000B8020000}"/>
            </a:ext>
          </a:extLst>
        </xdr:cNvPr>
        <xdr:cNvSpPr txBox="1"/>
      </xdr:nvSpPr>
      <xdr:spPr>
        <a:xfrm>
          <a:off x="14325111" y="162898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65,637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97</xdr:row>
      <xdr:rowOff>27445</xdr:rowOff>
    </xdr:from>
    <xdr:to>
      <xdr:col>71</xdr:col>
      <xdr:colOff>177800</xdr:colOff>
      <xdr:row>97</xdr:row>
      <xdr:rowOff>49695</xdr:rowOff>
    </xdr:to>
    <xdr:cxnSp macro="">
      <xdr:nvCxnSpPr>
        <xdr:cNvPr id="697" name="直線コネクタ 696">
          <a:extLst>
            <a:ext uri="{FF2B5EF4-FFF2-40B4-BE49-F238E27FC236}">
              <a16:creationId xmlns:a16="http://schemas.microsoft.com/office/drawing/2014/main" id="{00000000-0008-0000-0700-0000B9020000}"/>
            </a:ext>
          </a:extLst>
        </xdr:cNvPr>
        <xdr:cNvCxnSpPr/>
      </xdr:nvCxnSpPr>
      <xdr:spPr>
        <a:xfrm flipV="1">
          <a:off x="12814300" y="16658095"/>
          <a:ext cx="889000" cy="222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96</xdr:row>
      <xdr:rowOff>85573</xdr:rowOff>
    </xdr:from>
    <xdr:to>
      <xdr:col>72</xdr:col>
      <xdr:colOff>38100</xdr:colOff>
      <xdr:row>97</xdr:row>
      <xdr:rowOff>15723</xdr:rowOff>
    </xdr:to>
    <xdr:sp macro="" textlink="">
      <xdr:nvSpPr>
        <xdr:cNvPr id="698" name="フローチャート: 判断 697">
          <a:extLst>
            <a:ext uri="{FF2B5EF4-FFF2-40B4-BE49-F238E27FC236}">
              <a16:creationId xmlns:a16="http://schemas.microsoft.com/office/drawing/2014/main" id="{00000000-0008-0000-0700-0000BA020000}"/>
            </a:ext>
          </a:extLst>
        </xdr:cNvPr>
        <xdr:cNvSpPr/>
      </xdr:nvSpPr>
      <xdr:spPr>
        <a:xfrm>
          <a:off x="13652500" y="165447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95</xdr:row>
      <xdr:rowOff>32250</xdr:rowOff>
    </xdr:from>
    <xdr:ext cx="534377" cy="259045"/>
    <xdr:sp macro="" textlink="">
      <xdr:nvSpPr>
        <xdr:cNvPr id="699" name="テキスト ボックス 698">
          <a:extLst>
            <a:ext uri="{FF2B5EF4-FFF2-40B4-BE49-F238E27FC236}">
              <a16:creationId xmlns:a16="http://schemas.microsoft.com/office/drawing/2014/main" id="{00000000-0008-0000-0700-0000BB020000}"/>
            </a:ext>
          </a:extLst>
        </xdr:cNvPr>
        <xdr:cNvSpPr txBox="1"/>
      </xdr:nvSpPr>
      <xdr:spPr>
        <a:xfrm>
          <a:off x="13436111" y="1632000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63,262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96</xdr:row>
      <xdr:rowOff>153682</xdr:rowOff>
    </xdr:from>
    <xdr:to>
      <xdr:col>67</xdr:col>
      <xdr:colOff>101600</xdr:colOff>
      <xdr:row>97</xdr:row>
      <xdr:rowOff>83832</xdr:rowOff>
    </xdr:to>
    <xdr:sp macro="" textlink="">
      <xdr:nvSpPr>
        <xdr:cNvPr id="700" name="フローチャート: 判断 699">
          <a:extLst>
            <a:ext uri="{FF2B5EF4-FFF2-40B4-BE49-F238E27FC236}">
              <a16:creationId xmlns:a16="http://schemas.microsoft.com/office/drawing/2014/main" id="{00000000-0008-0000-0700-0000BC020000}"/>
            </a:ext>
          </a:extLst>
        </xdr:cNvPr>
        <xdr:cNvSpPr/>
      </xdr:nvSpPr>
      <xdr:spPr>
        <a:xfrm>
          <a:off x="12763500" y="166128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95</xdr:row>
      <xdr:rowOff>100359</xdr:rowOff>
    </xdr:from>
    <xdr:ext cx="534377" cy="259045"/>
    <xdr:sp macro="" textlink="">
      <xdr:nvSpPr>
        <xdr:cNvPr id="701" name="テキスト ボックス 700">
          <a:extLst>
            <a:ext uri="{FF2B5EF4-FFF2-40B4-BE49-F238E27FC236}">
              <a16:creationId xmlns:a16="http://schemas.microsoft.com/office/drawing/2014/main" id="{00000000-0008-0000-0700-0000BD020000}"/>
            </a:ext>
          </a:extLst>
        </xdr:cNvPr>
        <xdr:cNvSpPr txBox="1"/>
      </xdr:nvSpPr>
      <xdr:spPr>
        <a:xfrm>
          <a:off x="12547111" y="163881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57,899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702" name="テキスト ボックス 701">
          <a:extLst>
            <a:ext uri="{FF2B5EF4-FFF2-40B4-BE49-F238E27FC236}">
              <a16:creationId xmlns:a16="http://schemas.microsoft.com/office/drawing/2014/main" id="{00000000-0008-0000-0700-0000BE020000}"/>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703" name="テキスト ボックス 702">
          <a:extLst>
            <a:ext uri="{FF2B5EF4-FFF2-40B4-BE49-F238E27FC236}">
              <a16:creationId xmlns:a16="http://schemas.microsoft.com/office/drawing/2014/main" id="{00000000-0008-0000-0700-0000BF020000}"/>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704" name="テキスト ボックス 703">
          <a:extLst>
            <a:ext uri="{FF2B5EF4-FFF2-40B4-BE49-F238E27FC236}">
              <a16:creationId xmlns:a16="http://schemas.microsoft.com/office/drawing/2014/main" id="{00000000-0008-0000-0700-0000C0020000}"/>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705" name="テキスト ボックス 704">
          <a:extLst>
            <a:ext uri="{FF2B5EF4-FFF2-40B4-BE49-F238E27FC236}">
              <a16:creationId xmlns:a16="http://schemas.microsoft.com/office/drawing/2014/main" id="{00000000-0008-0000-0700-0000C1020000}"/>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706" name="テキスト ボックス 705">
          <a:extLst>
            <a:ext uri="{FF2B5EF4-FFF2-40B4-BE49-F238E27FC236}">
              <a16:creationId xmlns:a16="http://schemas.microsoft.com/office/drawing/2014/main" id="{00000000-0008-0000-0700-0000C2020000}"/>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95</xdr:row>
      <xdr:rowOff>99110</xdr:rowOff>
    </xdr:from>
    <xdr:to>
      <xdr:col>85</xdr:col>
      <xdr:colOff>177800</xdr:colOff>
      <xdr:row>96</xdr:row>
      <xdr:rowOff>29260</xdr:rowOff>
    </xdr:to>
    <xdr:sp macro="" textlink="">
      <xdr:nvSpPr>
        <xdr:cNvPr id="707" name="楕円 706">
          <a:extLst>
            <a:ext uri="{FF2B5EF4-FFF2-40B4-BE49-F238E27FC236}">
              <a16:creationId xmlns:a16="http://schemas.microsoft.com/office/drawing/2014/main" id="{00000000-0008-0000-0700-0000C3020000}"/>
            </a:ext>
          </a:extLst>
        </xdr:cNvPr>
        <xdr:cNvSpPr/>
      </xdr:nvSpPr>
      <xdr:spPr>
        <a:xfrm>
          <a:off x="16268700" y="163868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94</xdr:row>
      <xdr:rowOff>121987</xdr:rowOff>
    </xdr:from>
    <xdr:ext cx="534377" cy="259045"/>
    <xdr:sp macro="" textlink="">
      <xdr:nvSpPr>
        <xdr:cNvPr id="708" name="公債費該当値テキスト">
          <a:extLst>
            <a:ext uri="{FF2B5EF4-FFF2-40B4-BE49-F238E27FC236}">
              <a16:creationId xmlns:a16="http://schemas.microsoft.com/office/drawing/2014/main" id="{00000000-0008-0000-0700-0000C4020000}"/>
            </a:ext>
          </a:extLst>
        </xdr:cNvPr>
        <xdr:cNvSpPr txBox="1"/>
      </xdr:nvSpPr>
      <xdr:spPr>
        <a:xfrm>
          <a:off x="16370300" y="162382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75,696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96</xdr:row>
      <xdr:rowOff>2311</xdr:rowOff>
    </xdr:from>
    <xdr:to>
      <xdr:col>81</xdr:col>
      <xdr:colOff>101600</xdr:colOff>
      <xdr:row>96</xdr:row>
      <xdr:rowOff>103911</xdr:rowOff>
    </xdr:to>
    <xdr:sp macro="" textlink="">
      <xdr:nvSpPr>
        <xdr:cNvPr id="709" name="楕円 708">
          <a:extLst>
            <a:ext uri="{FF2B5EF4-FFF2-40B4-BE49-F238E27FC236}">
              <a16:creationId xmlns:a16="http://schemas.microsoft.com/office/drawing/2014/main" id="{00000000-0008-0000-0700-0000C5020000}"/>
            </a:ext>
          </a:extLst>
        </xdr:cNvPr>
        <xdr:cNvSpPr/>
      </xdr:nvSpPr>
      <xdr:spPr>
        <a:xfrm>
          <a:off x="15430500" y="164615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94</xdr:row>
      <xdr:rowOff>120438</xdr:rowOff>
    </xdr:from>
    <xdr:ext cx="534377" cy="259045"/>
    <xdr:sp macro="" textlink="">
      <xdr:nvSpPr>
        <xdr:cNvPr id="710" name="テキスト ボックス 709">
          <a:extLst>
            <a:ext uri="{FF2B5EF4-FFF2-40B4-BE49-F238E27FC236}">
              <a16:creationId xmlns:a16="http://schemas.microsoft.com/office/drawing/2014/main" id="{00000000-0008-0000-0700-0000C6020000}"/>
            </a:ext>
          </a:extLst>
        </xdr:cNvPr>
        <xdr:cNvSpPr txBox="1"/>
      </xdr:nvSpPr>
      <xdr:spPr>
        <a:xfrm>
          <a:off x="15214111" y="162367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69,818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96</xdr:row>
      <xdr:rowOff>75146</xdr:rowOff>
    </xdr:from>
    <xdr:to>
      <xdr:col>76</xdr:col>
      <xdr:colOff>165100</xdr:colOff>
      <xdr:row>97</xdr:row>
      <xdr:rowOff>5296</xdr:rowOff>
    </xdr:to>
    <xdr:sp macro="" textlink="">
      <xdr:nvSpPr>
        <xdr:cNvPr id="711" name="楕円 710">
          <a:extLst>
            <a:ext uri="{FF2B5EF4-FFF2-40B4-BE49-F238E27FC236}">
              <a16:creationId xmlns:a16="http://schemas.microsoft.com/office/drawing/2014/main" id="{00000000-0008-0000-0700-0000C7020000}"/>
            </a:ext>
          </a:extLst>
        </xdr:cNvPr>
        <xdr:cNvSpPr/>
      </xdr:nvSpPr>
      <xdr:spPr>
        <a:xfrm>
          <a:off x="14541500" y="165343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96</xdr:row>
      <xdr:rowOff>167873</xdr:rowOff>
    </xdr:from>
    <xdr:ext cx="534377" cy="259045"/>
    <xdr:sp macro="" textlink="">
      <xdr:nvSpPr>
        <xdr:cNvPr id="712" name="テキスト ボックス 711">
          <a:extLst>
            <a:ext uri="{FF2B5EF4-FFF2-40B4-BE49-F238E27FC236}">
              <a16:creationId xmlns:a16="http://schemas.microsoft.com/office/drawing/2014/main" id="{00000000-0008-0000-0700-0000C8020000}"/>
            </a:ext>
          </a:extLst>
        </xdr:cNvPr>
        <xdr:cNvSpPr txBox="1"/>
      </xdr:nvSpPr>
      <xdr:spPr>
        <a:xfrm>
          <a:off x="14325111" y="1662707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64,083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96</xdr:row>
      <xdr:rowOff>148095</xdr:rowOff>
    </xdr:from>
    <xdr:to>
      <xdr:col>72</xdr:col>
      <xdr:colOff>38100</xdr:colOff>
      <xdr:row>97</xdr:row>
      <xdr:rowOff>78245</xdr:rowOff>
    </xdr:to>
    <xdr:sp macro="" textlink="">
      <xdr:nvSpPr>
        <xdr:cNvPr id="713" name="楕円 712">
          <a:extLst>
            <a:ext uri="{FF2B5EF4-FFF2-40B4-BE49-F238E27FC236}">
              <a16:creationId xmlns:a16="http://schemas.microsoft.com/office/drawing/2014/main" id="{00000000-0008-0000-0700-0000C9020000}"/>
            </a:ext>
          </a:extLst>
        </xdr:cNvPr>
        <xdr:cNvSpPr/>
      </xdr:nvSpPr>
      <xdr:spPr>
        <a:xfrm>
          <a:off x="13652500" y="166072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97</xdr:row>
      <xdr:rowOff>69372</xdr:rowOff>
    </xdr:from>
    <xdr:ext cx="534377" cy="259045"/>
    <xdr:sp macro="" textlink="">
      <xdr:nvSpPr>
        <xdr:cNvPr id="714" name="テキスト ボックス 713">
          <a:extLst>
            <a:ext uri="{FF2B5EF4-FFF2-40B4-BE49-F238E27FC236}">
              <a16:creationId xmlns:a16="http://schemas.microsoft.com/office/drawing/2014/main" id="{00000000-0008-0000-0700-0000CA020000}"/>
            </a:ext>
          </a:extLst>
        </xdr:cNvPr>
        <xdr:cNvSpPr txBox="1"/>
      </xdr:nvSpPr>
      <xdr:spPr>
        <a:xfrm>
          <a:off x="13436111" y="167000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58,339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96</xdr:row>
      <xdr:rowOff>170345</xdr:rowOff>
    </xdr:from>
    <xdr:to>
      <xdr:col>67</xdr:col>
      <xdr:colOff>101600</xdr:colOff>
      <xdr:row>97</xdr:row>
      <xdr:rowOff>100495</xdr:rowOff>
    </xdr:to>
    <xdr:sp macro="" textlink="">
      <xdr:nvSpPr>
        <xdr:cNvPr id="715" name="楕円 714">
          <a:extLst>
            <a:ext uri="{FF2B5EF4-FFF2-40B4-BE49-F238E27FC236}">
              <a16:creationId xmlns:a16="http://schemas.microsoft.com/office/drawing/2014/main" id="{00000000-0008-0000-0700-0000CB020000}"/>
            </a:ext>
          </a:extLst>
        </xdr:cNvPr>
        <xdr:cNvSpPr/>
      </xdr:nvSpPr>
      <xdr:spPr>
        <a:xfrm>
          <a:off x="12763500" y="166295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97</xdr:row>
      <xdr:rowOff>91622</xdr:rowOff>
    </xdr:from>
    <xdr:ext cx="534377" cy="259045"/>
    <xdr:sp macro="" textlink="">
      <xdr:nvSpPr>
        <xdr:cNvPr id="716" name="テキスト ボックス 715">
          <a:extLst>
            <a:ext uri="{FF2B5EF4-FFF2-40B4-BE49-F238E27FC236}">
              <a16:creationId xmlns:a16="http://schemas.microsoft.com/office/drawing/2014/main" id="{00000000-0008-0000-0700-0000CC020000}"/>
            </a:ext>
          </a:extLst>
        </xdr:cNvPr>
        <xdr:cNvSpPr txBox="1"/>
      </xdr:nvSpPr>
      <xdr:spPr>
        <a:xfrm>
          <a:off x="12547111" y="167222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56,587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17" name="正方形/長方形 716">
          <a:extLst>
            <a:ext uri="{FF2B5EF4-FFF2-40B4-BE49-F238E27FC236}">
              <a16:creationId xmlns:a16="http://schemas.microsoft.com/office/drawing/2014/main" id="{00000000-0008-0000-0700-0000CD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諸支出金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18" name="正方形/長方形 717">
          <a:extLst>
            <a:ext uri="{FF2B5EF4-FFF2-40B4-BE49-F238E27FC236}">
              <a16:creationId xmlns:a16="http://schemas.microsoft.com/office/drawing/2014/main" id="{00000000-0008-0000-0700-0000CE020000}"/>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19" name="正方形/長方形 718">
          <a:extLst>
            <a:ext uri="{FF2B5EF4-FFF2-40B4-BE49-F238E27FC236}">
              <a16:creationId xmlns:a16="http://schemas.microsoft.com/office/drawing/2014/main" id="{00000000-0008-0000-0700-0000CF020000}"/>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20" name="正方形/長方形 719">
          <a:extLst>
            <a:ext uri="{FF2B5EF4-FFF2-40B4-BE49-F238E27FC236}">
              <a16:creationId xmlns:a16="http://schemas.microsoft.com/office/drawing/2014/main" id="{00000000-0008-0000-0700-0000D0020000}"/>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21" name="正方形/長方形 720">
          <a:extLst>
            <a:ext uri="{FF2B5EF4-FFF2-40B4-BE49-F238E27FC236}">
              <a16:creationId xmlns:a16="http://schemas.microsoft.com/office/drawing/2014/main" id="{00000000-0008-0000-0700-0000D1020000}"/>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22" name="正方形/長方形 721">
          <a:extLst>
            <a:ext uri="{FF2B5EF4-FFF2-40B4-BE49-F238E27FC236}">
              <a16:creationId xmlns:a16="http://schemas.microsoft.com/office/drawing/2014/main" id="{00000000-0008-0000-0700-0000D2020000}"/>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和歌山県平均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23" name="正方形/長方形 722">
          <a:extLst>
            <a:ext uri="{FF2B5EF4-FFF2-40B4-BE49-F238E27FC236}">
              <a16:creationId xmlns:a16="http://schemas.microsoft.com/office/drawing/2014/main" id="{00000000-0008-0000-0700-0000D3020000}"/>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24" name="正方形/長方形 723">
          <a:extLst>
            <a:ext uri="{FF2B5EF4-FFF2-40B4-BE49-F238E27FC236}">
              <a16:creationId xmlns:a16="http://schemas.microsoft.com/office/drawing/2014/main" id="{00000000-0008-0000-0700-0000D4020000}"/>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25" name="テキスト ボックス 724">
          <a:extLst>
            <a:ext uri="{FF2B5EF4-FFF2-40B4-BE49-F238E27FC236}">
              <a16:creationId xmlns:a16="http://schemas.microsoft.com/office/drawing/2014/main" id="{00000000-0008-0000-0700-0000D5020000}"/>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26" name="直線コネクタ 725">
          <a:extLst>
            <a:ext uri="{FF2B5EF4-FFF2-40B4-BE49-F238E27FC236}">
              <a16:creationId xmlns:a16="http://schemas.microsoft.com/office/drawing/2014/main" id="{00000000-0008-0000-0700-0000D6020000}"/>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38</xdr:row>
      <xdr:rowOff>25400</xdr:rowOff>
    </xdr:from>
    <xdr:to>
      <xdr:col>120</xdr:col>
      <xdr:colOff>114300</xdr:colOff>
      <xdr:row>38</xdr:row>
      <xdr:rowOff>25400</xdr:rowOff>
    </xdr:to>
    <xdr:cxnSp macro="">
      <xdr:nvCxnSpPr>
        <xdr:cNvPr id="727" name="直線コネクタ 726">
          <a:extLst>
            <a:ext uri="{FF2B5EF4-FFF2-40B4-BE49-F238E27FC236}">
              <a16:creationId xmlns:a16="http://schemas.microsoft.com/office/drawing/2014/main" id="{00000000-0008-0000-0700-0000D7020000}"/>
            </a:ext>
          </a:extLst>
        </xdr:cNvPr>
        <xdr:cNvCxnSpPr/>
      </xdr:nvCxnSpPr>
      <xdr:spPr>
        <a:xfrm>
          <a:off x="18288000" y="6540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37</xdr:row>
      <xdr:rowOff>54627</xdr:rowOff>
    </xdr:from>
    <xdr:ext cx="248786" cy="259045"/>
    <xdr:sp macro="" textlink="">
      <xdr:nvSpPr>
        <xdr:cNvPr id="728" name="テキスト ボックス 727">
          <a:extLst>
            <a:ext uri="{FF2B5EF4-FFF2-40B4-BE49-F238E27FC236}">
              <a16:creationId xmlns:a16="http://schemas.microsoft.com/office/drawing/2014/main" id="{00000000-0008-0000-0700-0000D8020000}"/>
            </a:ext>
          </a:extLst>
        </xdr:cNvPr>
        <xdr:cNvSpPr txBox="1"/>
      </xdr:nvSpPr>
      <xdr:spPr>
        <a:xfrm>
          <a:off x="18039214" y="63982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34</xdr:row>
      <xdr:rowOff>139700</xdr:rowOff>
    </xdr:from>
    <xdr:to>
      <xdr:col>120</xdr:col>
      <xdr:colOff>114300</xdr:colOff>
      <xdr:row>34</xdr:row>
      <xdr:rowOff>139700</xdr:rowOff>
    </xdr:to>
    <xdr:cxnSp macro="">
      <xdr:nvCxnSpPr>
        <xdr:cNvPr id="729" name="直線コネクタ 728">
          <a:extLst>
            <a:ext uri="{FF2B5EF4-FFF2-40B4-BE49-F238E27FC236}">
              <a16:creationId xmlns:a16="http://schemas.microsoft.com/office/drawing/2014/main" id="{00000000-0008-0000-0700-0000D9020000}"/>
            </a:ext>
          </a:extLst>
        </xdr:cNvPr>
        <xdr:cNvCxnSpPr/>
      </xdr:nvCxnSpPr>
      <xdr:spPr>
        <a:xfrm>
          <a:off x="18288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33</xdr:row>
      <xdr:rowOff>168927</xdr:rowOff>
    </xdr:from>
    <xdr:ext cx="531299" cy="259045"/>
    <xdr:sp macro="" textlink="">
      <xdr:nvSpPr>
        <xdr:cNvPr id="730" name="テキスト ボックス 729">
          <a:extLst>
            <a:ext uri="{FF2B5EF4-FFF2-40B4-BE49-F238E27FC236}">
              <a16:creationId xmlns:a16="http://schemas.microsoft.com/office/drawing/2014/main" id="{00000000-0008-0000-0700-0000DA020000}"/>
            </a:ext>
          </a:extLst>
        </xdr:cNvPr>
        <xdr:cNvSpPr txBox="1"/>
      </xdr:nvSpPr>
      <xdr:spPr>
        <a:xfrm>
          <a:off x="17756701" y="582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82550</xdr:rowOff>
    </xdr:from>
    <xdr:to>
      <xdr:col>120</xdr:col>
      <xdr:colOff>114300</xdr:colOff>
      <xdr:row>31</xdr:row>
      <xdr:rowOff>82550</xdr:rowOff>
    </xdr:to>
    <xdr:cxnSp macro="">
      <xdr:nvCxnSpPr>
        <xdr:cNvPr id="731" name="直線コネクタ 730">
          <a:extLst>
            <a:ext uri="{FF2B5EF4-FFF2-40B4-BE49-F238E27FC236}">
              <a16:creationId xmlns:a16="http://schemas.microsoft.com/office/drawing/2014/main" id="{00000000-0008-0000-0700-0000DB020000}"/>
            </a:ext>
          </a:extLst>
        </xdr:cNvPr>
        <xdr:cNvCxnSpPr/>
      </xdr:nvCxnSpPr>
      <xdr:spPr>
        <a:xfrm>
          <a:off x="18288000" y="5397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30</xdr:row>
      <xdr:rowOff>111777</xdr:rowOff>
    </xdr:from>
    <xdr:ext cx="531299" cy="259045"/>
    <xdr:sp macro="" textlink="">
      <xdr:nvSpPr>
        <xdr:cNvPr id="732" name="テキスト ボックス 731">
          <a:extLst>
            <a:ext uri="{FF2B5EF4-FFF2-40B4-BE49-F238E27FC236}">
              <a16:creationId xmlns:a16="http://schemas.microsoft.com/office/drawing/2014/main" id="{00000000-0008-0000-0700-0000DC020000}"/>
            </a:ext>
          </a:extLst>
        </xdr:cNvPr>
        <xdr:cNvSpPr txBox="1"/>
      </xdr:nvSpPr>
      <xdr:spPr>
        <a:xfrm>
          <a:off x="17756701" y="52552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33" name="直線コネクタ 732">
          <a:extLst>
            <a:ext uri="{FF2B5EF4-FFF2-40B4-BE49-F238E27FC236}">
              <a16:creationId xmlns:a16="http://schemas.microsoft.com/office/drawing/2014/main" id="{00000000-0008-0000-0700-0000DD020000}"/>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27</xdr:row>
      <xdr:rowOff>54627</xdr:rowOff>
    </xdr:from>
    <xdr:ext cx="531299" cy="259045"/>
    <xdr:sp macro="" textlink="">
      <xdr:nvSpPr>
        <xdr:cNvPr id="734" name="テキスト ボックス 733">
          <a:extLst>
            <a:ext uri="{FF2B5EF4-FFF2-40B4-BE49-F238E27FC236}">
              <a16:creationId xmlns:a16="http://schemas.microsoft.com/office/drawing/2014/main" id="{00000000-0008-0000-0700-0000DE020000}"/>
            </a:ext>
          </a:extLst>
        </xdr:cNvPr>
        <xdr:cNvSpPr txBox="1"/>
      </xdr:nvSpPr>
      <xdr:spPr>
        <a:xfrm>
          <a:off x="17756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35" name="諸支出金グラフ枠">
          <a:extLst>
            <a:ext uri="{FF2B5EF4-FFF2-40B4-BE49-F238E27FC236}">
              <a16:creationId xmlns:a16="http://schemas.microsoft.com/office/drawing/2014/main" id="{00000000-0008-0000-0700-0000DF020000}"/>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30</xdr:row>
      <xdr:rowOff>159760</xdr:rowOff>
    </xdr:from>
    <xdr:to>
      <xdr:col>116</xdr:col>
      <xdr:colOff>62864</xdr:colOff>
      <xdr:row>38</xdr:row>
      <xdr:rowOff>25400</xdr:rowOff>
    </xdr:to>
    <xdr:cxnSp macro="">
      <xdr:nvCxnSpPr>
        <xdr:cNvPr id="736" name="直線コネクタ 735">
          <a:extLst>
            <a:ext uri="{FF2B5EF4-FFF2-40B4-BE49-F238E27FC236}">
              <a16:creationId xmlns:a16="http://schemas.microsoft.com/office/drawing/2014/main" id="{00000000-0008-0000-0700-0000E0020000}"/>
            </a:ext>
          </a:extLst>
        </xdr:cNvPr>
        <xdr:cNvCxnSpPr/>
      </xdr:nvCxnSpPr>
      <xdr:spPr>
        <a:xfrm flipV="1">
          <a:off x="22159595" y="5303260"/>
          <a:ext cx="1269" cy="123724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38</xdr:row>
      <xdr:rowOff>54652</xdr:rowOff>
    </xdr:from>
    <xdr:ext cx="249299" cy="259045"/>
    <xdr:sp macro="" textlink="">
      <xdr:nvSpPr>
        <xdr:cNvPr id="737" name="諸支出金最小値テキスト">
          <a:extLst>
            <a:ext uri="{FF2B5EF4-FFF2-40B4-BE49-F238E27FC236}">
              <a16:creationId xmlns:a16="http://schemas.microsoft.com/office/drawing/2014/main" id="{00000000-0008-0000-0700-0000E1020000}"/>
            </a:ext>
          </a:extLst>
        </xdr:cNvPr>
        <xdr:cNvSpPr txBox="1"/>
      </xdr:nvSpPr>
      <xdr:spPr>
        <a:xfrm>
          <a:off x="22212300" y="6569752"/>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38</xdr:row>
      <xdr:rowOff>25400</xdr:rowOff>
    </xdr:from>
    <xdr:to>
      <xdr:col>116</xdr:col>
      <xdr:colOff>152400</xdr:colOff>
      <xdr:row>38</xdr:row>
      <xdr:rowOff>25400</xdr:rowOff>
    </xdr:to>
    <xdr:cxnSp macro="">
      <xdr:nvCxnSpPr>
        <xdr:cNvPr id="738" name="直線コネクタ 737">
          <a:extLst>
            <a:ext uri="{FF2B5EF4-FFF2-40B4-BE49-F238E27FC236}">
              <a16:creationId xmlns:a16="http://schemas.microsoft.com/office/drawing/2014/main" id="{00000000-0008-0000-0700-0000E2020000}"/>
            </a:ext>
          </a:extLst>
        </xdr:cNvPr>
        <xdr:cNvCxnSpPr/>
      </xdr:nvCxnSpPr>
      <xdr:spPr>
        <a:xfrm>
          <a:off x="22072600" y="65405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29</xdr:row>
      <xdr:rowOff>106437</xdr:rowOff>
    </xdr:from>
    <xdr:ext cx="534377" cy="259045"/>
    <xdr:sp macro="" textlink="">
      <xdr:nvSpPr>
        <xdr:cNvPr id="739" name="諸支出金最大値テキスト">
          <a:extLst>
            <a:ext uri="{FF2B5EF4-FFF2-40B4-BE49-F238E27FC236}">
              <a16:creationId xmlns:a16="http://schemas.microsoft.com/office/drawing/2014/main" id="{00000000-0008-0000-0700-0000E3020000}"/>
            </a:ext>
          </a:extLst>
        </xdr:cNvPr>
        <xdr:cNvSpPr txBox="1"/>
      </xdr:nvSpPr>
      <xdr:spPr>
        <a:xfrm>
          <a:off x="22212300" y="50784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21,649</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30</xdr:row>
      <xdr:rowOff>159760</xdr:rowOff>
    </xdr:from>
    <xdr:to>
      <xdr:col>116</xdr:col>
      <xdr:colOff>152400</xdr:colOff>
      <xdr:row>30</xdr:row>
      <xdr:rowOff>159760</xdr:rowOff>
    </xdr:to>
    <xdr:cxnSp macro="">
      <xdr:nvCxnSpPr>
        <xdr:cNvPr id="740" name="直線コネクタ 739">
          <a:extLst>
            <a:ext uri="{FF2B5EF4-FFF2-40B4-BE49-F238E27FC236}">
              <a16:creationId xmlns:a16="http://schemas.microsoft.com/office/drawing/2014/main" id="{00000000-0008-0000-0700-0000E4020000}"/>
            </a:ext>
          </a:extLst>
        </xdr:cNvPr>
        <xdr:cNvCxnSpPr/>
      </xdr:nvCxnSpPr>
      <xdr:spPr>
        <a:xfrm>
          <a:off x="22072600" y="53032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38</xdr:row>
      <xdr:rowOff>25400</xdr:rowOff>
    </xdr:from>
    <xdr:to>
      <xdr:col>116</xdr:col>
      <xdr:colOff>63500</xdr:colOff>
      <xdr:row>38</xdr:row>
      <xdr:rowOff>25400</xdr:rowOff>
    </xdr:to>
    <xdr:cxnSp macro="">
      <xdr:nvCxnSpPr>
        <xdr:cNvPr id="741" name="直線コネクタ 740">
          <a:extLst>
            <a:ext uri="{FF2B5EF4-FFF2-40B4-BE49-F238E27FC236}">
              <a16:creationId xmlns:a16="http://schemas.microsoft.com/office/drawing/2014/main" id="{00000000-0008-0000-0700-0000E5020000}"/>
            </a:ext>
          </a:extLst>
        </xdr:cNvPr>
        <xdr:cNvCxnSpPr/>
      </xdr:nvCxnSpPr>
      <xdr:spPr>
        <a:xfrm>
          <a:off x="21323300" y="65405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36</xdr:row>
      <xdr:rowOff>143553</xdr:rowOff>
    </xdr:from>
    <xdr:ext cx="378565" cy="259045"/>
    <xdr:sp macro="" textlink="">
      <xdr:nvSpPr>
        <xdr:cNvPr id="742" name="諸支出金平均値テキスト">
          <a:extLst>
            <a:ext uri="{FF2B5EF4-FFF2-40B4-BE49-F238E27FC236}">
              <a16:creationId xmlns:a16="http://schemas.microsoft.com/office/drawing/2014/main" id="{00000000-0008-0000-0700-0000E6020000}"/>
            </a:ext>
          </a:extLst>
        </xdr:cNvPr>
        <xdr:cNvSpPr txBox="1"/>
      </xdr:nvSpPr>
      <xdr:spPr>
        <a:xfrm>
          <a:off x="22212300" y="6315753"/>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37</xdr:row>
      <xdr:rowOff>120676</xdr:rowOff>
    </xdr:from>
    <xdr:to>
      <xdr:col>116</xdr:col>
      <xdr:colOff>114300</xdr:colOff>
      <xdr:row>38</xdr:row>
      <xdr:rowOff>50826</xdr:rowOff>
    </xdr:to>
    <xdr:sp macro="" textlink="">
      <xdr:nvSpPr>
        <xdr:cNvPr id="743" name="フローチャート: 判断 742">
          <a:extLst>
            <a:ext uri="{FF2B5EF4-FFF2-40B4-BE49-F238E27FC236}">
              <a16:creationId xmlns:a16="http://schemas.microsoft.com/office/drawing/2014/main" id="{00000000-0008-0000-0700-0000E7020000}"/>
            </a:ext>
          </a:extLst>
        </xdr:cNvPr>
        <xdr:cNvSpPr/>
      </xdr:nvSpPr>
      <xdr:spPr>
        <a:xfrm>
          <a:off x="22110700" y="64643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38</xdr:row>
      <xdr:rowOff>25400</xdr:rowOff>
    </xdr:from>
    <xdr:to>
      <xdr:col>111</xdr:col>
      <xdr:colOff>177800</xdr:colOff>
      <xdr:row>38</xdr:row>
      <xdr:rowOff>25400</xdr:rowOff>
    </xdr:to>
    <xdr:cxnSp macro="">
      <xdr:nvCxnSpPr>
        <xdr:cNvPr id="744" name="直線コネクタ 743">
          <a:extLst>
            <a:ext uri="{FF2B5EF4-FFF2-40B4-BE49-F238E27FC236}">
              <a16:creationId xmlns:a16="http://schemas.microsoft.com/office/drawing/2014/main" id="{00000000-0008-0000-0700-0000E8020000}"/>
            </a:ext>
          </a:extLst>
        </xdr:cNvPr>
        <xdr:cNvCxnSpPr/>
      </xdr:nvCxnSpPr>
      <xdr:spPr>
        <a:xfrm>
          <a:off x="20434300" y="65405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37</xdr:row>
      <xdr:rowOff>92215</xdr:rowOff>
    </xdr:from>
    <xdr:to>
      <xdr:col>112</xdr:col>
      <xdr:colOff>38100</xdr:colOff>
      <xdr:row>38</xdr:row>
      <xdr:rowOff>22365</xdr:rowOff>
    </xdr:to>
    <xdr:sp macro="" textlink="">
      <xdr:nvSpPr>
        <xdr:cNvPr id="745" name="フローチャート: 判断 744">
          <a:extLst>
            <a:ext uri="{FF2B5EF4-FFF2-40B4-BE49-F238E27FC236}">
              <a16:creationId xmlns:a16="http://schemas.microsoft.com/office/drawing/2014/main" id="{00000000-0008-0000-0700-0000E9020000}"/>
            </a:ext>
          </a:extLst>
        </xdr:cNvPr>
        <xdr:cNvSpPr/>
      </xdr:nvSpPr>
      <xdr:spPr>
        <a:xfrm>
          <a:off x="21272500" y="64358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179017</xdr:colOff>
      <xdr:row>36</xdr:row>
      <xdr:rowOff>38892</xdr:rowOff>
    </xdr:from>
    <xdr:ext cx="378565" cy="259045"/>
    <xdr:sp macro="" textlink="">
      <xdr:nvSpPr>
        <xdr:cNvPr id="746" name="テキスト ボックス 745">
          <a:extLst>
            <a:ext uri="{FF2B5EF4-FFF2-40B4-BE49-F238E27FC236}">
              <a16:creationId xmlns:a16="http://schemas.microsoft.com/office/drawing/2014/main" id="{00000000-0008-0000-0700-0000EA020000}"/>
            </a:ext>
          </a:extLst>
        </xdr:cNvPr>
        <xdr:cNvSpPr txBox="1"/>
      </xdr:nvSpPr>
      <xdr:spPr>
        <a:xfrm>
          <a:off x="21134017" y="6211092"/>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38</xdr:row>
      <xdr:rowOff>25400</xdr:rowOff>
    </xdr:from>
    <xdr:to>
      <xdr:col>107</xdr:col>
      <xdr:colOff>50800</xdr:colOff>
      <xdr:row>38</xdr:row>
      <xdr:rowOff>25400</xdr:rowOff>
    </xdr:to>
    <xdr:cxnSp macro="">
      <xdr:nvCxnSpPr>
        <xdr:cNvPr id="747" name="直線コネクタ 746">
          <a:extLst>
            <a:ext uri="{FF2B5EF4-FFF2-40B4-BE49-F238E27FC236}">
              <a16:creationId xmlns:a16="http://schemas.microsoft.com/office/drawing/2014/main" id="{00000000-0008-0000-0700-0000EB020000}"/>
            </a:ext>
          </a:extLst>
        </xdr:cNvPr>
        <xdr:cNvCxnSpPr/>
      </xdr:nvCxnSpPr>
      <xdr:spPr>
        <a:xfrm>
          <a:off x="19545300" y="65405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37</xdr:row>
      <xdr:rowOff>88786</xdr:rowOff>
    </xdr:from>
    <xdr:to>
      <xdr:col>107</xdr:col>
      <xdr:colOff>101600</xdr:colOff>
      <xdr:row>38</xdr:row>
      <xdr:rowOff>18935</xdr:rowOff>
    </xdr:to>
    <xdr:sp macro="" textlink="">
      <xdr:nvSpPr>
        <xdr:cNvPr id="748" name="フローチャート: 判断 747">
          <a:extLst>
            <a:ext uri="{FF2B5EF4-FFF2-40B4-BE49-F238E27FC236}">
              <a16:creationId xmlns:a16="http://schemas.microsoft.com/office/drawing/2014/main" id="{00000000-0008-0000-0700-0000EC020000}"/>
            </a:ext>
          </a:extLst>
        </xdr:cNvPr>
        <xdr:cNvSpPr/>
      </xdr:nvSpPr>
      <xdr:spPr>
        <a:xfrm>
          <a:off x="20383500" y="6432436"/>
          <a:ext cx="101600" cy="10159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36</xdr:row>
      <xdr:rowOff>35463</xdr:rowOff>
    </xdr:from>
    <xdr:ext cx="469744" cy="259045"/>
    <xdr:sp macro="" textlink="">
      <xdr:nvSpPr>
        <xdr:cNvPr id="749" name="テキスト ボックス 748">
          <a:extLst>
            <a:ext uri="{FF2B5EF4-FFF2-40B4-BE49-F238E27FC236}">
              <a16:creationId xmlns:a16="http://schemas.microsoft.com/office/drawing/2014/main" id="{00000000-0008-0000-0700-0000ED020000}"/>
            </a:ext>
          </a:extLst>
        </xdr:cNvPr>
        <xdr:cNvSpPr txBox="1"/>
      </xdr:nvSpPr>
      <xdr:spPr>
        <a:xfrm>
          <a:off x="20199428" y="62076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38</xdr:row>
      <xdr:rowOff>25400</xdr:rowOff>
    </xdr:from>
    <xdr:to>
      <xdr:col>102</xdr:col>
      <xdr:colOff>114300</xdr:colOff>
      <xdr:row>38</xdr:row>
      <xdr:rowOff>25400</xdr:rowOff>
    </xdr:to>
    <xdr:cxnSp macro="">
      <xdr:nvCxnSpPr>
        <xdr:cNvPr id="750" name="直線コネクタ 749">
          <a:extLst>
            <a:ext uri="{FF2B5EF4-FFF2-40B4-BE49-F238E27FC236}">
              <a16:creationId xmlns:a16="http://schemas.microsoft.com/office/drawing/2014/main" id="{00000000-0008-0000-0700-0000EE020000}"/>
            </a:ext>
          </a:extLst>
        </xdr:cNvPr>
        <xdr:cNvCxnSpPr/>
      </xdr:nvCxnSpPr>
      <xdr:spPr>
        <a:xfrm>
          <a:off x="18656300" y="65405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37</xdr:row>
      <xdr:rowOff>101987</xdr:rowOff>
    </xdr:from>
    <xdr:to>
      <xdr:col>102</xdr:col>
      <xdr:colOff>165100</xdr:colOff>
      <xdr:row>38</xdr:row>
      <xdr:rowOff>32138</xdr:rowOff>
    </xdr:to>
    <xdr:sp macro="" textlink="">
      <xdr:nvSpPr>
        <xdr:cNvPr id="751" name="フローチャート: 判断 750">
          <a:extLst>
            <a:ext uri="{FF2B5EF4-FFF2-40B4-BE49-F238E27FC236}">
              <a16:creationId xmlns:a16="http://schemas.microsoft.com/office/drawing/2014/main" id="{00000000-0008-0000-0700-0000EF020000}"/>
            </a:ext>
          </a:extLst>
        </xdr:cNvPr>
        <xdr:cNvSpPr/>
      </xdr:nvSpPr>
      <xdr:spPr>
        <a:xfrm>
          <a:off x="19494500" y="6445637"/>
          <a:ext cx="101600" cy="10160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115517</xdr:colOff>
      <xdr:row>36</xdr:row>
      <xdr:rowOff>48664</xdr:rowOff>
    </xdr:from>
    <xdr:ext cx="378565" cy="259045"/>
    <xdr:sp macro="" textlink="">
      <xdr:nvSpPr>
        <xdr:cNvPr id="752" name="テキスト ボックス 751">
          <a:extLst>
            <a:ext uri="{FF2B5EF4-FFF2-40B4-BE49-F238E27FC236}">
              <a16:creationId xmlns:a16="http://schemas.microsoft.com/office/drawing/2014/main" id="{00000000-0008-0000-0700-0000F0020000}"/>
            </a:ext>
          </a:extLst>
        </xdr:cNvPr>
        <xdr:cNvSpPr txBox="1"/>
      </xdr:nvSpPr>
      <xdr:spPr>
        <a:xfrm>
          <a:off x="19356017" y="6220864"/>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37</xdr:row>
      <xdr:rowOff>143535</xdr:rowOff>
    </xdr:from>
    <xdr:to>
      <xdr:col>98</xdr:col>
      <xdr:colOff>38100</xdr:colOff>
      <xdr:row>38</xdr:row>
      <xdr:rowOff>73685</xdr:rowOff>
    </xdr:to>
    <xdr:sp macro="" textlink="">
      <xdr:nvSpPr>
        <xdr:cNvPr id="753" name="フローチャート: 判断 752">
          <a:extLst>
            <a:ext uri="{FF2B5EF4-FFF2-40B4-BE49-F238E27FC236}">
              <a16:creationId xmlns:a16="http://schemas.microsoft.com/office/drawing/2014/main" id="{00000000-0008-0000-0700-0000F1020000}"/>
            </a:ext>
          </a:extLst>
        </xdr:cNvPr>
        <xdr:cNvSpPr/>
      </xdr:nvSpPr>
      <xdr:spPr>
        <a:xfrm>
          <a:off x="18605500" y="64871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20833</xdr:colOff>
      <xdr:row>36</xdr:row>
      <xdr:rowOff>90212</xdr:rowOff>
    </xdr:from>
    <xdr:ext cx="313932" cy="259045"/>
    <xdr:sp macro="" textlink="">
      <xdr:nvSpPr>
        <xdr:cNvPr id="754" name="テキスト ボックス 753">
          <a:extLst>
            <a:ext uri="{FF2B5EF4-FFF2-40B4-BE49-F238E27FC236}">
              <a16:creationId xmlns:a16="http://schemas.microsoft.com/office/drawing/2014/main" id="{00000000-0008-0000-0700-0000F2020000}"/>
            </a:ext>
          </a:extLst>
        </xdr:cNvPr>
        <xdr:cNvSpPr txBox="1"/>
      </xdr:nvSpPr>
      <xdr:spPr>
        <a:xfrm>
          <a:off x="18499333" y="6262412"/>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55" name="テキスト ボックス 754">
          <a:extLst>
            <a:ext uri="{FF2B5EF4-FFF2-40B4-BE49-F238E27FC236}">
              <a16:creationId xmlns:a16="http://schemas.microsoft.com/office/drawing/2014/main" id="{00000000-0008-0000-0700-0000F3020000}"/>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56" name="テキスト ボックス 755">
          <a:extLst>
            <a:ext uri="{FF2B5EF4-FFF2-40B4-BE49-F238E27FC236}">
              <a16:creationId xmlns:a16="http://schemas.microsoft.com/office/drawing/2014/main" id="{00000000-0008-0000-0700-0000F4020000}"/>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57" name="テキスト ボックス 756">
          <a:extLst>
            <a:ext uri="{FF2B5EF4-FFF2-40B4-BE49-F238E27FC236}">
              <a16:creationId xmlns:a16="http://schemas.microsoft.com/office/drawing/2014/main" id="{00000000-0008-0000-0700-0000F5020000}"/>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58" name="テキスト ボックス 757">
          <a:extLst>
            <a:ext uri="{FF2B5EF4-FFF2-40B4-BE49-F238E27FC236}">
              <a16:creationId xmlns:a16="http://schemas.microsoft.com/office/drawing/2014/main" id="{00000000-0008-0000-0700-0000F6020000}"/>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59" name="テキスト ボックス 758">
          <a:extLst>
            <a:ext uri="{FF2B5EF4-FFF2-40B4-BE49-F238E27FC236}">
              <a16:creationId xmlns:a16="http://schemas.microsoft.com/office/drawing/2014/main" id="{00000000-0008-0000-0700-0000F7020000}"/>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37</xdr:row>
      <xdr:rowOff>146050</xdr:rowOff>
    </xdr:from>
    <xdr:to>
      <xdr:col>116</xdr:col>
      <xdr:colOff>114300</xdr:colOff>
      <xdr:row>38</xdr:row>
      <xdr:rowOff>76200</xdr:rowOff>
    </xdr:to>
    <xdr:sp macro="" textlink="">
      <xdr:nvSpPr>
        <xdr:cNvPr id="760" name="楕円 759">
          <a:extLst>
            <a:ext uri="{FF2B5EF4-FFF2-40B4-BE49-F238E27FC236}">
              <a16:creationId xmlns:a16="http://schemas.microsoft.com/office/drawing/2014/main" id="{00000000-0008-0000-0700-0000F8020000}"/>
            </a:ext>
          </a:extLst>
        </xdr:cNvPr>
        <xdr:cNvSpPr/>
      </xdr:nvSpPr>
      <xdr:spPr>
        <a:xfrm>
          <a:off x="22110700" y="6489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37</xdr:row>
      <xdr:rowOff>99102</xdr:rowOff>
    </xdr:from>
    <xdr:ext cx="249299" cy="259045"/>
    <xdr:sp macro="" textlink="">
      <xdr:nvSpPr>
        <xdr:cNvPr id="761" name="諸支出金該当値テキスト">
          <a:extLst>
            <a:ext uri="{FF2B5EF4-FFF2-40B4-BE49-F238E27FC236}">
              <a16:creationId xmlns:a16="http://schemas.microsoft.com/office/drawing/2014/main" id="{00000000-0008-0000-0700-0000F9020000}"/>
            </a:ext>
          </a:extLst>
        </xdr:cNvPr>
        <xdr:cNvSpPr txBox="1"/>
      </xdr:nvSpPr>
      <xdr:spPr>
        <a:xfrm>
          <a:off x="22212300" y="6442752"/>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37</xdr:row>
      <xdr:rowOff>146050</xdr:rowOff>
    </xdr:from>
    <xdr:to>
      <xdr:col>112</xdr:col>
      <xdr:colOff>38100</xdr:colOff>
      <xdr:row>38</xdr:row>
      <xdr:rowOff>76200</xdr:rowOff>
    </xdr:to>
    <xdr:sp macro="" textlink="">
      <xdr:nvSpPr>
        <xdr:cNvPr id="762" name="楕円 761">
          <a:extLst>
            <a:ext uri="{FF2B5EF4-FFF2-40B4-BE49-F238E27FC236}">
              <a16:creationId xmlns:a16="http://schemas.microsoft.com/office/drawing/2014/main" id="{00000000-0008-0000-0700-0000FA020000}"/>
            </a:ext>
          </a:extLst>
        </xdr:cNvPr>
        <xdr:cNvSpPr/>
      </xdr:nvSpPr>
      <xdr:spPr>
        <a:xfrm>
          <a:off x="21272500" y="6489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38</xdr:row>
      <xdr:rowOff>67327</xdr:rowOff>
    </xdr:from>
    <xdr:ext cx="249299" cy="259045"/>
    <xdr:sp macro="" textlink="">
      <xdr:nvSpPr>
        <xdr:cNvPr id="763" name="テキスト ボックス 762">
          <a:extLst>
            <a:ext uri="{FF2B5EF4-FFF2-40B4-BE49-F238E27FC236}">
              <a16:creationId xmlns:a16="http://schemas.microsoft.com/office/drawing/2014/main" id="{00000000-0008-0000-0700-0000FB020000}"/>
            </a:ext>
          </a:extLst>
        </xdr:cNvPr>
        <xdr:cNvSpPr txBox="1"/>
      </xdr:nvSpPr>
      <xdr:spPr>
        <a:xfrm>
          <a:off x="21198650" y="658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37</xdr:row>
      <xdr:rowOff>146050</xdr:rowOff>
    </xdr:from>
    <xdr:to>
      <xdr:col>107</xdr:col>
      <xdr:colOff>101600</xdr:colOff>
      <xdr:row>38</xdr:row>
      <xdr:rowOff>76200</xdr:rowOff>
    </xdr:to>
    <xdr:sp macro="" textlink="">
      <xdr:nvSpPr>
        <xdr:cNvPr id="764" name="楕円 763">
          <a:extLst>
            <a:ext uri="{FF2B5EF4-FFF2-40B4-BE49-F238E27FC236}">
              <a16:creationId xmlns:a16="http://schemas.microsoft.com/office/drawing/2014/main" id="{00000000-0008-0000-0700-0000FC020000}"/>
            </a:ext>
          </a:extLst>
        </xdr:cNvPr>
        <xdr:cNvSpPr/>
      </xdr:nvSpPr>
      <xdr:spPr>
        <a:xfrm>
          <a:off x="20383500" y="6489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38</xdr:row>
      <xdr:rowOff>67327</xdr:rowOff>
    </xdr:from>
    <xdr:ext cx="249299" cy="259045"/>
    <xdr:sp macro="" textlink="">
      <xdr:nvSpPr>
        <xdr:cNvPr id="765" name="テキスト ボックス 764">
          <a:extLst>
            <a:ext uri="{FF2B5EF4-FFF2-40B4-BE49-F238E27FC236}">
              <a16:creationId xmlns:a16="http://schemas.microsoft.com/office/drawing/2014/main" id="{00000000-0008-0000-0700-0000FD020000}"/>
            </a:ext>
          </a:extLst>
        </xdr:cNvPr>
        <xdr:cNvSpPr txBox="1"/>
      </xdr:nvSpPr>
      <xdr:spPr>
        <a:xfrm>
          <a:off x="20309650" y="658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37</xdr:row>
      <xdr:rowOff>146050</xdr:rowOff>
    </xdr:from>
    <xdr:to>
      <xdr:col>102</xdr:col>
      <xdr:colOff>165100</xdr:colOff>
      <xdr:row>38</xdr:row>
      <xdr:rowOff>76200</xdr:rowOff>
    </xdr:to>
    <xdr:sp macro="" textlink="">
      <xdr:nvSpPr>
        <xdr:cNvPr id="766" name="楕円 765">
          <a:extLst>
            <a:ext uri="{FF2B5EF4-FFF2-40B4-BE49-F238E27FC236}">
              <a16:creationId xmlns:a16="http://schemas.microsoft.com/office/drawing/2014/main" id="{00000000-0008-0000-0700-0000FE020000}"/>
            </a:ext>
          </a:extLst>
        </xdr:cNvPr>
        <xdr:cNvSpPr/>
      </xdr:nvSpPr>
      <xdr:spPr>
        <a:xfrm>
          <a:off x="19494500" y="6489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38</xdr:row>
      <xdr:rowOff>67327</xdr:rowOff>
    </xdr:from>
    <xdr:ext cx="249299" cy="259045"/>
    <xdr:sp macro="" textlink="">
      <xdr:nvSpPr>
        <xdr:cNvPr id="767" name="テキスト ボックス 766">
          <a:extLst>
            <a:ext uri="{FF2B5EF4-FFF2-40B4-BE49-F238E27FC236}">
              <a16:creationId xmlns:a16="http://schemas.microsoft.com/office/drawing/2014/main" id="{00000000-0008-0000-0700-0000FF020000}"/>
            </a:ext>
          </a:extLst>
        </xdr:cNvPr>
        <xdr:cNvSpPr txBox="1"/>
      </xdr:nvSpPr>
      <xdr:spPr>
        <a:xfrm>
          <a:off x="19420650" y="658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37</xdr:row>
      <xdr:rowOff>146050</xdr:rowOff>
    </xdr:from>
    <xdr:to>
      <xdr:col>98</xdr:col>
      <xdr:colOff>38100</xdr:colOff>
      <xdr:row>38</xdr:row>
      <xdr:rowOff>76200</xdr:rowOff>
    </xdr:to>
    <xdr:sp macro="" textlink="">
      <xdr:nvSpPr>
        <xdr:cNvPr id="768" name="楕円 767">
          <a:extLst>
            <a:ext uri="{FF2B5EF4-FFF2-40B4-BE49-F238E27FC236}">
              <a16:creationId xmlns:a16="http://schemas.microsoft.com/office/drawing/2014/main" id="{00000000-0008-0000-0700-000000030000}"/>
            </a:ext>
          </a:extLst>
        </xdr:cNvPr>
        <xdr:cNvSpPr/>
      </xdr:nvSpPr>
      <xdr:spPr>
        <a:xfrm>
          <a:off x="18605500" y="6489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38</xdr:row>
      <xdr:rowOff>67327</xdr:rowOff>
    </xdr:from>
    <xdr:ext cx="249299" cy="259045"/>
    <xdr:sp macro="" textlink="">
      <xdr:nvSpPr>
        <xdr:cNvPr id="769" name="テキスト ボックス 768">
          <a:extLst>
            <a:ext uri="{FF2B5EF4-FFF2-40B4-BE49-F238E27FC236}">
              <a16:creationId xmlns:a16="http://schemas.microsoft.com/office/drawing/2014/main" id="{00000000-0008-0000-0700-000001030000}"/>
            </a:ext>
          </a:extLst>
        </xdr:cNvPr>
        <xdr:cNvSpPr txBox="1"/>
      </xdr:nvSpPr>
      <xdr:spPr>
        <a:xfrm>
          <a:off x="18531650" y="658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70" name="正方形/長方形 769">
          <a:extLst>
            <a:ext uri="{FF2B5EF4-FFF2-40B4-BE49-F238E27FC236}">
              <a16:creationId xmlns:a16="http://schemas.microsoft.com/office/drawing/2014/main" id="{00000000-0008-0000-0700-00000203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71" name="正方形/長方形 770">
          <a:extLst>
            <a:ext uri="{FF2B5EF4-FFF2-40B4-BE49-F238E27FC236}">
              <a16:creationId xmlns:a16="http://schemas.microsoft.com/office/drawing/2014/main" id="{00000000-0008-0000-0700-000003030000}"/>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72" name="正方形/長方形 771">
          <a:extLst>
            <a:ext uri="{FF2B5EF4-FFF2-40B4-BE49-F238E27FC236}">
              <a16:creationId xmlns:a16="http://schemas.microsoft.com/office/drawing/2014/main" id="{00000000-0008-0000-0700-000004030000}"/>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73" name="正方形/長方形 772">
          <a:extLst>
            <a:ext uri="{FF2B5EF4-FFF2-40B4-BE49-F238E27FC236}">
              <a16:creationId xmlns:a16="http://schemas.microsoft.com/office/drawing/2014/main" id="{00000000-0008-0000-0700-000005030000}"/>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74" name="正方形/長方形 773">
          <a:extLst>
            <a:ext uri="{FF2B5EF4-FFF2-40B4-BE49-F238E27FC236}">
              <a16:creationId xmlns:a16="http://schemas.microsoft.com/office/drawing/2014/main" id="{00000000-0008-0000-0700-000006030000}"/>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75" name="正方形/長方形 774">
          <a:extLst>
            <a:ext uri="{FF2B5EF4-FFF2-40B4-BE49-F238E27FC236}">
              <a16:creationId xmlns:a16="http://schemas.microsoft.com/office/drawing/2014/main" id="{00000000-0008-0000-0700-000007030000}"/>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和歌山県平均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76" name="正方形/長方形 775">
          <a:extLst>
            <a:ext uri="{FF2B5EF4-FFF2-40B4-BE49-F238E27FC236}">
              <a16:creationId xmlns:a16="http://schemas.microsoft.com/office/drawing/2014/main" id="{00000000-0008-0000-0700-000008030000}"/>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77" name="正方形/長方形 776">
          <a:extLst>
            <a:ext uri="{FF2B5EF4-FFF2-40B4-BE49-F238E27FC236}">
              <a16:creationId xmlns:a16="http://schemas.microsoft.com/office/drawing/2014/main" id="{00000000-0008-0000-0700-000009030000}"/>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78" name="テキスト ボックス 777">
          <a:extLst>
            <a:ext uri="{FF2B5EF4-FFF2-40B4-BE49-F238E27FC236}">
              <a16:creationId xmlns:a16="http://schemas.microsoft.com/office/drawing/2014/main" id="{00000000-0008-0000-0700-00000A030000}"/>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79" name="直線コネクタ 778">
          <a:extLst>
            <a:ext uri="{FF2B5EF4-FFF2-40B4-BE49-F238E27FC236}">
              <a16:creationId xmlns:a16="http://schemas.microsoft.com/office/drawing/2014/main" id="{00000000-0008-0000-0700-00000B030000}"/>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54</xdr:row>
      <xdr:rowOff>139700</xdr:rowOff>
    </xdr:from>
    <xdr:to>
      <xdr:col>120</xdr:col>
      <xdr:colOff>114300</xdr:colOff>
      <xdr:row>54</xdr:row>
      <xdr:rowOff>139700</xdr:rowOff>
    </xdr:to>
    <xdr:cxnSp macro="">
      <xdr:nvCxnSpPr>
        <xdr:cNvPr id="780" name="直線コネクタ 779">
          <a:extLst>
            <a:ext uri="{FF2B5EF4-FFF2-40B4-BE49-F238E27FC236}">
              <a16:creationId xmlns:a16="http://schemas.microsoft.com/office/drawing/2014/main" id="{00000000-0008-0000-0700-00000C030000}"/>
            </a:ext>
          </a:extLst>
        </xdr:cNvPr>
        <xdr:cNvCxnSpPr/>
      </xdr:nvCxnSpPr>
      <xdr:spPr>
        <a:xfrm>
          <a:off x="18288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53</xdr:row>
      <xdr:rowOff>168927</xdr:rowOff>
    </xdr:from>
    <xdr:ext cx="248786" cy="259045"/>
    <xdr:sp macro="" textlink="">
      <xdr:nvSpPr>
        <xdr:cNvPr id="781" name="テキスト ボックス 780">
          <a:extLst>
            <a:ext uri="{FF2B5EF4-FFF2-40B4-BE49-F238E27FC236}">
              <a16:creationId xmlns:a16="http://schemas.microsoft.com/office/drawing/2014/main" id="{00000000-0008-0000-0700-00000D030000}"/>
            </a:ext>
          </a:extLst>
        </xdr:cNvPr>
        <xdr:cNvSpPr txBox="1"/>
      </xdr:nvSpPr>
      <xdr:spPr>
        <a:xfrm>
          <a:off x="18039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82" name="直線コネクタ 781">
          <a:extLst>
            <a:ext uri="{FF2B5EF4-FFF2-40B4-BE49-F238E27FC236}">
              <a16:creationId xmlns:a16="http://schemas.microsoft.com/office/drawing/2014/main" id="{00000000-0008-0000-0700-00000E030000}"/>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47</xdr:row>
      <xdr:rowOff>54627</xdr:rowOff>
    </xdr:from>
    <xdr:ext cx="248786" cy="259045"/>
    <xdr:sp macro="" textlink="">
      <xdr:nvSpPr>
        <xdr:cNvPr id="783" name="テキスト ボックス 782">
          <a:extLst>
            <a:ext uri="{FF2B5EF4-FFF2-40B4-BE49-F238E27FC236}">
              <a16:creationId xmlns:a16="http://schemas.microsoft.com/office/drawing/2014/main" id="{00000000-0008-0000-0700-00000F030000}"/>
            </a:ext>
          </a:extLst>
        </xdr:cNvPr>
        <xdr:cNvSpPr txBox="1"/>
      </xdr:nvSpPr>
      <xdr:spPr>
        <a:xfrm>
          <a:off x="18039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84" name="前年度繰上充用金グラフ枠">
          <a:extLst>
            <a:ext uri="{FF2B5EF4-FFF2-40B4-BE49-F238E27FC236}">
              <a16:creationId xmlns:a16="http://schemas.microsoft.com/office/drawing/2014/main" id="{00000000-0008-0000-0700-000010030000}"/>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54</xdr:row>
      <xdr:rowOff>139700</xdr:rowOff>
    </xdr:from>
    <xdr:to>
      <xdr:col>116</xdr:col>
      <xdr:colOff>62864</xdr:colOff>
      <xdr:row>54</xdr:row>
      <xdr:rowOff>139700</xdr:rowOff>
    </xdr:to>
    <xdr:cxnSp macro="">
      <xdr:nvCxnSpPr>
        <xdr:cNvPr id="785" name="直線コネクタ 784">
          <a:extLst>
            <a:ext uri="{FF2B5EF4-FFF2-40B4-BE49-F238E27FC236}">
              <a16:creationId xmlns:a16="http://schemas.microsoft.com/office/drawing/2014/main" id="{00000000-0008-0000-0700-000011030000}"/>
            </a:ext>
          </a:extLst>
        </xdr:cNvPr>
        <xdr:cNvCxnSpPr/>
      </xdr:nvCxnSpPr>
      <xdr:spPr>
        <a:xfrm>
          <a:off x="22159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55</xdr:row>
      <xdr:rowOff>10177</xdr:rowOff>
    </xdr:from>
    <xdr:ext cx="249299" cy="259045"/>
    <xdr:sp macro="" textlink="">
      <xdr:nvSpPr>
        <xdr:cNvPr id="786" name="前年度繰上充用金最小値テキスト">
          <a:extLst>
            <a:ext uri="{FF2B5EF4-FFF2-40B4-BE49-F238E27FC236}">
              <a16:creationId xmlns:a16="http://schemas.microsoft.com/office/drawing/2014/main" id="{00000000-0008-0000-0700-000012030000}"/>
            </a:ext>
          </a:extLst>
        </xdr:cNvPr>
        <xdr:cNvSpPr txBox="1"/>
      </xdr:nvSpPr>
      <xdr:spPr>
        <a:xfrm>
          <a:off x="22212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787" name="直線コネクタ 786">
          <a:extLst>
            <a:ext uri="{FF2B5EF4-FFF2-40B4-BE49-F238E27FC236}">
              <a16:creationId xmlns:a16="http://schemas.microsoft.com/office/drawing/2014/main" id="{00000000-0008-0000-0700-000013030000}"/>
            </a:ext>
          </a:extLst>
        </xdr:cNvPr>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53</xdr:row>
      <xdr:rowOff>10177</xdr:rowOff>
    </xdr:from>
    <xdr:ext cx="249299" cy="259045"/>
    <xdr:sp macro="" textlink="">
      <xdr:nvSpPr>
        <xdr:cNvPr id="788" name="前年度繰上充用金最大値テキスト">
          <a:extLst>
            <a:ext uri="{FF2B5EF4-FFF2-40B4-BE49-F238E27FC236}">
              <a16:creationId xmlns:a16="http://schemas.microsoft.com/office/drawing/2014/main" id="{00000000-0008-0000-0700-000014030000}"/>
            </a:ext>
          </a:extLst>
        </xdr:cNvPr>
        <xdr:cNvSpPr txBox="1"/>
      </xdr:nvSpPr>
      <xdr:spPr>
        <a:xfrm>
          <a:off x="22212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0</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789" name="直線コネクタ 788">
          <a:extLst>
            <a:ext uri="{FF2B5EF4-FFF2-40B4-BE49-F238E27FC236}">
              <a16:creationId xmlns:a16="http://schemas.microsoft.com/office/drawing/2014/main" id="{00000000-0008-0000-0700-000015030000}"/>
            </a:ext>
          </a:extLst>
        </xdr:cNvPr>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54</xdr:row>
      <xdr:rowOff>139700</xdr:rowOff>
    </xdr:from>
    <xdr:to>
      <xdr:col>116</xdr:col>
      <xdr:colOff>63500</xdr:colOff>
      <xdr:row>54</xdr:row>
      <xdr:rowOff>139700</xdr:rowOff>
    </xdr:to>
    <xdr:cxnSp macro="">
      <xdr:nvCxnSpPr>
        <xdr:cNvPr id="790" name="直線コネクタ 789">
          <a:extLst>
            <a:ext uri="{FF2B5EF4-FFF2-40B4-BE49-F238E27FC236}">
              <a16:creationId xmlns:a16="http://schemas.microsoft.com/office/drawing/2014/main" id="{00000000-0008-0000-0700-000016030000}"/>
            </a:ext>
          </a:extLst>
        </xdr:cNvPr>
        <xdr:cNvCxnSpPr/>
      </xdr:nvCxnSpPr>
      <xdr:spPr>
        <a:xfrm>
          <a:off x="21323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54</xdr:row>
      <xdr:rowOff>67327</xdr:rowOff>
    </xdr:from>
    <xdr:ext cx="249299" cy="259045"/>
    <xdr:sp macro="" textlink="">
      <xdr:nvSpPr>
        <xdr:cNvPr id="791" name="前年度繰上充用金平均値テキスト">
          <a:extLst>
            <a:ext uri="{FF2B5EF4-FFF2-40B4-BE49-F238E27FC236}">
              <a16:creationId xmlns:a16="http://schemas.microsoft.com/office/drawing/2014/main" id="{00000000-0008-0000-0700-000017030000}"/>
            </a:ext>
          </a:extLst>
        </xdr:cNvPr>
        <xdr:cNvSpPr txBox="1"/>
      </xdr:nvSpPr>
      <xdr:spPr>
        <a:xfrm>
          <a:off x="22212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792" name="フローチャート: 判断 791">
          <a:extLst>
            <a:ext uri="{FF2B5EF4-FFF2-40B4-BE49-F238E27FC236}">
              <a16:creationId xmlns:a16="http://schemas.microsoft.com/office/drawing/2014/main" id="{00000000-0008-0000-0700-000018030000}"/>
            </a:ext>
          </a:extLst>
        </xdr:cNvPr>
        <xdr:cNvSpPr/>
      </xdr:nvSpPr>
      <xdr:spPr>
        <a:xfrm>
          <a:off x="22110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54</xdr:row>
      <xdr:rowOff>139700</xdr:rowOff>
    </xdr:from>
    <xdr:to>
      <xdr:col>111</xdr:col>
      <xdr:colOff>177800</xdr:colOff>
      <xdr:row>54</xdr:row>
      <xdr:rowOff>139700</xdr:rowOff>
    </xdr:to>
    <xdr:cxnSp macro="">
      <xdr:nvCxnSpPr>
        <xdr:cNvPr id="793" name="直線コネクタ 792">
          <a:extLst>
            <a:ext uri="{FF2B5EF4-FFF2-40B4-BE49-F238E27FC236}">
              <a16:creationId xmlns:a16="http://schemas.microsoft.com/office/drawing/2014/main" id="{00000000-0008-0000-0700-000019030000}"/>
            </a:ext>
          </a:extLst>
        </xdr:cNvPr>
        <xdr:cNvCxnSpPr/>
      </xdr:nvCxnSpPr>
      <xdr:spPr>
        <a:xfrm>
          <a:off x="2043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54</xdr:row>
      <xdr:rowOff>88900</xdr:rowOff>
    </xdr:from>
    <xdr:to>
      <xdr:col>112</xdr:col>
      <xdr:colOff>38100</xdr:colOff>
      <xdr:row>55</xdr:row>
      <xdr:rowOff>19050</xdr:rowOff>
    </xdr:to>
    <xdr:sp macro="" textlink="">
      <xdr:nvSpPr>
        <xdr:cNvPr id="794" name="フローチャート: 判断 793">
          <a:extLst>
            <a:ext uri="{FF2B5EF4-FFF2-40B4-BE49-F238E27FC236}">
              <a16:creationId xmlns:a16="http://schemas.microsoft.com/office/drawing/2014/main" id="{00000000-0008-0000-0700-00001A030000}"/>
            </a:ext>
          </a:extLst>
        </xdr:cNvPr>
        <xdr:cNvSpPr/>
      </xdr:nvSpPr>
      <xdr:spPr>
        <a:xfrm>
          <a:off x="2127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55</xdr:row>
      <xdr:rowOff>10177</xdr:rowOff>
    </xdr:from>
    <xdr:ext cx="249299" cy="259045"/>
    <xdr:sp macro="" textlink="">
      <xdr:nvSpPr>
        <xdr:cNvPr id="795" name="テキスト ボックス 794">
          <a:extLst>
            <a:ext uri="{FF2B5EF4-FFF2-40B4-BE49-F238E27FC236}">
              <a16:creationId xmlns:a16="http://schemas.microsoft.com/office/drawing/2014/main" id="{00000000-0008-0000-0700-00001B030000}"/>
            </a:ext>
          </a:extLst>
        </xdr:cNvPr>
        <xdr:cNvSpPr txBox="1"/>
      </xdr:nvSpPr>
      <xdr:spPr>
        <a:xfrm>
          <a:off x="2119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54</xdr:row>
      <xdr:rowOff>139700</xdr:rowOff>
    </xdr:from>
    <xdr:to>
      <xdr:col>107</xdr:col>
      <xdr:colOff>50800</xdr:colOff>
      <xdr:row>54</xdr:row>
      <xdr:rowOff>139700</xdr:rowOff>
    </xdr:to>
    <xdr:cxnSp macro="">
      <xdr:nvCxnSpPr>
        <xdr:cNvPr id="796" name="直線コネクタ 795">
          <a:extLst>
            <a:ext uri="{FF2B5EF4-FFF2-40B4-BE49-F238E27FC236}">
              <a16:creationId xmlns:a16="http://schemas.microsoft.com/office/drawing/2014/main" id="{00000000-0008-0000-0700-00001C030000}"/>
            </a:ext>
          </a:extLst>
        </xdr:cNvPr>
        <xdr:cNvCxnSpPr/>
      </xdr:nvCxnSpPr>
      <xdr:spPr>
        <a:xfrm>
          <a:off x="19545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54</xdr:row>
      <xdr:rowOff>88900</xdr:rowOff>
    </xdr:from>
    <xdr:to>
      <xdr:col>107</xdr:col>
      <xdr:colOff>101600</xdr:colOff>
      <xdr:row>55</xdr:row>
      <xdr:rowOff>19050</xdr:rowOff>
    </xdr:to>
    <xdr:sp macro="" textlink="">
      <xdr:nvSpPr>
        <xdr:cNvPr id="797" name="フローチャート: 判断 796">
          <a:extLst>
            <a:ext uri="{FF2B5EF4-FFF2-40B4-BE49-F238E27FC236}">
              <a16:creationId xmlns:a16="http://schemas.microsoft.com/office/drawing/2014/main" id="{00000000-0008-0000-0700-00001D030000}"/>
            </a:ext>
          </a:extLst>
        </xdr:cNvPr>
        <xdr:cNvSpPr/>
      </xdr:nvSpPr>
      <xdr:spPr>
        <a:xfrm>
          <a:off x="2038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55</xdr:row>
      <xdr:rowOff>10177</xdr:rowOff>
    </xdr:from>
    <xdr:ext cx="249299" cy="259045"/>
    <xdr:sp macro="" textlink="">
      <xdr:nvSpPr>
        <xdr:cNvPr id="798" name="テキスト ボックス 797">
          <a:extLst>
            <a:ext uri="{FF2B5EF4-FFF2-40B4-BE49-F238E27FC236}">
              <a16:creationId xmlns:a16="http://schemas.microsoft.com/office/drawing/2014/main" id="{00000000-0008-0000-0700-00001E030000}"/>
            </a:ext>
          </a:extLst>
        </xdr:cNvPr>
        <xdr:cNvSpPr txBox="1"/>
      </xdr:nvSpPr>
      <xdr:spPr>
        <a:xfrm>
          <a:off x="2030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54</xdr:row>
      <xdr:rowOff>139700</xdr:rowOff>
    </xdr:from>
    <xdr:to>
      <xdr:col>102</xdr:col>
      <xdr:colOff>114300</xdr:colOff>
      <xdr:row>54</xdr:row>
      <xdr:rowOff>139700</xdr:rowOff>
    </xdr:to>
    <xdr:cxnSp macro="">
      <xdr:nvCxnSpPr>
        <xdr:cNvPr id="799" name="直線コネクタ 798">
          <a:extLst>
            <a:ext uri="{FF2B5EF4-FFF2-40B4-BE49-F238E27FC236}">
              <a16:creationId xmlns:a16="http://schemas.microsoft.com/office/drawing/2014/main" id="{00000000-0008-0000-0700-00001F030000}"/>
            </a:ext>
          </a:extLst>
        </xdr:cNvPr>
        <xdr:cNvCxnSpPr/>
      </xdr:nvCxnSpPr>
      <xdr:spPr>
        <a:xfrm>
          <a:off x="18656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54</xdr:row>
      <xdr:rowOff>88900</xdr:rowOff>
    </xdr:from>
    <xdr:to>
      <xdr:col>102</xdr:col>
      <xdr:colOff>165100</xdr:colOff>
      <xdr:row>55</xdr:row>
      <xdr:rowOff>19050</xdr:rowOff>
    </xdr:to>
    <xdr:sp macro="" textlink="">
      <xdr:nvSpPr>
        <xdr:cNvPr id="800" name="フローチャート: 判断 799">
          <a:extLst>
            <a:ext uri="{FF2B5EF4-FFF2-40B4-BE49-F238E27FC236}">
              <a16:creationId xmlns:a16="http://schemas.microsoft.com/office/drawing/2014/main" id="{00000000-0008-0000-0700-000020030000}"/>
            </a:ext>
          </a:extLst>
        </xdr:cNvPr>
        <xdr:cNvSpPr/>
      </xdr:nvSpPr>
      <xdr:spPr>
        <a:xfrm>
          <a:off x="19494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55</xdr:row>
      <xdr:rowOff>10177</xdr:rowOff>
    </xdr:from>
    <xdr:ext cx="249299" cy="259045"/>
    <xdr:sp macro="" textlink="">
      <xdr:nvSpPr>
        <xdr:cNvPr id="801" name="テキスト ボックス 800">
          <a:extLst>
            <a:ext uri="{FF2B5EF4-FFF2-40B4-BE49-F238E27FC236}">
              <a16:creationId xmlns:a16="http://schemas.microsoft.com/office/drawing/2014/main" id="{00000000-0008-0000-0700-000021030000}"/>
            </a:ext>
          </a:extLst>
        </xdr:cNvPr>
        <xdr:cNvSpPr txBox="1"/>
      </xdr:nvSpPr>
      <xdr:spPr>
        <a:xfrm>
          <a:off x="19420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02" name="フローチャート: 判断 801">
          <a:extLst>
            <a:ext uri="{FF2B5EF4-FFF2-40B4-BE49-F238E27FC236}">
              <a16:creationId xmlns:a16="http://schemas.microsoft.com/office/drawing/2014/main" id="{00000000-0008-0000-0700-000022030000}"/>
            </a:ext>
          </a:extLst>
        </xdr:cNvPr>
        <xdr:cNvSpPr/>
      </xdr:nvSpPr>
      <xdr:spPr>
        <a:xfrm>
          <a:off x="18605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55</xdr:row>
      <xdr:rowOff>10177</xdr:rowOff>
    </xdr:from>
    <xdr:ext cx="249299" cy="259045"/>
    <xdr:sp macro="" textlink="">
      <xdr:nvSpPr>
        <xdr:cNvPr id="803" name="テキスト ボックス 802">
          <a:extLst>
            <a:ext uri="{FF2B5EF4-FFF2-40B4-BE49-F238E27FC236}">
              <a16:creationId xmlns:a16="http://schemas.microsoft.com/office/drawing/2014/main" id="{00000000-0008-0000-0700-000023030000}"/>
            </a:ext>
          </a:extLst>
        </xdr:cNvPr>
        <xdr:cNvSpPr txBox="1"/>
      </xdr:nvSpPr>
      <xdr:spPr>
        <a:xfrm>
          <a:off x="18531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04" name="テキスト ボックス 803">
          <a:extLst>
            <a:ext uri="{FF2B5EF4-FFF2-40B4-BE49-F238E27FC236}">
              <a16:creationId xmlns:a16="http://schemas.microsoft.com/office/drawing/2014/main" id="{00000000-0008-0000-0700-000024030000}"/>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05" name="テキスト ボックス 804">
          <a:extLst>
            <a:ext uri="{FF2B5EF4-FFF2-40B4-BE49-F238E27FC236}">
              <a16:creationId xmlns:a16="http://schemas.microsoft.com/office/drawing/2014/main" id="{00000000-0008-0000-0700-000025030000}"/>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06" name="テキスト ボックス 805">
          <a:extLst>
            <a:ext uri="{FF2B5EF4-FFF2-40B4-BE49-F238E27FC236}">
              <a16:creationId xmlns:a16="http://schemas.microsoft.com/office/drawing/2014/main" id="{00000000-0008-0000-0700-000026030000}"/>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07" name="テキスト ボックス 806">
          <a:extLst>
            <a:ext uri="{FF2B5EF4-FFF2-40B4-BE49-F238E27FC236}">
              <a16:creationId xmlns:a16="http://schemas.microsoft.com/office/drawing/2014/main" id="{00000000-0008-0000-0700-000027030000}"/>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08" name="テキスト ボックス 807">
          <a:extLst>
            <a:ext uri="{FF2B5EF4-FFF2-40B4-BE49-F238E27FC236}">
              <a16:creationId xmlns:a16="http://schemas.microsoft.com/office/drawing/2014/main" id="{00000000-0008-0000-0700-000028030000}"/>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809" name="楕円 808">
          <a:extLst>
            <a:ext uri="{FF2B5EF4-FFF2-40B4-BE49-F238E27FC236}">
              <a16:creationId xmlns:a16="http://schemas.microsoft.com/office/drawing/2014/main" id="{00000000-0008-0000-0700-000029030000}"/>
            </a:ext>
          </a:extLst>
        </xdr:cNvPr>
        <xdr:cNvSpPr/>
      </xdr:nvSpPr>
      <xdr:spPr>
        <a:xfrm>
          <a:off x="22110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53</xdr:row>
      <xdr:rowOff>124477</xdr:rowOff>
    </xdr:from>
    <xdr:ext cx="249299" cy="259045"/>
    <xdr:sp macro="" textlink="">
      <xdr:nvSpPr>
        <xdr:cNvPr id="810" name="前年度繰上充用金該当値テキスト">
          <a:extLst>
            <a:ext uri="{FF2B5EF4-FFF2-40B4-BE49-F238E27FC236}">
              <a16:creationId xmlns:a16="http://schemas.microsoft.com/office/drawing/2014/main" id="{00000000-0008-0000-0700-00002A030000}"/>
            </a:ext>
          </a:extLst>
        </xdr:cNvPr>
        <xdr:cNvSpPr txBox="1"/>
      </xdr:nvSpPr>
      <xdr:spPr>
        <a:xfrm>
          <a:off x="22212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54</xdr:row>
      <xdr:rowOff>88900</xdr:rowOff>
    </xdr:from>
    <xdr:to>
      <xdr:col>112</xdr:col>
      <xdr:colOff>38100</xdr:colOff>
      <xdr:row>55</xdr:row>
      <xdr:rowOff>19050</xdr:rowOff>
    </xdr:to>
    <xdr:sp macro="" textlink="">
      <xdr:nvSpPr>
        <xdr:cNvPr id="811" name="楕円 810">
          <a:extLst>
            <a:ext uri="{FF2B5EF4-FFF2-40B4-BE49-F238E27FC236}">
              <a16:creationId xmlns:a16="http://schemas.microsoft.com/office/drawing/2014/main" id="{00000000-0008-0000-0700-00002B030000}"/>
            </a:ext>
          </a:extLst>
        </xdr:cNvPr>
        <xdr:cNvSpPr/>
      </xdr:nvSpPr>
      <xdr:spPr>
        <a:xfrm>
          <a:off x="2127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53</xdr:row>
      <xdr:rowOff>35577</xdr:rowOff>
    </xdr:from>
    <xdr:ext cx="249299" cy="259045"/>
    <xdr:sp macro="" textlink="">
      <xdr:nvSpPr>
        <xdr:cNvPr id="812" name="テキスト ボックス 811">
          <a:extLst>
            <a:ext uri="{FF2B5EF4-FFF2-40B4-BE49-F238E27FC236}">
              <a16:creationId xmlns:a16="http://schemas.microsoft.com/office/drawing/2014/main" id="{00000000-0008-0000-0700-00002C030000}"/>
            </a:ext>
          </a:extLst>
        </xdr:cNvPr>
        <xdr:cNvSpPr txBox="1"/>
      </xdr:nvSpPr>
      <xdr:spPr>
        <a:xfrm>
          <a:off x="2119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54</xdr:row>
      <xdr:rowOff>88900</xdr:rowOff>
    </xdr:from>
    <xdr:to>
      <xdr:col>107</xdr:col>
      <xdr:colOff>101600</xdr:colOff>
      <xdr:row>55</xdr:row>
      <xdr:rowOff>19050</xdr:rowOff>
    </xdr:to>
    <xdr:sp macro="" textlink="">
      <xdr:nvSpPr>
        <xdr:cNvPr id="813" name="楕円 812">
          <a:extLst>
            <a:ext uri="{FF2B5EF4-FFF2-40B4-BE49-F238E27FC236}">
              <a16:creationId xmlns:a16="http://schemas.microsoft.com/office/drawing/2014/main" id="{00000000-0008-0000-0700-00002D030000}"/>
            </a:ext>
          </a:extLst>
        </xdr:cNvPr>
        <xdr:cNvSpPr/>
      </xdr:nvSpPr>
      <xdr:spPr>
        <a:xfrm>
          <a:off x="2038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53</xdr:row>
      <xdr:rowOff>35577</xdr:rowOff>
    </xdr:from>
    <xdr:ext cx="249299" cy="259045"/>
    <xdr:sp macro="" textlink="">
      <xdr:nvSpPr>
        <xdr:cNvPr id="814" name="テキスト ボックス 813">
          <a:extLst>
            <a:ext uri="{FF2B5EF4-FFF2-40B4-BE49-F238E27FC236}">
              <a16:creationId xmlns:a16="http://schemas.microsoft.com/office/drawing/2014/main" id="{00000000-0008-0000-0700-00002E030000}"/>
            </a:ext>
          </a:extLst>
        </xdr:cNvPr>
        <xdr:cNvSpPr txBox="1"/>
      </xdr:nvSpPr>
      <xdr:spPr>
        <a:xfrm>
          <a:off x="2030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54</xdr:row>
      <xdr:rowOff>88900</xdr:rowOff>
    </xdr:from>
    <xdr:to>
      <xdr:col>102</xdr:col>
      <xdr:colOff>165100</xdr:colOff>
      <xdr:row>55</xdr:row>
      <xdr:rowOff>19050</xdr:rowOff>
    </xdr:to>
    <xdr:sp macro="" textlink="">
      <xdr:nvSpPr>
        <xdr:cNvPr id="815" name="楕円 814">
          <a:extLst>
            <a:ext uri="{FF2B5EF4-FFF2-40B4-BE49-F238E27FC236}">
              <a16:creationId xmlns:a16="http://schemas.microsoft.com/office/drawing/2014/main" id="{00000000-0008-0000-0700-00002F030000}"/>
            </a:ext>
          </a:extLst>
        </xdr:cNvPr>
        <xdr:cNvSpPr/>
      </xdr:nvSpPr>
      <xdr:spPr>
        <a:xfrm>
          <a:off x="19494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53</xdr:row>
      <xdr:rowOff>35577</xdr:rowOff>
    </xdr:from>
    <xdr:ext cx="249299" cy="259045"/>
    <xdr:sp macro="" textlink="">
      <xdr:nvSpPr>
        <xdr:cNvPr id="816" name="テキスト ボックス 815">
          <a:extLst>
            <a:ext uri="{FF2B5EF4-FFF2-40B4-BE49-F238E27FC236}">
              <a16:creationId xmlns:a16="http://schemas.microsoft.com/office/drawing/2014/main" id="{00000000-0008-0000-0700-000030030000}"/>
            </a:ext>
          </a:extLst>
        </xdr:cNvPr>
        <xdr:cNvSpPr txBox="1"/>
      </xdr:nvSpPr>
      <xdr:spPr>
        <a:xfrm>
          <a:off x="19420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17" name="楕円 816">
          <a:extLst>
            <a:ext uri="{FF2B5EF4-FFF2-40B4-BE49-F238E27FC236}">
              <a16:creationId xmlns:a16="http://schemas.microsoft.com/office/drawing/2014/main" id="{00000000-0008-0000-0700-000031030000}"/>
            </a:ext>
          </a:extLst>
        </xdr:cNvPr>
        <xdr:cNvSpPr/>
      </xdr:nvSpPr>
      <xdr:spPr>
        <a:xfrm>
          <a:off x="18605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53</xdr:row>
      <xdr:rowOff>35577</xdr:rowOff>
    </xdr:from>
    <xdr:ext cx="249299" cy="259045"/>
    <xdr:sp macro="" textlink="">
      <xdr:nvSpPr>
        <xdr:cNvPr id="818" name="テキスト ボックス 817">
          <a:extLst>
            <a:ext uri="{FF2B5EF4-FFF2-40B4-BE49-F238E27FC236}">
              <a16:creationId xmlns:a16="http://schemas.microsoft.com/office/drawing/2014/main" id="{00000000-0008-0000-0700-000032030000}"/>
            </a:ext>
          </a:extLst>
        </xdr:cNvPr>
        <xdr:cNvSpPr txBox="1"/>
      </xdr:nvSpPr>
      <xdr:spPr>
        <a:xfrm>
          <a:off x="18531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819" name="正方形/長方形 818">
          <a:extLst>
            <a:ext uri="{FF2B5EF4-FFF2-40B4-BE49-F238E27FC236}">
              <a16:creationId xmlns:a16="http://schemas.microsoft.com/office/drawing/2014/main" id="{00000000-0008-0000-0700-000033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820" name="正方形/長方形 819">
          <a:extLst>
            <a:ext uri="{FF2B5EF4-FFF2-40B4-BE49-F238E27FC236}">
              <a16:creationId xmlns:a16="http://schemas.microsoft.com/office/drawing/2014/main" id="{00000000-0008-0000-0700-000034030000}"/>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目的別歳出の分析欄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821" name="テキスト ボックス 820">
          <a:extLst>
            <a:ext uri="{FF2B5EF4-FFF2-40B4-BE49-F238E27FC236}">
              <a16:creationId xmlns:a16="http://schemas.microsoft.com/office/drawing/2014/main" id="{00000000-0008-0000-0700-000035030000}"/>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baseline="0">
              <a:latin typeface="ＭＳ Ｐゴシック" panose="020B0600070205080204" pitchFamily="50" charset="-128"/>
              <a:ea typeface="ＭＳ Ｐゴシック" panose="020B0600070205080204" pitchFamily="50" charset="-128"/>
            </a:rPr>
            <a:t>　</a:t>
          </a:r>
          <a:r>
            <a:rPr kumimoji="1" lang="ja-JP" altLang="en-US" sz="1300">
              <a:latin typeface="ＭＳ Ｐゴシック" panose="020B0600070205080204" pitchFamily="50" charset="-128"/>
              <a:ea typeface="ＭＳ Ｐゴシック" panose="020B0600070205080204" pitchFamily="50" charset="-128"/>
            </a:rPr>
            <a:t>総務費については、住民一人当たりのコストが３６６，９９６円となっており、類似団体内平均値と比較すると非常に高い水準となっている。要因としては、約２９億円の「ふるさとまちづくり寄附金」を頂いていることに伴う、ふるさと納税に関する委託費などによる多額の経費が挙げられ、今後もこの傾向が続くことが見込まれる。</a:t>
          </a:r>
        </a:p>
        <a:p>
          <a:r>
            <a:rPr kumimoji="1" lang="ja-JP" altLang="en-US" sz="1300">
              <a:latin typeface="ＭＳ Ｐゴシック" panose="020B0600070205080204" pitchFamily="50" charset="-128"/>
              <a:ea typeface="ＭＳ Ｐゴシック" panose="020B0600070205080204" pitchFamily="50" charset="-128"/>
            </a:rPr>
            <a:t>　次に、民生費については、住民一人当たりのコストが２３７，３５０円となっており、こちらも類似団体内平均値と比較すると高い水準となっている。要因としては、障害者自立支援給付費の増額などが挙げられる。</a:t>
          </a:r>
        </a:p>
        <a:p>
          <a:r>
            <a:rPr kumimoji="1" lang="ja-JP" altLang="en-US" sz="1300">
              <a:latin typeface="ＭＳ Ｐゴシック" panose="020B0600070205080204" pitchFamily="50" charset="-128"/>
              <a:ea typeface="ＭＳ Ｐゴシック" panose="020B0600070205080204" pitchFamily="50" charset="-128"/>
            </a:rPr>
            <a:t>　また、衛生費については、住民一人当たりのコストが８４，１１７円となっており、昨年度と比較すると１１，７４８円の増額となっている。要因としては、有田衛生施設事務組合に対する負担金の増額及び斎場建替事業などが挙げられる。</a:t>
          </a:r>
        </a:p>
        <a:p>
          <a:r>
            <a:rPr kumimoji="1" lang="ja-JP" altLang="en-US" sz="1300">
              <a:latin typeface="ＭＳ Ｐゴシック" panose="020B0600070205080204" pitchFamily="50" charset="-128"/>
              <a:ea typeface="ＭＳ Ｐゴシック" panose="020B0600070205080204" pitchFamily="50" charset="-128"/>
            </a:rPr>
            <a:t>　さらに、公債費については、住民一人当たりのコストが７５，６９６円となっており、昨年度より大幅に増額となっている。要因としては、令和２年度に借り入れた（新）緊急防災・減災事業債の元金償還開始に伴う公債費の増額が挙げられる。</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他の費目については、ほぼ横ばいで推移しており、今後もこの傾向を維持できるような財政運営に努める。</a:t>
          </a: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0</xdr:col>
      <xdr:colOff>152400</xdr:colOff>
      <xdr:row>4</xdr:row>
      <xdr:rowOff>85725</xdr:rowOff>
    </xdr:from>
    <xdr:to>
      <xdr:col>15</xdr:col>
      <xdr:colOff>742950</xdr:colOff>
      <xdr:row>43</xdr:row>
      <xdr:rowOff>123825</xdr:rowOff>
    </xdr:to>
    <xdr:graphicFrame macro="">
      <xdr:nvGraphicFramePr>
        <xdr:cNvPr id="2" name="Chart 1">
          <a:extLst>
            <a:ext uri="{FF2B5EF4-FFF2-40B4-BE49-F238E27FC236}">
              <a16:creationId xmlns:a16="http://schemas.microsoft.com/office/drawing/2014/main" id="{00000000-0008-0000-08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46</xdr:row>
      <xdr:rowOff>104775</xdr:rowOff>
    </xdr:from>
    <xdr:to>
      <xdr:col>1</xdr:col>
      <xdr:colOff>895350</xdr:colOff>
      <xdr:row>46</xdr:row>
      <xdr:rowOff>619125</xdr:rowOff>
    </xdr:to>
    <xdr:sp macro="" textlink="">
      <xdr:nvSpPr>
        <xdr:cNvPr id="3" name="Rectangle 2">
          <a:extLst>
            <a:ext uri="{FF2B5EF4-FFF2-40B4-BE49-F238E27FC236}">
              <a16:creationId xmlns:a16="http://schemas.microsoft.com/office/drawing/2014/main" id="{00000000-0008-0000-0800-000003000000}"/>
            </a:ext>
          </a:extLst>
        </xdr:cNvPr>
        <xdr:cNvSpPr>
          <a:spLocks noChangeArrowheads="1"/>
        </xdr:cNvSpPr>
      </xdr:nvSpPr>
      <xdr:spPr bwMode="auto">
        <a:xfrm>
          <a:off x="828675" y="10067925"/>
          <a:ext cx="695325" cy="514350"/>
        </a:xfrm>
        <a:prstGeom prst="rect">
          <a:avLst/>
        </a:prstGeom>
        <a:solidFill>
          <a:srgbClr val="FF8080"/>
        </a:solidFill>
        <a:ln w="6350">
          <a:solidFill>
            <a:srgbClr val="000000"/>
          </a:solidFill>
          <a:miter lim="800000"/>
          <a:headEnd/>
          <a:tailEnd/>
        </a:ln>
      </xdr:spPr>
    </xdr:sp>
    <xdr:clientData/>
  </xdr:twoCellAnchor>
  <xdr:twoCellAnchor>
    <xdr:from>
      <xdr:col>1</xdr:col>
      <xdr:colOff>200025</xdr:colOff>
      <xdr:row>47</xdr:row>
      <xdr:rowOff>114300</xdr:rowOff>
    </xdr:from>
    <xdr:to>
      <xdr:col>1</xdr:col>
      <xdr:colOff>895350</xdr:colOff>
      <xdr:row>47</xdr:row>
      <xdr:rowOff>619125</xdr:rowOff>
    </xdr:to>
    <xdr:sp macro="" textlink="">
      <xdr:nvSpPr>
        <xdr:cNvPr id="4" name="Rectangle 3">
          <a:extLst>
            <a:ext uri="{FF2B5EF4-FFF2-40B4-BE49-F238E27FC236}">
              <a16:creationId xmlns:a16="http://schemas.microsoft.com/office/drawing/2014/main" id="{00000000-0008-0000-0800-000004000000}"/>
            </a:ext>
          </a:extLst>
        </xdr:cNvPr>
        <xdr:cNvSpPr>
          <a:spLocks noChangeArrowheads="1"/>
        </xdr:cNvSpPr>
      </xdr:nvSpPr>
      <xdr:spPr bwMode="auto">
        <a:xfrm>
          <a:off x="828675" y="10810875"/>
          <a:ext cx="695325" cy="504825"/>
        </a:xfrm>
        <a:prstGeom prst="rect">
          <a:avLst/>
        </a:prstGeom>
        <a:solidFill>
          <a:srgbClr val="00FFFF"/>
        </a:solidFill>
        <a:ln w="6350">
          <a:solidFill>
            <a:srgbClr val="000000"/>
          </a:solidFill>
          <a:miter lim="800000"/>
          <a:headEnd/>
          <a:tailEnd/>
        </a:ln>
      </xdr:spPr>
    </xdr:sp>
    <xdr:clientData/>
  </xdr:twoCellAnchor>
  <xdr:twoCellAnchor>
    <xdr:from>
      <xdr:col>1</xdr:col>
      <xdr:colOff>200025</xdr:colOff>
      <xdr:row>48</xdr:row>
      <xdr:rowOff>371475</xdr:rowOff>
    </xdr:from>
    <xdr:to>
      <xdr:col>1</xdr:col>
      <xdr:colOff>895350</xdr:colOff>
      <xdr:row>48</xdr:row>
      <xdr:rowOff>371475</xdr:rowOff>
    </xdr:to>
    <xdr:sp macro="" textlink="">
      <xdr:nvSpPr>
        <xdr:cNvPr id="5" name="Line 4">
          <a:extLst>
            <a:ext uri="{FF2B5EF4-FFF2-40B4-BE49-F238E27FC236}">
              <a16:creationId xmlns:a16="http://schemas.microsoft.com/office/drawing/2014/main" id="{00000000-0008-0000-0800-000005000000}"/>
            </a:ext>
          </a:extLst>
        </xdr:cNvPr>
        <xdr:cNvSpPr>
          <a:spLocks noChangeShapeType="1"/>
        </xdr:cNvSpPr>
      </xdr:nvSpPr>
      <xdr:spPr bwMode="auto">
        <a:xfrm>
          <a:off x="828675" y="11801475"/>
          <a:ext cx="695325" cy="0"/>
        </a:xfrm>
        <a:prstGeom prst="line">
          <a:avLst/>
        </a:prstGeom>
        <a:noFill/>
        <a:ln w="38100">
          <a:solidFill>
            <a:srgbClr val="FF0000"/>
          </a:solidFill>
          <a:round/>
          <a:headEnd/>
          <a:tailEnd/>
        </a:ln>
      </xdr:spPr>
    </xdr:sp>
    <xdr:clientData/>
  </xdr:twoCellAnchor>
  <xdr:twoCellAnchor>
    <xdr:from>
      <xdr:col>1</xdr:col>
      <xdr:colOff>447675</xdr:colOff>
      <xdr:row>48</xdr:row>
      <xdr:rowOff>276225</xdr:rowOff>
    </xdr:from>
    <xdr:to>
      <xdr:col>1</xdr:col>
      <xdr:colOff>638175</xdr:colOff>
      <xdr:row>48</xdr:row>
      <xdr:rowOff>466725</xdr:rowOff>
    </xdr:to>
    <xdr:sp macro="" textlink="">
      <xdr:nvSpPr>
        <xdr:cNvPr id="6" name="Oval 5">
          <a:extLst>
            <a:ext uri="{FF2B5EF4-FFF2-40B4-BE49-F238E27FC236}">
              <a16:creationId xmlns:a16="http://schemas.microsoft.com/office/drawing/2014/main" id="{00000000-0008-0000-0800-000006000000}"/>
            </a:ext>
          </a:extLst>
        </xdr:cNvPr>
        <xdr:cNvSpPr>
          <a:spLocks noChangeArrowheads="1"/>
        </xdr:cNvSpPr>
      </xdr:nvSpPr>
      <xdr:spPr bwMode="auto">
        <a:xfrm>
          <a:off x="1076325" y="11706225"/>
          <a:ext cx="190500" cy="190500"/>
        </a:xfrm>
        <a:prstGeom prst="ellipse">
          <a:avLst/>
        </a:prstGeom>
        <a:solidFill>
          <a:srgbClr val="FF0000"/>
        </a:solidFill>
        <a:ln w="6350">
          <a:noFill/>
          <a:round/>
          <a:headEnd/>
          <a:tailEnd/>
        </a:ln>
      </xdr:spPr>
    </xdr:sp>
    <xdr:clientData/>
  </xdr:twoCellAnchor>
  <xdr:twoCellAnchor>
    <xdr:from>
      <xdr:col>10</xdr:col>
      <xdr:colOff>323850</xdr:colOff>
      <xdr:row>45</xdr:row>
      <xdr:rowOff>9525</xdr:rowOff>
    </xdr:from>
    <xdr:to>
      <xdr:col>15</xdr:col>
      <xdr:colOff>723900</xdr:colOff>
      <xdr:row>49</xdr:row>
      <xdr:rowOff>0</xdr:rowOff>
    </xdr:to>
    <xdr:sp macro="" textlink="">
      <xdr:nvSpPr>
        <xdr:cNvPr id="7" name="Rectangle 6">
          <a:extLst>
            <a:ext uri="{FF2B5EF4-FFF2-40B4-BE49-F238E27FC236}">
              <a16:creationId xmlns:a16="http://schemas.microsoft.com/office/drawing/2014/main" id="{00000000-0008-0000-0800-000007000000}"/>
            </a:ext>
          </a:extLst>
        </xdr:cNvPr>
        <xdr:cNvSpPr>
          <a:spLocks noChangeArrowheads="1"/>
        </xdr:cNvSpPr>
      </xdr:nvSpPr>
      <xdr:spPr bwMode="auto">
        <a:xfrm>
          <a:off x="10982325" y="9601200"/>
          <a:ext cx="5972175" cy="2562225"/>
        </a:xfrm>
        <a:prstGeom prst="rect">
          <a:avLst/>
        </a:prstGeom>
        <a:solidFill>
          <a:srgbClr val="FFFFFF"/>
        </a:solidFill>
        <a:ln w="19050">
          <a:solidFill>
            <a:srgbClr val="000000"/>
          </a:solidFill>
          <a:miter lim="800000"/>
          <a:headEnd/>
          <a:tailEnd/>
        </a:ln>
      </xdr:spPr>
    </xdr:sp>
    <xdr:clientData/>
  </xdr:twoCellAnchor>
  <xdr:twoCellAnchor>
    <xdr:from>
      <xdr:col>10</xdr:col>
      <xdr:colOff>323850</xdr:colOff>
      <xdr:row>45</xdr:row>
      <xdr:rowOff>9525</xdr:rowOff>
    </xdr:from>
    <xdr:to>
      <xdr:col>11</xdr:col>
      <xdr:colOff>104775</xdr:colOff>
      <xdr:row>45</xdr:row>
      <xdr:rowOff>323850</xdr:rowOff>
    </xdr:to>
    <xdr:sp macro="" textlink="">
      <xdr:nvSpPr>
        <xdr:cNvPr id="8" name="Rectangle 7">
          <a:extLst>
            <a:ext uri="{FF2B5EF4-FFF2-40B4-BE49-F238E27FC236}">
              <a16:creationId xmlns:a16="http://schemas.microsoft.com/office/drawing/2014/main" id="{00000000-0008-0000-0800-000008000000}"/>
            </a:ext>
          </a:extLst>
        </xdr:cNvPr>
        <xdr:cNvSpPr>
          <a:spLocks noChangeArrowheads="1"/>
        </xdr:cNvSpPr>
      </xdr:nvSpPr>
      <xdr:spPr bwMode="auto">
        <a:xfrm>
          <a:off x="10982325" y="9601200"/>
          <a:ext cx="895350" cy="31432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123825</xdr:colOff>
      <xdr:row>0</xdr:row>
      <xdr:rowOff>123825</xdr:rowOff>
    </xdr:from>
    <xdr:to>
      <xdr:col>9</xdr:col>
      <xdr:colOff>104775</xdr:colOff>
      <xdr:row>3</xdr:row>
      <xdr:rowOff>133350</xdr:rowOff>
    </xdr:to>
    <xdr:sp macro="" textlink="">
      <xdr:nvSpPr>
        <xdr:cNvPr id="9" name="表題ボックス">
          <a:extLst>
            <a:ext uri="{FF2B5EF4-FFF2-40B4-BE49-F238E27FC236}">
              <a16:creationId xmlns:a16="http://schemas.microsoft.com/office/drawing/2014/main" id="{00000000-0008-0000-0800-0000090000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7</a:t>
          </a:r>
          <a:r>
            <a:rPr lang="ja-JP" altLang="en-US" sz="2400" b="1" i="0" strike="noStrike">
              <a:solidFill>
                <a:srgbClr val="000000"/>
              </a:solidFill>
              <a:latin typeface="ＭＳ ゴシック"/>
              <a:ea typeface="ＭＳ ゴシック"/>
            </a:rPr>
            <a:t>）実質収支比率等に係る経年分析（市町村）</a:t>
          </a:r>
        </a:p>
      </xdr:txBody>
    </xdr:sp>
    <xdr:clientData/>
  </xdr:twoCellAnchor>
  <xdr:twoCellAnchor>
    <xdr:from>
      <xdr:col>1</xdr:col>
      <xdr:colOff>0</xdr:colOff>
      <xdr:row>45</xdr:row>
      <xdr:rowOff>0</xdr:rowOff>
    </xdr:from>
    <xdr:to>
      <xdr:col>5</xdr:col>
      <xdr:colOff>0</xdr:colOff>
      <xdr:row>46</xdr:row>
      <xdr:rowOff>0</xdr:rowOff>
    </xdr:to>
    <xdr:sp macro="" textlink="">
      <xdr:nvSpPr>
        <xdr:cNvPr id="10" name="Line 10">
          <a:extLst>
            <a:ext uri="{FF2B5EF4-FFF2-40B4-BE49-F238E27FC236}">
              <a16:creationId xmlns:a16="http://schemas.microsoft.com/office/drawing/2014/main" id="{00000000-0008-0000-0800-00000A000000}"/>
            </a:ext>
          </a:extLst>
        </xdr:cNvPr>
        <xdr:cNvSpPr>
          <a:spLocks noChangeShapeType="1"/>
        </xdr:cNvSpPr>
      </xdr:nvSpPr>
      <xdr:spPr bwMode="auto">
        <a:xfrm>
          <a:off x="628650" y="9591675"/>
          <a:ext cx="4457700" cy="371475"/>
        </a:xfrm>
        <a:prstGeom prst="line">
          <a:avLst/>
        </a:prstGeom>
        <a:noFill/>
        <a:ln w="19050">
          <a:solidFill>
            <a:srgbClr val="000000"/>
          </a:solidFill>
          <a:round/>
          <a:headEnd/>
          <a:tailEnd/>
        </a:ln>
      </xdr:spPr>
    </xdr:sp>
    <xdr:clientData/>
  </xdr:twoCellAnchor>
  <xdr:twoCellAnchor>
    <xdr:from>
      <xdr:col>9</xdr:col>
      <xdr:colOff>628650</xdr:colOff>
      <xdr:row>1</xdr:row>
      <xdr:rowOff>76200</xdr:rowOff>
    </xdr:from>
    <xdr:to>
      <xdr:col>11</xdr:col>
      <xdr:colOff>933450</xdr:colOff>
      <xdr:row>3</xdr:row>
      <xdr:rowOff>76200</xdr:rowOff>
    </xdr:to>
    <xdr:sp macro="" textlink="">
      <xdr:nvSpPr>
        <xdr:cNvPr id="11" name="年度ボックス">
          <a:extLst>
            <a:ext uri="{FF2B5EF4-FFF2-40B4-BE49-F238E27FC236}">
              <a16:creationId xmlns:a16="http://schemas.microsoft.com/office/drawing/2014/main" id="{00000000-0008-0000-0800-00000B000000}"/>
            </a:ext>
          </a:extLst>
        </xdr:cNvPr>
        <xdr:cNvSpPr>
          <a:spLocks noChangeArrowheads="1"/>
        </xdr:cNvSpPr>
      </xdr:nvSpPr>
      <xdr:spPr bwMode="auto">
        <a:xfrm>
          <a:off x="10172700" y="285750"/>
          <a:ext cx="253365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219075</xdr:colOff>
      <xdr:row>1</xdr:row>
      <xdr:rowOff>76200</xdr:rowOff>
    </xdr:from>
    <xdr:to>
      <xdr:col>15</xdr:col>
      <xdr:colOff>685800</xdr:colOff>
      <xdr:row>3</xdr:row>
      <xdr:rowOff>76200</xdr:rowOff>
    </xdr:to>
    <xdr:sp macro="" textlink="">
      <xdr:nvSpPr>
        <xdr:cNvPr id="12" name="団体名称ボックス">
          <a:extLst>
            <a:ext uri="{FF2B5EF4-FFF2-40B4-BE49-F238E27FC236}">
              <a16:creationId xmlns:a16="http://schemas.microsoft.com/office/drawing/2014/main" id="{00000000-0008-0000-0800-00000C000000}"/>
            </a:ext>
          </a:extLst>
        </xdr:cNvPr>
        <xdr:cNvSpPr>
          <a:spLocks noChangeArrowheads="1"/>
        </xdr:cNvSpPr>
      </xdr:nvSpPr>
      <xdr:spPr bwMode="auto">
        <a:xfrm>
          <a:off x="13106400" y="285750"/>
          <a:ext cx="381000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和歌山県湯浅町</a:t>
          </a:r>
        </a:p>
      </xdr:txBody>
    </xdr:sp>
    <xdr:clientData/>
  </xdr:twoCellAnchor>
  <xdr:twoCellAnchor>
    <xdr:from>
      <xdr:col>0</xdr:col>
      <xdr:colOff>466725</xdr:colOff>
      <xdr:row>4</xdr:row>
      <xdr:rowOff>0</xdr:rowOff>
    </xdr:from>
    <xdr:to>
      <xdr:col>3</xdr:col>
      <xdr:colOff>733425</xdr:colOff>
      <xdr:row>6</xdr:row>
      <xdr:rowOff>66675</xdr:rowOff>
    </xdr:to>
    <xdr:sp macro="" textlink="">
      <xdr:nvSpPr>
        <xdr:cNvPr id="13" name="テキスト ボックス 6">
          <a:extLst>
            <a:ext uri="{FF2B5EF4-FFF2-40B4-BE49-F238E27FC236}">
              <a16:creationId xmlns:a16="http://schemas.microsoft.com/office/drawing/2014/main" id="{00000000-0008-0000-0800-00000D000000}"/>
            </a:ext>
          </a:extLst>
        </xdr:cNvPr>
        <xdr:cNvSpPr txBox="1">
          <a:spLocks noChangeArrowheads="1"/>
        </xdr:cNvSpPr>
      </xdr:nvSpPr>
      <xdr:spPr bwMode="auto">
        <a:xfrm>
          <a:off x="466725" y="838200"/>
          <a:ext cx="31242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485776</xdr:colOff>
      <xdr:row>45</xdr:row>
      <xdr:rowOff>342900</xdr:rowOff>
    </xdr:from>
    <xdr:to>
      <xdr:col>15</xdr:col>
      <xdr:colOff>542925</xdr:colOff>
      <xdr:row>48</xdr:row>
      <xdr:rowOff>590550</xdr:rowOff>
    </xdr:to>
    <xdr:sp macro="" textlink="" fLocksText="0">
      <xdr:nvSpPr>
        <xdr:cNvPr id="14" name="テキスト ボックス 13">
          <a:extLst>
            <a:ext uri="{FF2B5EF4-FFF2-40B4-BE49-F238E27FC236}">
              <a16:creationId xmlns:a16="http://schemas.microsoft.com/office/drawing/2014/main" id="{00000000-0008-0000-0800-00000E000000}"/>
            </a:ext>
          </a:extLst>
        </xdr:cNvPr>
        <xdr:cNvSpPr txBox="1"/>
      </xdr:nvSpPr>
      <xdr:spPr>
        <a:xfrm>
          <a:off x="11144251" y="9934575"/>
          <a:ext cx="5629274" cy="208597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財政調整基金については、標準財政規模の増加及び歳出の精査により取崩しを回避し、加えて積立を行ったことにより、５．１９ポイントの増となった。また、実質収支については２９，９４０千円の減少、実質単年度収支は３６２，５７９千円の増加となったことで、標準財政規模に占めるそれぞれの割合は０．９８ポイントの減、９．３６ポイントの増となった。今後も引き続き健全な財政運営に努める。</a:t>
          </a:r>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0</xdr:col>
      <xdr:colOff>447675</xdr:colOff>
      <xdr:row>3</xdr:row>
      <xdr:rowOff>104775</xdr:rowOff>
    </xdr:from>
    <xdr:to>
      <xdr:col>15</xdr:col>
      <xdr:colOff>1447800</xdr:colOff>
      <xdr:row>31</xdr:row>
      <xdr:rowOff>0</xdr:rowOff>
    </xdr:to>
    <xdr:graphicFrame macro="">
      <xdr:nvGraphicFramePr>
        <xdr:cNvPr id="2" name="Chart 5">
          <a:extLst>
            <a:ext uri="{FF2B5EF4-FFF2-40B4-BE49-F238E27FC236}">
              <a16:creationId xmlns:a16="http://schemas.microsoft.com/office/drawing/2014/main" id="{00000000-0008-0000-09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10</xdr:col>
      <xdr:colOff>466725</xdr:colOff>
      <xdr:row>32</xdr:row>
      <xdr:rowOff>0</xdr:rowOff>
    </xdr:from>
    <xdr:to>
      <xdr:col>15</xdr:col>
      <xdr:colOff>1057275</xdr:colOff>
      <xdr:row>43</xdr:row>
      <xdr:rowOff>0</xdr:rowOff>
    </xdr:to>
    <xdr:sp macro="" textlink="">
      <xdr:nvSpPr>
        <xdr:cNvPr id="3" name="正方形/長方形 3">
          <a:extLst>
            <a:ext uri="{FF2B5EF4-FFF2-40B4-BE49-F238E27FC236}">
              <a16:creationId xmlns:a16="http://schemas.microsoft.com/office/drawing/2014/main" id="{00000000-0008-0000-0900-000003000000}"/>
            </a:ext>
          </a:extLst>
        </xdr:cNvPr>
        <xdr:cNvSpPr>
          <a:spLocks noChangeArrowheads="1"/>
        </xdr:cNvSpPr>
      </xdr:nvSpPr>
      <xdr:spPr bwMode="auto">
        <a:xfrm>
          <a:off x="11353800" y="6896100"/>
          <a:ext cx="6305550" cy="5448300"/>
        </a:xfrm>
        <a:prstGeom prst="rect">
          <a:avLst/>
        </a:prstGeom>
        <a:solidFill>
          <a:srgbClr val="FFFFFF"/>
        </a:solidFill>
        <a:ln w="19050" algn="ctr">
          <a:solidFill>
            <a:srgbClr val="000000"/>
          </a:solidFill>
          <a:miter lim="800000"/>
          <a:headEnd/>
          <a:tailEnd/>
        </a:ln>
      </xdr:spPr>
    </xdr:sp>
    <xdr:clientData/>
  </xdr:twoCellAnchor>
  <xdr:twoCellAnchor>
    <xdr:from>
      <xdr:col>10</xdr:col>
      <xdr:colOff>533400</xdr:colOff>
      <xdr:row>32</xdr:row>
      <xdr:rowOff>28575</xdr:rowOff>
    </xdr:from>
    <xdr:to>
      <xdr:col>11</xdr:col>
      <xdr:colOff>914400</xdr:colOff>
      <xdr:row>33</xdr:row>
      <xdr:rowOff>19050</xdr:rowOff>
    </xdr:to>
    <xdr:sp macro="" textlink="">
      <xdr:nvSpPr>
        <xdr:cNvPr id="4" name="テキスト ボックス 4">
          <a:extLst>
            <a:ext uri="{FF2B5EF4-FFF2-40B4-BE49-F238E27FC236}">
              <a16:creationId xmlns:a16="http://schemas.microsoft.com/office/drawing/2014/main" id="{00000000-0008-0000-0900-000004000000}"/>
            </a:ext>
          </a:extLst>
        </xdr:cNvPr>
        <xdr:cNvSpPr txBox="1">
          <a:spLocks noChangeArrowheads="1"/>
        </xdr:cNvSpPr>
      </xdr:nvSpPr>
      <xdr:spPr bwMode="auto">
        <a:xfrm>
          <a:off x="11420475" y="6924675"/>
          <a:ext cx="15240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500" b="1" i="0" strike="noStrike">
              <a:solidFill>
                <a:srgbClr val="000000"/>
              </a:solidFill>
              <a:latin typeface="ＭＳ ゴシック"/>
              <a:ea typeface="ＭＳ ゴシック"/>
            </a:rPr>
            <a:t>分析欄</a:t>
          </a:r>
        </a:p>
      </xdr:txBody>
    </xdr:sp>
    <xdr:clientData/>
  </xdr:twoCellAnchor>
  <xdr:twoCellAnchor>
    <xdr:from>
      <xdr:col>1</xdr:col>
      <xdr:colOff>0</xdr:colOff>
      <xdr:row>32</xdr:row>
      <xdr:rowOff>0</xdr:rowOff>
    </xdr:from>
    <xdr:to>
      <xdr:col>5</xdr:col>
      <xdr:colOff>9556</xdr:colOff>
      <xdr:row>33</xdr:row>
      <xdr:rowOff>0</xdr:rowOff>
    </xdr:to>
    <xdr:cxnSp macro="">
      <xdr:nvCxnSpPr>
        <xdr:cNvPr id="5" name="直線コネクタ 4">
          <a:extLst>
            <a:ext uri="{FF2B5EF4-FFF2-40B4-BE49-F238E27FC236}">
              <a16:creationId xmlns:a16="http://schemas.microsoft.com/office/drawing/2014/main" id="{00000000-0008-0000-0900-000005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142875</xdr:colOff>
      <xdr:row>0</xdr:row>
      <xdr:rowOff>142875</xdr:rowOff>
    </xdr:from>
    <xdr:to>
      <xdr:col>9</xdr:col>
      <xdr:colOff>723900</xdr:colOff>
      <xdr:row>3</xdr:row>
      <xdr:rowOff>152400</xdr:rowOff>
    </xdr:to>
    <xdr:sp macro="" textlink="">
      <xdr:nvSpPr>
        <xdr:cNvPr id="6" name="表題ボックス">
          <a:extLst>
            <a:ext uri="{FF2B5EF4-FFF2-40B4-BE49-F238E27FC236}">
              <a16:creationId xmlns:a16="http://schemas.microsoft.com/office/drawing/2014/main" id="{00000000-0008-0000-0900-000006000000}"/>
            </a:ext>
          </a:extLst>
        </xdr:cNvPr>
        <xdr:cNvSpPr>
          <a:spLocks noChangeArrowheads="1"/>
        </xdr:cNvSpPr>
      </xdr:nvSpPr>
      <xdr:spPr bwMode="auto">
        <a:xfrm>
          <a:off x="142875" y="142875"/>
          <a:ext cx="103251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8</a:t>
          </a:r>
          <a:r>
            <a:rPr lang="ja-JP" altLang="en-US" sz="2400" b="1" i="0" strike="noStrike">
              <a:solidFill>
                <a:srgbClr val="000000"/>
              </a:solidFill>
              <a:latin typeface="ＭＳ ゴシック"/>
              <a:ea typeface="ＭＳ ゴシック"/>
            </a:rPr>
            <a:t>）連結実質赤字比率に係る赤字・黒字の構成分析（市町村）</a:t>
          </a:r>
        </a:p>
      </xdr:txBody>
    </xdr:sp>
    <xdr:clientData/>
  </xdr:twoCellAnchor>
  <xdr:twoCellAnchor>
    <xdr:from>
      <xdr:col>9</xdr:col>
      <xdr:colOff>1066800</xdr:colOff>
      <xdr:row>1</xdr:row>
      <xdr:rowOff>28575</xdr:rowOff>
    </xdr:from>
    <xdr:to>
      <xdr:col>12</xdr:col>
      <xdr:colOff>171450</xdr:colOff>
      <xdr:row>3</xdr:row>
      <xdr:rowOff>66675</xdr:rowOff>
    </xdr:to>
    <xdr:sp macro="" textlink="">
      <xdr:nvSpPr>
        <xdr:cNvPr id="7" name="年度ボックス">
          <a:extLst>
            <a:ext uri="{FF2B5EF4-FFF2-40B4-BE49-F238E27FC236}">
              <a16:creationId xmlns:a16="http://schemas.microsoft.com/office/drawing/2014/main" id="{00000000-0008-0000-0900-00000700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657225</xdr:colOff>
      <xdr:row>1</xdr:row>
      <xdr:rowOff>28575</xdr:rowOff>
    </xdr:from>
    <xdr:to>
      <xdr:col>15</xdr:col>
      <xdr:colOff>1038225</xdr:colOff>
      <xdr:row>3</xdr:row>
      <xdr:rowOff>66675</xdr:rowOff>
    </xdr:to>
    <xdr:sp macro="" textlink="">
      <xdr:nvSpPr>
        <xdr:cNvPr id="8" name="団体名称ボックス">
          <a:extLst>
            <a:ext uri="{FF2B5EF4-FFF2-40B4-BE49-F238E27FC236}">
              <a16:creationId xmlns:a16="http://schemas.microsoft.com/office/drawing/2014/main" id="{00000000-0008-0000-0900-000008000000}"/>
            </a:ext>
          </a:extLst>
        </xdr:cNvPr>
        <xdr:cNvSpPr>
          <a:spLocks noChangeArrowheads="1"/>
        </xdr:cNvSpPr>
      </xdr:nvSpPr>
      <xdr:spPr bwMode="auto">
        <a:xfrm>
          <a:off x="1383030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和歌山県湯浅町</a:t>
          </a:r>
        </a:p>
      </xdr:txBody>
    </xdr:sp>
    <xdr:clientData/>
  </xdr:twoCellAnchor>
  <xdr:twoCellAnchor editAs="oneCell">
    <xdr:from>
      <xdr:col>1</xdr:col>
      <xdr:colOff>0</xdr:colOff>
      <xdr:row>3</xdr:row>
      <xdr:rowOff>28575</xdr:rowOff>
    </xdr:from>
    <xdr:to>
      <xdr:col>4</xdr:col>
      <xdr:colOff>914400</xdr:colOff>
      <xdr:row>4</xdr:row>
      <xdr:rowOff>200025</xdr:rowOff>
    </xdr:to>
    <xdr:sp macro="" textlink="">
      <xdr:nvSpPr>
        <xdr:cNvPr id="9" name="テキスト ボックス 6">
          <a:extLst>
            <a:ext uri="{FF2B5EF4-FFF2-40B4-BE49-F238E27FC236}">
              <a16:creationId xmlns:a16="http://schemas.microsoft.com/office/drawing/2014/main" id="{00000000-0008-0000-0900-000009000000}"/>
            </a:ext>
          </a:extLst>
        </xdr:cNvPr>
        <xdr:cNvSpPr txBox="1">
          <a:spLocks noChangeArrowheads="1"/>
        </xdr:cNvSpPr>
      </xdr:nvSpPr>
      <xdr:spPr bwMode="auto">
        <a:xfrm>
          <a:off x="504825" y="657225"/>
          <a:ext cx="431482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600075</xdr:colOff>
      <xdr:row>32</xdr:row>
      <xdr:rowOff>352425</xdr:rowOff>
    </xdr:from>
    <xdr:to>
      <xdr:col>15</xdr:col>
      <xdr:colOff>923926</xdr:colOff>
      <xdr:row>42</xdr:row>
      <xdr:rowOff>276225</xdr:rowOff>
    </xdr:to>
    <xdr:sp macro="" textlink="" fLocksText="0">
      <xdr:nvSpPr>
        <xdr:cNvPr id="10" name="テキスト ボックス 9">
          <a:extLst>
            <a:ext uri="{FF2B5EF4-FFF2-40B4-BE49-F238E27FC236}">
              <a16:creationId xmlns:a16="http://schemas.microsoft.com/office/drawing/2014/main" id="{00000000-0008-0000-0900-00000A000000}"/>
            </a:ext>
          </a:extLst>
        </xdr:cNvPr>
        <xdr:cNvSpPr txBox="1"/>
      </xdr:nvSpPr>
      <xdr:spPr>
        <a:xfrm>
          <a:off x="11487150" y="7248525"/>
          <a:ext cx="6038851" cy="48768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一般会計については、標準財政規模が前年度より増加したことに加え、翌年度に繰り越すべき財源の増加に伴う実質収支の減額により、結果として標準財政規模に占める割合が０．９７ポイントの減となった。</a:t>
          </a:r>
        </a:p>
        <a:p>
          <a:r>
            <a:rPr kumimoji="1" lang="ja-JP" altLang="en-US" sz="1400">
              <a:latin typeface="ＭＳ ゴシック" pitchFamily="49" charset="-128"/>
              <a:ea typeface="ＭＳ ゴシック" pitchFamily="49" charset="-128"/>
            </a:rPr>
            <a:t>　次に国民健康保険事業特別会計については、前年度より歳入歳出ともに減額となっており、実質収支が大幅に増額となったことで、標準財政規模に占める割合が０．９９ポイントの増となった。</a:t>
          </a:r>
        </a:p>
        <a:p>
          <a:r>
            <a:rPr kumimoji="1" lang="ja-JP" altLang="en-US" sz="1400">
              <a:latin typeface="ＭＳ ゴシック" pitchFamily="49" charset="-128"/>
              <a:ea typeface="ＭＳ ゴシック" pitchFamily="49" charset="-128"/>
            </a:rPr>
            <a:t>　また、農業集落排水事業会計については、令和５年度より公営企業会計を適用しており、同率の算定となった。</a:t>
          </a:r>
        </a:p>
        <a:p>
          <a:r>
            <a:rPr kumimoji="1" lang="ja-JP" altLang="en-US" sz="1400">
              <a:latin typeface="ＭＳ ゴシック" pitchFamily="49" charset="-128"/>
              <a:ea typeface="ＭＳ ゴシック" pitchFamily="49" charset="-128"/>
            </a:rPr>
            <a:t>　今後も引き続き、財政健全化対策を講じて、連結決算においても黒字運営の継続に努める。</a:t>
          </a:r>
        </a:p>
        <a:p>
          <a:endParaRPr kumimoji="1" lang="ja-JP" altLang="en-US" sz="1400">
            <a:latin typeface="ＭＳ ゴシック" pitchFamily="49" charset="-128"/>
            <a:ea typeface="ＭＳ ゴシック" pitchFamily="49" charset="-128"/>
          </a:endParaRPr>
        </a:p>
      </xdr:txBody>
    </xdr:sp>
    <xdr:clientData/>
  </xdr:twoCellAnchor>
  <xdr:twoCellAnchor>
    <xdr:from>
      <xdr:col>1</xdr:col>
      <xdr:colOff>0</xdr:colOff>
      <xdr:row>32</xdr:row>
      <xdr:rowOff>0</xdr:rowOff>
    </xdr:from>
    <xdr:to>
      <xdr:col>5</xdr:col>
      <xdr:colOff>9556</xdr:colOff>
      <xdr:row>33</xdr:row>
      <xdr:rowOff>0</xdr:rowOff>
    </xdr:to>
    <xdr:cxnSp macro="">
      <xdr:nvCxnSpPr>
        <xdr:cNvPr id="11" name="直線コネクタ 10">
          <a:extLst>
            <a:ext uri="{FF2B5EF4-FFF2-40B4-BE49-F238E27FC236}">
              <a16:creationId xmlns:a16="http://schemas.microsoft.com/office/drawing/2014/main" id="{00000000-0008-0000-0900-00000B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130175</xdr:colOff>
      <xdr:row>33</xdr:row>
      <xdr:rowOff>88900</xdr:rowOff>
    </xdr:from>
    <xdr:to>
      <xdr:col>1</xdr:col>
      <xdr:colOff>638175</xdr:colOff>
      <xdr:row>33</xdr:row>
      <xdr:rowOff>377825</xdr:rowOff>
    </xdr:to>
    <xdr:sp macro="" textlink="">
      <xdr:nvSpPr>
        <xdr:cNvPr id="12" name="凡例1">
          <a:extLst>
            <a:ext uri="{FF2B5EF4-FFF2-40B4-BE49-F238E27FC236}">
              <a16:creationId xmlns:a16="http://schemas.microsoft.com/office/drawing/2014/main" id="{00000000-0008-0000-0900-00000C000000}"/>
            </a:ext>
          </a:extLst>
        </xdr:cNvPr>
        <xdr:cNvSpPr/>
      </xdr:nvSpPr>
      <xdr:spPr bwMode="auto">
        <a:xfrm>
          <a:off x="635000" y="7480300"/>
          <a:ext cx="508000" cy="288925"/>
        </a:xfrm>
        <a:prstGeom prst="rect">
          <a:avLst/>
        </a:prstGeom>
        <a:solidFill>
          <a:srgbClr val="FF8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34</xdr:row>
      <xdr:rowOff>88900</xdr:rowOff>
    </xdr:from>
    <xdr:to>
      <xdr:col>1</xdr:col>
      <xdr:colOff>638175</xdr:colOff>
      <xdr:row>34</xdr:row>
      <xdr:rowOff>377825</xdr:rowOff>
    </xdr:to>
    <xdr:sp macro="" textlink="">
      <xdr:nvSpPr>
        <xdr:cNvPr id="13" name="凡例2">
          <a:extLst>
            <a:ext uri="{FF2B5EF4-FFF2-40B4-BE49-F238E27FC236}">
              <a16:creationId xmlns:a16="http://schemas.microsoft.com/office/drawing/2014/main" id="{00000000-0008-0000-0900-00000D000000}"/>
            </a:ext>
          </a:extLst>
        </xdr:cNvPr>
        <xdr:cNvSpPr/>
      </xdr:nvSpPr>
      <xdr:spPr bwMode="auto">
        <a:xfrm>
          <a:off x="635000" y="7975600"/>
          <a:ext cx="508000" cy="288925"/>
        </a:xfrm>
        <a:prstGeom prst="rect">
          <a:avLst/>
        </a:prstGeom>
        <a:solidFill>
          <a:srgbClr val="00FF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35</xdr:row>
      <xdr:rowOff>88900</xdr:rowOff>
    </xdr:from>
    <xdr:to>
      <xdr:col>1</xdr:col>
      <xdr:colOff>638175</xdr:colOff>
      <xdr:row>35</xdr:row>
      <xdr:rowOff>377825</xdr:rowOff>
    </xdr:to>
    <xdr:sp macro="" textlink="">
      <xdr:nvSpPr>
        <xdr:cNvPr id="14" name="凡例3">
          <a:extLst>
            <a:ext uri="{FF2B5EF4-FFF2-40B4-BE49-F238E27FC236}">
              <a16:creationId xmlns:a16="http://schemas.microsoft.com/office/drawing/2014/main" id="{00000000-0008-0000-0900-00000E000000}"/>
            </a:ext>
          </a:extLst>
        </xdr:cNvPr>
        <xdr:cNvSpPr/>
      </xdr:nvSpPr>
      <xdr:spPr bwMode="auto">
        <a:xfrm>
          <a:off x="635000" y="8470900"/>
          <a:ext cx="508000" cy="288925"/>
        </a:xfrm>
        <a:prstGeom prst="rect">
          <a:avLst/>
        </a:prstGeom>
        <a:solidFill>
          <a:srgbClr val="008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36</xdr:row>
      <xdr:rowOff>88900</xdr:rowOff>
    </xdr:from>
    <xdr:to>
      <xdr:col>1</xdr:col>
      <xdr:colOff>638175</xdr:colOff>
      <xdr:row>36</xdr:row>
      <xdr:rowOff>377825</xdr:rowOff>
    </xdr:to>
    <xdr:sp macro="" textlink="">
      <xdr:nvSpPr>
        <xdr:cNvPr id="15" name="凡例4">
          <a:extLst>
            <a:ext uri="{FF2B5EF4-FFF2-40B4-BE49-F238E27FC236}">
              <a16:creationId xmlns:a16="http://schemas.microsoft.com/office/drawing/2014/main" id="{00000000-0008-0000-0900-00000F000000}"/>
            </a:ext>
          </a:extLst>
        </xdr:cNvPr>
        <xdr:cNvSpPr/>
      </xdr:nvSpPr>
      <xdr:spPr bwMode="auto">
        <a:xfrm>
          <a:off x="635000" y="8966200"/>
          <a:ext cx="508000" cy="288925"/>
        </a:xfrm>
        <a:prstGeom prst="rect">
          <a:avLst/>
        </a:prstGeom>
        <a:solidFill>
          <a:srgbClr val="9999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37</xdr:row>
      <xdr:rowOff>88900</xdr:rowOff>
    </xdr:from>
    <xdr:to>
      <xdr:col>1</xdr:col>
      <xdr:colOff>638175</xdr:colOff>
      <xdr:row>37</xdr:row>
      <xdr:rowOff>377825</xdr:rowOff>
    </xdr:to>
    <xdr:sp macro="" textlink="">
      <xdr:nvSpPr>
        <xdr:cNvPr id="16" name="凡例5">
          <a:extLst>
            <a:ext uri="{FF2B5EF4-FFF2-40B4-BE49-F238E27FC236}">
              <a16:creationId xmlns:a16="http://schemas.microsoft.com/office/drawing/2014/main" id="{00000000-0008-0000-0900-000010000000}"/>
            </a:ext>
          </a:extLst>
        </xdr:cNvPr>
        <xdr:cNvSpPr/>
      </xdr:nvSpPr>
      <xdr:spPr bwMode="auto">
        <a:xfrm>
          <a:off x="635000" y="9461500"/>
          <a:ext cx="508000" cy="288925"/>
        </a:xfrm>
        <a:prstGeom prst="rect">
          <a:avLst/>
        </a:prstGeom>
        <a:solidFill>
          <a:srgbClr val="FF66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38</xdr:row>
      <xdr:rowOff>88900</xdr:rowOff>
    </xdr:from>
    <xdr:to>
      <xdr:col>1</xdr:col>
      <xdr:colOff>638175</xdr:colOff>
      <xdr:row>38</xdr:row>
      <xdr:rowOff>377825</xdr:rowOff>
    </xdr:to>
    <xdr:sp macro="" textlink="">
      <xdr:nvSpPr>
        <xdr:cNvPr id="17" name="凡例6">
          <a:extLst>
            <a:ext uri="{FF2B5EF4-FFF2-40B4-BE49-F238E27FC236}">
              <a16:creationId xmlns:a16="http://schemas.microsoft.com/office/drawing/2014/main" id="{00000000-0008-0000-0900-000011000000}"/>
            </a:ext>
          </a:extLst>
        </xdr:cNvPr>
        <xdr:cNvSpPr/>
      </xdr:nvSpPr>
      <xdr:spPr bwMode="auto">
        <a:xfrm>
          <a:off x="635000" y="9956800"/>
          <a:ext cx="508000" cy="288925"/>
        </a:xfrm>
        <a:prstGeom prst="rect">
          <a:avLst/>
        </a:prstGeom>
        <a:solidFill>
          <a:srgbClr val="FF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39</xdr:row>
      <xdr:rowOff>88900</xdr:rowOff>
    </xdr:from>
    <xdr:to>
      <xdr:col>1</xdr:col>
      <xdr:colOff>638175</xdr:colOff>
      <xdr:row>39</xdr:row>
      <xdr:rowOff>377825</xdr:rowOff>
    </xdr:to>
    <xdr:sp macro="" textlink="">
      <xdr:nvSpPr>
        <xdr:cNvPr id="18" name="凡例7">
          <a:extLst>
            <a:ext uri="{FF2B5EF4-FFF2-40B4-BE49-F238E27FC236}">
              <a16:creationId xmlns:a16="http://schemas.microsoft.com/office/drawing/2014/main" id="{00000000-0008-0000-0900-000012000000}"/>
            </a:ext>
          </a:extLst>
        </xdr:cNvPr>
        <xdr:cNvSpPr/>
      </xdr:nvSpPr>
      <xdr:spPr bwMode="auto">
        <a:xfrm>
          <a:off x="635000" y="10452100"/>
          <a:ext cx="508000" cy="288925"/>
        </a:xfrm>
        <a:prstGeom prst="rect">
          <a:avLst/>
        </a:prstGeom>
        <a:solidFill>
          <a:srgbClr val="800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41</xdr:row>
      <xdr:rowOff>88900</xdr:rowOff>
    </xdr:from>
    <xdr:to>
      <xdr:col>1</xdr:col>
      <xdr:colOff>638175</xdr:colOff>
      <xdr:row>41</xdr:row>
      <xdr:rowOff>377825</xdr:rowOff>
    </xdr:to>
    <xdr:sp macro="" textlink="">
      <xdr:nvSpPr>
        <xdr:cNvPr id="19" name="凡例9">
          <a:extLst>
            <a:ext uri="{FF2B5EF4-FFF2-40B4-BE49-F238E27FC236}">
              <a16:creationId xmlns:a16="http://schemas.microsoft.com/office/drawing/2014/main" id="{00000000-0008-0000-0900-000013000000}"/>
            </a:ext>
          </a:extLst>
        </xdr:cNvPr>
        <xdr:cNvSpPr/>
      </xdr:nvSpPr>
      <xdr:spPr bwMode="auto">
        <a:xfrm>
          <a:off x="635000" y="11442700"/>
          <a:ext cx="508000" cy="288925"/>
        </a:xfrm>
        <a:prstGeom prst="rect">
          <a:avLst/>
        </a:prstGeom>
        <a:solidFill>
          <a:srgbClr val="FF0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42</xdr:row>
      <xdr:rowOff>88900</xdr:rowOff>
    </xdr:from>
    <xdr:to>
      <xdr:col>1</xdr:col>
      <xdr:colOff>638175</xdr:colOff>
      <xdr:row>42</xdr:row>
      <xdr:rowOff>377825</xdr:rowOff>
    </xdr:to>
    <xdr:sp macro="" textlink="">
      <xdr:nvSpPr>
        <xdr:cNvPr id="20" name="凡例10">
          <a:extLst>
            <a:ext uri="{FF2B5EF4-FFF2-40B4-BE49-F238E27FC236}">
              <a16:creationId xmlns:a16="http://schemas.microsoft.com/office/drawing/2014/main" id="{00000000-0008-0000-0900-000014000000}"/>
            </a:ext>
          </a:extLst>
        </xdr:cNvPr>
        <xdr:cNvSpPr/>
      </xdr:nvSpPr>
      <xdr:spPr bwMode="auto">
        <a:xfrm>
          <a:off x="635000" y="11938000"/>
          <a:ext cx="508000" cy="288925"/>
        </a:xfrm>
        <a:prstGeom prst="rect">
          <a:avLst/>
        </a:prstGeom>
        <a:solidFill>
          <a:srgbClr val="0000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0</xdr:col>
      <xdr:colOff>123825</xdr:colOff>
      <xdr:row>0</xdr:row>
      <xdr:rowOff>123825</xdr:rowOff>
    </xdr:from>
    <xdr:to>
      <xdr:col>11</xdr:col>
      <xdr:colOff>695325</xdr:colOff>
      <xdr:row>4</xdr:row>
      <xdr:rowOff>76200</xdr:rowOff>
    </xdr:to>
    <xdr:sp macro="" textlink="">
      <xdr:nvSpPr>
        <xdr:cNvPr id="2" name="表題ボックス">
          <a:extLst>
            <a:ext uri="{FF2B5EF4-FFF2-40B4-BE49-F238E27FC236}">
              <a16:creationId xmlns:a16="http://schemas.microsoft.com/office/drawing/2014/main" id="{00000000-0008-0000-0A00-0000020000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9</a:t>
          </a:r>
          <a:r>
            <a:rPr lang="ja-JP" altLang="en-US" sz="2400" b="1" i="0" strike="noStrike">
              <a:solidFill>
                <a:srgbClr val="000000"/>
              </a:solidFill>
              <a:latin typeface="ＭＳ ゴシック"/>
              <a:ea typeface="ＭＳ ゴシック"/>
            </a:rPr>
            <a:t>）実質公債費比率（分子）の構造（市町村）</a:t>
          </a:r>
        </a:p>
      </xdr:txBody>
    </xdr:sp>
    <xdr:clientData/>
  </xdr:twoCellAnchor>
  <xdr:twoCellAnchor>
    <xdr:from>
      <xdr:col>12</xdr:col>
      <xdr:colOff>838200</xdr:colOff>
      <xdr:row>1</xdr:row>
      <xdr:rowOff>19050</xdr:rowOff>
    </xdr:from>
    <xdr:to>
      <xdr:col>15</xdr:col>
      <xdr:colOff>371475</xdr:colOff>
      <xdr:row>3</xdr:row>
      <xdr:rowOff>123825</xdr:rowOff>
    </xdr:to>
    <xdr:sp macro="" textlink="">
      <xdr:nvSpPr>
        <xdr:cNvPr id="3" name="年度ボックス">
          <a:extLst>
            <a:ext uri="{FF2B5EF4-FFF2-40B4-BE49-F238E27FC236}">
              <a16:creationId xmlns:a16="http://schemas.microsoft.com/office/drawing/2014/main" id="{00000000-0008-0000-0A00-000003000000}"/>
            </a:ext>
          </a:extLst>
        </xdr:cNvPr>
        <xdr:cNvSpPr>
          <a:spLocks noChangeArrowheads="1"/>
        </xdr:cNvSpPr>
      </xdr:nvSpPr>
      <xdr:spPr bwMode="auto">
        <a:xfrm>
          <a:off x="10791825" y="190500"/>
          <a:ext cx="253365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15</xdr:col>
      <xdr:colOff>762000</xdr:colOff>
      <xdr:row>1</xdr:row>
      <xdr:rowOff>19050</xdr:rowOff>
    </xdr:from>
    <xdr:to>
      <xdr:col>20</xdr:col>
      <xdr:colOff>190500</xdr:colOff>
      <xdr:row>3</xdr:row>
      <xdr:rowOff>123825</xdr:rowOff>
    </xdr:to>
    <xdr:sp macro="" textlink="">
      <xdr:nvSpPr>
        <xdr:cNvPr id="4" name="団体名称ボックス">
          <a:extLst>
            <a:ext uri="{FF2B5EF4-FFF2-40B4-BE49-F238E27FC236}">
              <a16:creationId xmlns:a16="http://schemas.microsoft.com/office/drawing/2014/main" id="{00000000-0008-0000-0A00-000004000000}"/>
            </a:ext>
          </a:extLst>
        </xdr:cNvPr>
        <xdr:cNvSpPr>
          <a:spLocks noChangeArrowheads="1"/>
        </xdr:cNvSpPr>
      </xdr:nvSpPr>
      <xdr:spPr bwMode="auto">
        <a:xfrm>
          <a:off x="13716000" y="190500"/>
          <a:ext cx="381000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和歌山県湯浅町</a:t>
          </a:r>
        </a:p>
      </xdr:txBody>
    </xdr:sp>
    <xdr:clientData/>
  </xdr:twoCellAnchor>
  <xdr:twoCellAnchor>
    <xdr:from>
      <xdr:col>1</xdr:col>
      <xdr:colOff>0</xdr:colOff>
      <xdr:row>43</xdr:row>
      <xdr:rowOff>0</xdr:rowOff>
    </xdr:from>
    <xdr:to>
      <xdr:col>10</xdr:col>
      <xdr:colOff>0</xdr:colOff>
      <xdr:row>44</xdr:row>
      <xdr:rowOff>0</xdr:rowOff>
    </xdr:to>
    <xdr:sp macro="" textlink="">
      <xdr:nvSpPr>
        <xdr:cNvPr id="5" name="Line 22">
          <a:extLst>
            <a:ext uri="{FF2B5EF4-FFF2-40B4-BE49-F238E27FC236}">
              <a16:creationId xmlns:a16="http://schemas.microsoft.com/office/drawing/2014/main" id="{00000000-0008-0000-0A00-000005000000}"/>
            </a:ext>
          </a:extLst>
        </xdr:cNvPr>
        <xdr:cNvSpPr>
          <a:spLocks noChangeShapeType="1"/>
        </xdr:cNvSpPr>
      </xdr:nvSpPr>
      <xdr:spPr bwMode="auto">
        <a:xfrm>
          <a:off x="504825" y="7591425"/>
          <a:ext cx="7448550" cy="390525"/>
        </a:xfrm>
        <a:prstGeom prst="line">
          <a:avLst/>
        </a:prstGeom>
        <a:noFill/>
        <a:ln w="19050">
          <a:solidFill>
            <a:srgbClr val="000000"/>
          </a:solidFill>
          <a:round/>
          <a:headEnd/>
          <a:tailEnd/>
        </a:ln>
      </xdr:spPr>
    </xdr:sp>
    <xdr:clientData/>
  </xdr:twoCellAnchor>
  <xdr:twoCellAnchor>
    <xdr:from>
      <xdr:col>3</xdr:col>
      <xdr:colOff>152400</xdr:colOff>
      <xdr:row>44</xdr:row>
      <xdr:rowOff>47625</xdr:rowOff>
    </xdr:from>
    <xdr:to>
      <xdr:col>3</xdr:col>
      <xdr:colOff>657225</xdr:colOff>
      <xdr:row>44</xdr:row>
      <xdr:rowOff>342900</xdr:rowOff>
    </xdr:to>
    <xdr:sp macro="" textlink="">
      <xdr:nvSpPr>
        <xdr:cNvPr id="6" name="Rectangle 23">
          <a:extLst>
            <a:ext uri="{FF2B5EF4-FFF2-40B4-BE49-F238E27FC236}">
              <a16:creationId xmlns:a16="http://schemas.microsoft.com/office/drawing/2014/main" id="{00000000-0008-0000-0A00-000006000000}"/>
            </a:ext>
          </a:extLst>
        </xdr:cNvPr>
        <xdr:cNvSpPr>
          <a:spLocks noChangeArrowheads="1"/>
        </xdr:cNvSpPr>
      </xdr:nvSpPr>
      <xdr:spPr bwMode="auto">
        <a:xfrm>
          <a:off x="2314575" y="8029575"/>
          <a:ext cx="504825" cy="295275"/>
        </a:xfrm>
        <a:prstGeom prst="rect">
          <a:avLst/>
        </a:prstGeom>
        <a:solidFill>
          <a:srgbClr val="FF8080"/>
        </a:solidFill>
        <a:ln w="6350">
          <a:solidFill>
            <a:srgbClr val="000000"/>
          </a:solidFill>
          <a:miter lim="800000"/>
          <a:headEnd/>
          <a:tailEnd/>
        </a:ln>
      </xdr:spPr>
    </xdr:sp>
    <xdr:clientData/>
  </xdr:twoCellAnchor>
  <xdr:twoCellAnchor>
    <xdr:from>
      <xdr:col>3</xdr:col>
      <xdr:colOff>152400</xdr:colOff>
      <xdr:row>45</xdr:row>
      <xdr:rowOff>47625</xdr:rowOff>
    </xdr:from>
    <xdr:to>
      <xdr:col>3</xdr:col>
      <xdr:colOff>657225</xdr:colOff>
      <xdr:row>45</xdr:row>
      <xdr:rowOff>342900</xdr:rowOff>
    </xdr:to>
    <xdr:sp macro="" textlink="">
      <xdr:nvSpPr>
        <xdr:cNvPr id="7" name="Rectangle 24">
          <a:extLst>
            <a:ext uri="{FF2B5EF4-FFF2-40B4-BE49-F238E27FC236}">
              <a16:creationId xmlns:a16="http://schemas.microsoft.com/office/drawing/2014/main" id="{00000000-0008-0000-0A00-000007000000}"/>
            </a:ext>
          </a:extLst>
        </xdr:cNvPr>
        <xdr:cNvSpPr>
          <a:spLocks noChangeArrowheads="1"/>
        </xdr:cNvSpPr>
      </xdr:nvSpPr>
      <xdr:spPr bwMode="auto">
        <a:xfrm>
          <a:off x="2314575" y="8420100"/>
          <a:ext cx="504825" cy="295275"/>
        </a:xfrm>
        <a:prstGeom prst="rect">
          <a:avLst/>
        </a:prstGeom>
        <a:solidFill>
          <a:srgbClr val="00FFFF"/>
        </a:solidFill>
        <a:ln w="6350">
          <a:solidFill>
            <a:srgbClr val="000000"/>
          </a:solidFill>
          <a:miter lim="800000"/>
          <a:headEnd/>
          <a:tailEnd/>
        </a:ln>
      </xdr:spPr>
    </xdr:sp>
    <xdr:clientData/>
  </xdr:twoCellAnchor>
  <xdr:twoCellAnchor>
    <xdr:from>
      <xdr:col>3</xdr:col>
      <xdr:colOff>152400</xdr:colOff>
      <xdr:row>46</xdr:row>
      <xdr:rowOff>47625</xdr:rowOff>
    </xdr:from>
    <xdr:to>
      <xdr:col>3</xdr:col>
      <xdr:colOff>657225</xdr:colOff>
      <xdr:row>46</xdr:row>
      <xdr:rowOff>342900</xdr:rowOff>
    </xdr:to>
    <xdr:sp macro="" textlink="">
      <xdr:nvSpPr>
        <xdr:cNvPr id="8" name="Rectangle 25">
          <a:extLst>
            <a:ext uri="{FF2B5EF4-FFF2-40B4-BE49-F238E27FC236}">
              <a16:creationId xmlns:a16="http://schemas.microsoft.com/office/drawing/2014/main" id="{00000000-0008-0000-0A00-000008000000}"/>
            </a:ext>
          </a:extLst>
        </xdr:cNvPr>
        <xdr:cNvSpPr>
          <a:spLocks noChangeArrowheads="1"/>
        </xdr:cNvSpPr>
      </xdr:nvSpPr>
      <xdr:spPr bwMode="auto">
        <a:xfrm>
          <a:off x="2314575" y="8810625"/>
          <a:ext cx="504825" cy="295275"/>
        </a:xfrm>
        <a:prstGeom prst="rect">
          <a:avLst/>
        </a:prstGeom>
        <a:solidFill>
          <a:srgbClr val="008000"/>
        </a:solidFill>
        <a:ln w="6350">
          <a:solidFill>
            <a:srgbClr val="000000"/>
          </a:solidFill>
          <a:miter lim="800000"/>
          <a:headEnd/>
          <a:tailEnd/>
        </a:ln>
      </xdr:spPr>
    </xdr:sp>
    <xdr:clientData/>
  </xdr:twoCellAnchor>
  <xdr:twoCellAnchor>
    <xdr:from>
      <xdr:col>3</xdr:col>
      <xdr:colOff>152400</xdr:colOff>
      <xdr:row>47</xdr:row>
      <xdr:rowOff>47625</xdr:rowOff>
    </xdr:from>
    <xdr:to>
      <xdr:col>3</xdr:col>
      <xdr:colOff>657225</xdr:colOff>
      <xdr:row>47</xdr:row>
      <xdr:rowOff>342900</xdr:rowOff>
    </xdr:to>
    <xdr:sp macro="" textlink="">
      <xdr:nvSpPr>
        <xdr:cNvPr id="9" name="Rectangle 26">
          <a:extLst>
            <a:ext uri="{FF2B5EF4-FFF2-40B4-BE49-F238E27FC236}">
              <a16:creationId xmlns:a16="http://schemas.microsoft.com/office/drawing/2014/main" id="{00000000-0008-0000-0A00-000009000000}"/>
            </a:ext>
          </a:extLst>
        </xdr:cNvPr>
        <xdr:cNvSpPr>
          <a:spLocks noChangeArrowheads="1"/>
        </xdr:cNvSpPr>
      </xdr:nvSpPr>
      <xdr:spPr bwMode="auto">
        <a:xfrm>
          <a:off x="2314575" y="9201150"/>
          <a:ext cx="504825" cy="295275"/>
        </a:xfrm>
        <a:prstGeom prst="rect">
          <a:avLst/>
        </a:prstGeom>
        <a:solidFill>
          <a:srgbClr val="9999FF"/>
        </a:solidFill>
        <a:ln w="6350">
          <a:solidFill>
            <a:srgbClr val="000000"/>
          </a:solidFill>
          <a:miter lim="800000"/>
          <a:headEnd/>
          <a:tailEnd/>
        </a:ln>
      </xdr:spPr>
    </xdr:sp>
    <xdr:clientData/>
  </xdr:twoCellAnchor>
  <xdr:twoCellAnchor>
    <xdr:from>
      <xdr:col>3</xdr:col>
      <xdr:colOff>152400</xdr:colOff>
      <xdr:row>48</xdr:row>
      <xdr:rowOff>47625</xdr:rowOff>
    </xdr:from>
    <xdr:to>
      <xdr:col>3</xdr:col>
      <xdr:colOff>657225</xdr:colOff>
      <xdr:row>48</xdr:row>
      <xdr:rowOff>342900</xdr:rowOff>
    </xdr:to>
    <xdr:sp macro="" textlink="">
      <xdr:nvSpPr>
        <xdr:cNvPr id="10" name="Rectangle 27">
          <a:extLst>
            <a:ext uri="{FF2B5EF4-FFF2-40B4-BE49-F238E27FC236}">
              <a16:creationId xmlns:a16="http://schemas.microsoft.com/office/drawing/2014/main" id="{00000000-0008-0000-0A00-00000A000000}"/>
            </a:ext>
          </a:extLst>
        </xdr:cNvPr>
        <xdr:cNvSpPr>
          <a:spLocks noChangeArrowheads="1"/>
        </xdr:cNvSpPr>
      </xdr:nvSpPr>
      <xdr:spPr bwMode="auto">
        <a:xfrm>
          <a:off x="2314575" y="9591675"/>
          <a:ext cx="504825" cy="295275"/>
        </a:xfrm>
        <a:prstGeom prst="rect">
          <a:avLst/>
        </a:prstGeom>
        <a:solidFill>
          <a:srgbClr val="FF6600"/>
        </a:solidFill>
        <a:ln w="6350">
          <a:solidFill>
            <a:srgbClr val="000000"/>
          </a:solidFill>
          <a:miter lim="800000"/>
          <a:headEnd/>
          <a:tailEnd/>
        </a:ln>
      </xdr:spPr>
    </xdr:sp>
    <xdr:clientData/>
  </xdr:twoCellAnchor>
  <xdr:twoCellAnchor>
    <xdr:from>
      <xdr:col>3</xdr:col>
      <xdr:colOff>152400</xdr:colOff>
      <xdr:row>49</xdr:row>
      <xdr:rowOff>47625</xdr:rowOff>
    </xdr:from>
    <xdr:to>
      <xdr:col>3</xdr:col>
      <xdr:colOff>657225</xdr:colOff>
      <xdr:row>49</xdr:row>
      <xdr:rowOff>342900</xdr:rowOff>
    </xdr:to>
    <xdr:sp macro="" textlink="">
      <xdr:nvSpPr>
        <xdr:cNvPr id="11" name="Rectangle 28">
          <a:extLst>
            <a:ext uri="{FF2B5EF4-FFF2-40B4-BE49-F238E27FC236}">
              <a16:creationId xmlns:a16="http://schemas.microsoft.com/office/drawing/2014/main" id="{00000000-0008-0000-0A00-00000B000000}"/>
            </a:ext>
          </a:extLst>
        </xdr:cNvPr>
        <xdr:cNvSpPr>
          <a:spLocks noChangeArrowheads="1"/>
        </xdr:cNvSpPr>
      </xdr:nvSpPr>
      <xdr:spPr bwMode="auto">
        <a:xfrm>
          <a:off x="2314575" y="9982200"/>
          <a:ext cx="504825" cy="295275"/>
        </a:xfrm>
        <a:prstGeom prst="rect">
          <a:avLst/>
        </a:prstGeom>
        <a:solidFill>
          <a:srgbClr val="FFFF00"/>
        </a:solidFill>
        <a:ln w="6350">
          <a:solidFill>
            <a:srgbClr val="000000"/>
          </a:solidFill>
          <a:miter lim="800000"/>
          <a:headEnd/>
          <a:tailEnd/>
        </a:ln>
      </xdr:spPr>
    </xdr:sp>
    <xdr:clientData/>
  </xdr:twoCellAnchor>
  <xdr:twoCellAnchor>
    <xdr:from>
      <xdr:col>3</xdr:col>
      <xdr:colOff>152400</xdr:colOff>
      <xdr:row>50</xdr:row>
      <xdr:rowOff>47625</xdr:rowOff>
    </xdr:from>
    <xdr:to>
      <xdr:col>3</xdr:col>
      <xdr:colOff>657225</xdr:colOff>
      <xdr:row>50</xdr:row>
      <xdr:rowOff>342900</xdr:rowOff>
    </xdr:to>
    <xdr:sp macro="" textlink="">
      <xdr:nvSpPr>
        <xdr:cNvPr id="12" name="Rectangle 29">
          <a:extLst>
            <a:ext uri="{FF2B5EF4-FFF2-40B4-BE49-F238E27FC236}">
              <a16:creationId xmlns:a16="http://schemas.microsoft.com/office/drawing/2014/main" id="{00000000-0008-0000-0A00-00000C000000}"/>
            </a:ext>
          </a:extLst>
        </xdr:cNvPr>
        <xdr:cNvSpPr>
          <a:spLocks noChangeArrowheads="1"/>
        </xdr:cNvSpPr>
      </xdr:nvSpPr>
      <xdr:spPr bwMode="auto">
        <a:xfrm>
          <a:off x="2314575" y="10372725"/>
          <a:ext cx="504825" cy="295275"/>
        </a:xfrm>
        <a:prstGeom prst="rect">
          <a:avLst/>
        </a:prstGeom>
        <a:solidFill>
          <a:srgbClr val="800080"/>
        </a:solidFill>
        <a:ln w="6350">
          <a:solidFill>
            <a:srgbClr val="000000"/>
          </a:solidFill>
          <a:miter lim="800000"/>
          <a:headEnd/>
          <a:tailEnd/>
        </a:ln>
      </xdr:spPr>
    </xdr:sp>
    <xdr:clientData/>
  </xdr:twoCellAnchor>
  <xdr:twoCellAnchor>
    <xdr:from>
      <xdr:col>3</xdr:col>
      <xdr:colOff>152400</xdr:colOff>
      <xdr:row>51</xdr:row>
      <xdr:rowOff>47625</xdr:rowOff>
    </xdr:from>
    <xdr:to>
      <xdr:col>3</xdr:col>
      <xdr:colOff>657225</xdr:colOff>
      <xdr:row>51</xdr:row>
      <xdr:rowOff>342900</xdr:rowOff>
    </xdr:to>
    <xdr:sp macro="" textlink="">
      <xdr:nvSpPr>
        <xdr:cNvPr id="13" name="Rectangle 30">
          <a:extLst>
            <a:ext uri="{FF2B5EF4-FFF2-40B4-BE49-F238E27FC236}">
              <a16:creationId xmlns:a16="http://schemas.microsoft.com/office/drawing/2014/main" id="{00000000-0008-0000-0A00-00000D000000}"/>
            </a:ext>
          </a:extLst>
        </xdr:cNvPr>
        <xdr:cNvSpPr>
          <a:spLocks noChangeArrowheads="1"/>
        </xdr:cNvSpPr>
      </xdr:nvSpPr>
      <xdr:spPr bwMode="auto">
        <a:xfrm>
          <a:off x="2314575" y="10763250"/>
          <a:ext cx="504825" cy="295275"/>
        </a:xfrm>
        <a:prstGeom prst="rect">
          <a:avLst/>
        </a:prstGeom>
        <a:solidFill>
          <a:srgbClr val="00FF00"/>
        </a:solidFill>
        <a:ln w="6350">
          <a:solidFill>
            <a:srgbClr val="000000"/>
          </a:solidFill>
          <a:miter lim="800000"/>
          <a:headEnd/>
          <a:tailEnd/>
        </a:ln>
      </xdr:spPr>
    </xdr:sp>
    <xdr:clientData/>
  </xdr:twoCellAnchor>
  <xdr:twoCellAnchor>
    <xdr:from>
      <xdr:col>3</xdr:col>
      <xdr:colOff>152400</xdr:colOff>
      <xdr:row>52</xdr:row>
      <xdr:rowOff>200025</xdr:rowOff>
    </xdr:from>
    <xdr:to>
      <xdr:col>3</xdr:col>
      <xdr:colOff>657225</xdr:colOff>
      <xdr:row>52</xdr:row>
      <xdr:rowOff>200025</xdr:rowOff>
    </xdr:to>
    <xdr:sp macro="" textlink="">
      <xdr:nvSpPr>
        <xdr:cNvPr id="14" name="Line 31">
          <a:extLst>
            <a:ext uri="{FF2B5EF4-FFF2-40B4-BE49-F238E27FC236}">
              <a16:creationId xmlns:a16="http://schemas.microsoft.com/office/drawing/2014/main" id="{00000000-0008-0000-0A00-00000E000000}"/>
            </a:ext>
          </a:extLst>
        </xdr:cNvPr>
        <xdr:cNvSpPr>
          <a:spLocks noChangeShapeType="1"/>
        </xdr:cNvSpPr>
      </xdr:nvSpPr>
      <xdr:spPr bwMode="auto">
        <a:xfrm>
          <a:off x="2314575" y="11306175"/>
          <a:ext cx="504825" cy="0"/>
        </a:xfrm>
        <a:prstGeom prst="line">
          <a:avLst/>
        </a:prstGeom>
        <a:noFill/>
        <a:ln w="38100">
          <a:solidFill>
            <a:srgbClr val="FF0000"/>
          </a:solidFill>
          <a:round/>
          <a:headEnd/>
          <a:tailEnd/>
        </a:ln>
      </xdr:spPr>
    </xdr:sp>
    <xdr:clientData/>
  </xdr:twoCellAnchor>
  <xdr:twoCellAnchor>
    <xdr:from>
      <xdr:col>3</xdr:col>
      <xdr:colOff>314325</xdr:colOff>
      <xdr:row>52</xdr:row>
      <xdr:rowOff>104775</xdr:rowOff>
    </xdr:from>
    <xdr:to>
      <xdr:col>3</xdr:col>
      <xdr:colOff>504825</xdr:colOff>
      <xdr:row>52</xdr:row>
      <xdr:rowOff>295275</xdr:rowOff>
    </xdr:to>
    <xdr:sp macro="" textlink="">
      <xdr:nvSpPr>
        <xdr:cNvPr id="15" name="Oval 32">
          <a:extLst>
            <a:ext uri="{FF2B5EF4-FFF2-40B4-BE49-F238E27FC236}">
              <a16:creationId xmlns:a16="http://schemas.microsoft.com/office/drawing/2014/main" id="{00000000-0008-0000-0A00-00000F000000}"/>
            </a:ext>
          </a:extLst>
        </xdr:cNvPr>
        <xdr:cNvSpPr>
          <a:spLocks noChangeArrowheads="1"/>
        </xdr:cNvSpPr>
      </xdr:nvSpPr>
      <xdr:spPr bwMode="auto">
        <a:xfrm>
          <a:off x="2476500" y="11210925"/>
          <a:ext cx="190500" cy="190500"/>
        </a:xfrm>
        <a:prstGeom prst="ellipse">
          <a:avLst/>
        </a:prstGeom>
        <a:solidFill>
          <a:srgbClr val="FF0000"/>
        </a:solidFill>
        <a:ln w="6350">
          <a:noFill/>
          <a:round/>
          <a:headEnd/>
          <a:tailEnd/>
        </a:ln>
      </xdr:spPr>
    </xdr:sp>
    <xdr:clientData/>
  </xdr:twoCellAnchor>
  <xdr:twoCellAnchor>
    <xdr:from>
      <xdr:col>15</xdr:col>
      <xdr:colOff>152400</xdr:colOff>
      <xdr:row>43</xdr:row>
      <xdr:rowOff>9525</xdr:rowOff>
    </xdr:from>
    <xdr:to>
      <xdr:col>20</xdr:col>
      <xdr:colOff>200025</xdr:colOff>
      <xdr:row>53</xdr:row>
      <xdr:rowOff>9525</xdr:rowOff>
    </xdr:to>
    <xdr:sp macro="" textlink="">
      <xdr:nvSpPr>
        <xdr:cNvPr id="16" name="Rectangle 87">
          <a:extLst>
            <a:ext uri="{FF2B5EF4-FFF2-40B4-BE49-F238E27FC236}">
              <a16:creationId xmlns:a16="http://schemas.microsoft.com/office/drawing/2014/main" id="{00000000-0008-0000-0A00-000010000000}"/>
            </a:ext>
          </a:extLst>
        </xdr:cNvPr>
        <xdr:cNvSpPr>
          <a:spLocks noChangeArrowheads="1"/>
        </xdr:cNvSpPr>
      </xdr:nvSpPr>
      <xdr:spPr bwMode="auto">
        <a:xfrm>
          <a:off x="13106400" y="7600950"/>
          <a:ext cx="4429125" cy="3905250"/>
        </a:xfrm>
        <a:prstGeom prst="rect">
          <a:avLst/>
        </a:prstGeom>
        <a:solidFill>
          <a:srgbClr val="FFFFFF"/>
        </a:solidFill>
        <a:ln w="19050">
          <a:solidFill>
            <a:srgbClr val="000000"/>
          </a:solidFill>
          <a:miter lim="800000"/>
          <a:headEnd/>
          <a:tailEnd/>
        </a:ln>
      </xdr:spPr>
    </xdr:sp>
    <xdr:clientData/>
  </xdr:twoCellAnchor>
  <xdr:twoCellAnchor>
    <xdr:from>
      <xdr:col>15</xdr:col>
      <xdr:colOff>152400</xdr:colOff>
      <xdr:row>43</xdr:row>
      <xdr:rowOff>0</xdr:rowOff>
    </xdr:from>
    <xdr:to>
      <xdr:col>16</xdr:col>
      <xdr:colOff>161925</xdr:colOff>
      <xdr:row>43</xdr:row>
      <xdr:rowOff>323850</xdr:rowOff>
    </xdr:to>
    <xdr:sp macro="" textlink="">
      <xdr:nvSpPr>
        <xdr:cNvPr id="17" name="Rectangle 88">
          <a:extLst>
            <a:ext uri="{FF2B5EF4-FFF2-40B4-BE49-F238E27FC236}">
              <a16:creationId xmlns:a16="http://schemas.microsoft.com/office/drawing/2014/main" id="{00000000-0008-0000-0A00-000011000000}"/>
            </a:ext>
          </a:extLst>
        </xdr:cNvPr>
        <xdr:cNvSpPr>
          <a:spLocks noChangeArrowheads="1"/>
        </xdr:cNvSpPr>
      </xdr:nvSpPr>
      <xdr:spPr bwMode="auto">
        <a:xfrm>
          <a:off x="13106400" y="7591425"/>
          <a:ext cx="885825" cy="323850"/>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228600</xdr:colOff>
      <xdr:row>4</xdr:row>
      <xdr:rowOff>0</xdr:rowOff>
    </xdr:from>
    <xdr:to>
      <xdr:col>20</xdr:col>
      <xdr:colOff>676275</xdr:colOff>
      <xdr:row>41</xdr:row>
      <xdr:rowOff>152400</xdr:rowOff>
    </xdr:to>
    <xdr:graphicFrame macro="">
      <xdr:nvGraphicFramePr>
        <xdr:cNvPr id="18" name="Chart 90">
          <a:extLst>
            <a:ext uri="{FF2B5EF4-FFF2-40B4-BE49-F238E27FC236}">
              <a16:creationId xmlns:a16="http://schemas.microsoft.com/office/drawing/2014/main" id="{00000000-0008-0000-0A00-00001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314325</xdr:colOff>
      <xdr:row>4</xdr:row>
      <xdr:rowOff>66675</xdr:rowOff>
    </xdr:from>
    <xdr:to>
      <xdr:col>2</xdr:col>
      <xdr:colOff>419100</xdr:colOff>
      <xdr:row>6</xdr:row>
      <xdr:rowOff>47625</xdr:rowOff>
    </xdr:to>
    <xdr:sp macro="" textlink="">
      <xdr:nvSpPr>
        <xdr:cNvPr id="19" name="Rectangle 88">
          <a:extLst>
            <a:ext uri="{FF2B5EF4-FFF2-40B4-BE49-F238E27FC236}">
              <a16:creationId xmlns:a16="http://schemas.microsoft.com/office/drawing/2014/main" id="{00000000-0008-0000-0A00-000013000000}"/>
            </a:ext>
          </a:extLst>
        </xdr:cNvPr>
        <xdr:cNvSpPr>
          <a:spLocks noChangeArrowheads="1"/>
        </xdr:cNvSpPr>
      </xdr:nvSpPr>
      <xdr:spPr bwMode="auto">
        <a:xfrm>
          <a:off x="314325" y="752475"/>
          <a:ext cx="1438275" cy="32385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15</xdr:col>
      <xdr:colOff>276225</xdr:colOff>
      <xdr:row>43</xdr:row>
      <xdr:rowOff>342900</xdr:rowOff>
    </xdr:from>
    <xdr:to>
      <xdr:col>20</xdr:col>
      <xdr:colOff>57149</xdr:colOff>
      <xdr:row>52</xdr:row>
      <xdr:rowOff>228600</xdr:rowOff>
    </xdr:to>
    <xdr:sp macro="" textlink="" fLocksText="0">
      <xdr:nvSpPr>
        <xdr:cNvPr id="20" name="テキスト ボックス 19">
          <a:extLst>
            <a:ext uri="{FF2B5EF4-FFF2-40B4-BE49-F238E27FC236}">
              <a16:creationId xmlns:a16="http://schemas.microsoft.com/office/drawing/2014/main" id="{00000000-0008-0000-0A00-000014000000}"/>
            </a:ext>
          </a:extLst>
        </xdr:cNvPr>
        <xdr:cNvSpPr txBox="1"/>
      </xdr:nvSpPr>
      <xdr:spPr>
        <a:xfrm>
          <a:off x="13230225" y="7934325"/>
          <a:ext cx="4162424" cy="340042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200">
              <a:latin typeface="ＭＳ ゴシック" pitchFamily="49" charset="-128"/>
              <a:ea typeface="ＭＳ ゴシック" pitchFamily="49" charset="-128"/>
            </a:rPr>
            <a:t>令和２年度に借り入れた（新）緊急防災・減災事業債の元金償還が開始されたこと等により元利償還金は４８百万円の増となったものの、一部事務組合である有田郡老人福祉施設事務組合が借り入れた地方債の償還終了により組合等が起こした地方債の元利償還金に対する負担金等の減額や、算入公債費等の増額などにより、実質公債費比率の分子は３１百万円の減となった。</a:t>
          </a:r>
        </a:p>
        <a:p>
          <a:r>
            <a:rPr kumimoji="1" lang="ja-JP" altLang="en-US" sz="1200">
              <a:latin typeface="ＭＳ ゴシック" pitchFamily="49" charset="-128"/>
              <a:ea typeface="ＭＳ ゴシック" pitchFamily="49" charset="-128"/>
            </a:rPr>
            <a:t>　今後については、過疎対策事業債等の元金償還が順次増加していくことに加え、大型事業に係る地方債の元金償還も数年のうちに開始となるため増加傾向に転じることが見込まれる。そのため、事業計画の精査や、交付税算入の少ない起債借入の抑制、償還額の平準化などにより、実質公債費比率の抑制に努める。</a:t>
          </a:r>
        </a:p>
        <a:p>
          <a:endParaRPr kumimoji="1" lang="ja-JP" altLang="en-US" sz="1400">
            <a:latin typeface="ＭＳ ゴシック" pitchFamily="49" charset="-128"/>
            <a:ea typeface="ＭＳ ゴシック" pitchFamily="49" charset="-128"/>
          </a:endParaRPr>
        </a:p>
        <a:p>
          <a:endParaRPr kumimoji="1" lang="ja-JP" altLang="en-US" sz="1400">
            <a:latin typeface="ＭＳ ゴシック" pitchFamily="49" charset="-128"/>
            <a:ea typeface="ＭＳ ゴシック" pitchFamily="49" charset="-128"/>
          </a:endParaRPr>
        </a:p>
      </xdr:txBody>
    </xdr:sp>
    <xdr:clientData/>
  </xdr:twoCellAnchor>
  <xdr:twoCellAnchor>
    <xdr:from>
      <xdr:col>1</xdr:col>
      <xdr:colOff>0</xdr:colOff>
      <xdr:row>56</xdr:row>
      <xdr:rowOff>0</xdr:rowOff>
    </xdr:from>
    <xdr:to>
      <xdr:col>10</xdr:col>
      <xdr:colOff>0</xdr:colOff>
      <xdr:row>57</xdr:row>
      <xdr:rowOff>0</xdr:rowOff>
    </xdr:to>
    <xdr:sp macro="" textlink="">
      <xdr:nvSpPr>
        <xdr:cNvPr id="21" name="Line 22">
          <a:extLst>
            <a:ext uri="{FF2B5EF4-FFF2-40B4-BE49-F238E27FC236}">
              <a16:creationId xmlns:a16="http://schemas.microsoft.com/office/drawing/2014/main" id="{00000000-0008-0000-0A00-000015000000}"/>
            </a:ext>
          </a:extLst>
        </xdr:cNvPr>
        <xdr:cNvSpPr>
          <a:spLocks noChangeShapeType="1"/>
        </xdr:cNvSpPr>
      </xdr:nvSpPr>
      <xdr:spPr bwMode="auto">
        <a:xfrm>
          <a:off x="504825" y="12411075"/>
          <a:ext cx="7448550" cy="400050"/>
        </a:xfrm>
        <a:prstGeom prst="line">
          <a:avLst/>
        </a:prstGeom>
        <a:noFill/>
        <a:ln w="19050">
          <a:solidFill>
            <a:srgbClr val="000000"/>
          </a:solidFill>
          <a:round/>
          <a:headEnd/>
          <a:tailEnd/>
        </a:ln>
      </xdr:spPr>
    </xdr:sp>
    <xdr:clientData/>
  </xdr:twoCellAnchor>
  <xdr:twoCellAnchor>
    <xdr:from>
      <xdr:col>15</xdr:col>
      <xdr:colOff>152400</xdr:colOff>
      <xdr:row>56</xdr:row>
      <xdr:rowOff>9525</xdr:rowOff>
    </xdr:from>
    <xdr:to>
      <xdr:col>20</xdr:col>
      <xdr:colOff>227240</xdr:colOff>
      <xdr:row>59</xdr:row>
      <xdr:rowOff>382361</xdr:rowOff>
    </xdr:to>
    <xdr:sp macro="" textlink="">
      <xdr:nvSpPr>
        <xdr:cNvPr id="22" name="Rectangle 87">
          <a:extLst>
            <a:ext uri="{FF2B5EF4-FFF2-40B4-BE49-F238E27FC236}">
              <a16:creationId xmlns:a16="http://schemas.microsoft.com/office/drawing/2014/main" id="{00000000-0008-0000-0A00-000016000000}"/>
            </a:ext>
          </a:extLst>
        </xdr:cNvPr>
        <xdr:cNvSpPr>
          <a:spLocks noChangeArrowheads="1"/>
        </xdr:cNvSpPr>
      </xdr:nvSpPr>
      <xdr:spPr bwMode="auto">
        <a:xfrm>
          <a:off x="13106400" y="12420600"/>
          <a:ext cx="4456340" cy="1572986"/>
        </a:xfrm>
        <a:prstGeom prst="rect">
          <a:avLst/>
        </a:prstGeom>
        <a:solidFill>
          <a:srgbClr val="FFFFFF"/>
        </a:solidFill>
        <a:ln w="19050">
          <a:solidFill>
            <a:srgbClr val="000000"/>
          </a:solidFill>
          <a:miter lim="800000"/>
          <a:headEnd/>
          <a:tailEnd/>
        </a:ln>
      </xdr:spPr>
    </xdr:sp>
    <xdr:clientData/>
  </xdr:twoCellAnchor>
  <xdr:twoCellAnchor>
    <xdr:from>
      <xdr:col>15</xdr:col>
      <xdr:colOff>176893</xdr:colOff>
      <xdr:row>56</xdr:row>
      <xdr:rowOff>0</xdr:rowOff>
    </xdr:from>
    <xdr:to>
      <xdr:col>16</xdr:col>
      <xdr:colOff>115661</xdr:colOff>
      <xdr:row>56</xdr:row>
      <xdr:rowOff>257175</xdr:rowOff>
    </xdr:to>
    <xdr:sp macro="" textlink="">
      <xdr:nvSpPr>
        <xdr:cNvPr id="23" name="Rectangle 88">
          <a:extLst>
            <a:ext uri="{FF2B5EF4-FFF2-40B4-BE49-F238E27FC236}">
              <a16:creationId xmlns:a16="http://schemas.microsoft.com/office/drawing/2014/main" id="{00000000-0008-0000-0A00-000017000000}"/>
            </a:ext>
          </a:extLst>
        </xdr:cNvPr>
        <xdr:cNvSpPr>
          <a:spLocks noChangeArrowheads="1"/>
        </xdr:cNvSpPr>
      </xdr:nvSpPr>
      <xdr:spPr bwMode="auto">
        <a:xfrm>
          <a:off x="13130893" y="12411075"/>
          <a:ext cx="815068" cy="25717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100" b="1" i="0" u="none" strike="noStrike" baseline="0">
              <a:solidFill>
                <a:srgbClr val="000000"/>
              </a:solidFill>
              <a:latin typeface="ＭＳ ゴシック"/>
              <a:ea typeface="ＭＳ ゴシック"/>
            </a:rPr>
            <a:t>分析欄</a:t>
          </a:r>
        </a:p>
      </xdr:txBody>
    </xdr:sp>
    <xdr:clientData/>
  </xdr:twoCellAnchor>
  <xdr:twoCellAnchor>
    <xdr:from>
      <xdr:col>15</xdr:col>
      <xdr:colOff>257175</xdr:colOff>
      <xdr:row>56</xdr:row>
      <xdr:rowOff>219075</xdr:rowOff>
    </xdr:from>
    <xdr:to>
      <xdr:col>20</xdr:col>
      <xdr:colOff>125016</xdr:colOff>
      <xdr:row>59</xdr:row>
      <xdr:rowOff>334736</xdr:rowOff>
    </xdr:to>
    <xdr:sp macro="" textlink="" fLocksText="0">
      <xdr:nvSpPr>
        <xdr:cNvPr id="24" name="テキスト ボックス 23">
          <a:extLst>
            <a:ext uri="{FF2B5EF4-FFF2-40B4-BE49-F238E27FC236}">
              <a16:creationId xmlns:a16="http://schemas.microsoft.com/office/drawing/2014/main" id="{00000000-0008-0000-0A00-000018000000}"/>
            </a:ext>
          </a:extLst>
        </xdr:cNvPr>
        <xdr:cNvSpPr txBox="1"/>
      </xdr:nvSpPr>
      <xdr:spPr>
        <a:xfrm>
          <a:off x="13211175" y="12630150"/>
          <a:ext cx="4249341" cy="1315811"/>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満期一括償還地方債を活用していない。</a:t>
          </a:r>
        </a:p>
      </xdr:txBody>
    </xdr:sp>
    <xdr:clientData/>
  </xdr:twoCellAnchor>
</xdr:wsDr>
</file>

<file path=xl/drawings/drawing11.xml><?xml version="1.0" encoding="utf-8"?>
<xdr:wsDr xmlns:xdr="http://schemas.openxmlformats.org/drawingml/2006/spreadsheetDrawing" xmlns:a="http://schemas.openxmlformats.org/drawingml/2006/main">
  <xdr:twoCellAnchor>
    <xdr:from>
      <xdr:col>0</xdr:col>
      <xdr:colOff>238125</xdr:colOff>
      <xdr:row>3</xdr:row>
      <xdr:rowOff>161925</xdr:rowOff>
    </xdr:from>
    <xdr:to>
      <xdr:col>18</xdr:col>
      <xdr:colOff>714375</xdr:colOff>
      <xdr:row>38</xdr:row>
      <xdr:rowOff>9525</xdr:rowOff>
    </xdr:to>
    <xdr:graphicFrame macro="">
      <xdr:nvGraphicFramePr>
        <xdr:cNvPr id="2" name="Chart 5">
          <a:extLst>
            <a:ext uri="{FF2B5EF4-FFF2-40B4-BE49-F238E27FC236}">
              <a16:creationId xmlns:a16="http://schemas.microsoft.com/office/drawing/2014/main" id="{00000000-0008-0000-0B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13</xdr:col>
      <xdr:colOff>276225</xdr:colOff>
      <xdr:row>38</xdr:row>
      <xdr:rowOff>333375</xdr:rowOff>
    </xdr:from>
    <xdr:to>
      <xdr:col>18</xdr:col>
      <xdr:colOff>133350</xdr:colOff>
      <xdr:row>53</xdr:row>
      <xdr:rowOff>9525</xdr:rowOff>
    </xdr:to>
    <xdr:sp macro="" textlink="">
      <xdr:nvSpPr>
        <xdr:cNvPr id="3" name="正方形/長方形 3">
          <a:extLst>
            <a:ext uri="{FF2B5EF4-FFF2-40B4-BE49-F238E27FC236}">
              <a16:creationId xmlns:a16="http://schemas.microsoft.com/office/drawing/2014/main" id="{00000000-0008-0000-0B00-000003000000}"/>
            </a:ext>
          </a:extLst>
        </xdr:cNvPr>
        <xdr:cNvSpPr>
          <a:spLocks noChangeArrowheads="1"/>
        </xdr:cNvSpPr>
      </xdr:nvSpPr>
      <xdr:spPr bwMode="auto">
        <a:xfrm>
          <a:off x="12992100" y="7572375"/>
          <a:ext cx="4667250" cy="4962525"/>
        </a:xfrm>
        <a:prstGeom prst="rect">
          <a:avLst/>
        </a:prstGeom>
        <a:solidFill>
          <a:srgbClr val="FFFFFF"/>
        </a:solidFill>
        <a:ln w="19050" algn="ctr">
          <a:solidFill>
            <a:srgbClr val="000000"/>
          </a:solidFill>
          <a:miter lim="800000"/>
          <a:headEnd/>
          <a:tailEnd/>
        </a:ln>
      </xdr:spPr>
    </xdr:sp>
    <xdr:clientData/>
  </xdr:twoCellAnchor>
  <xdr:twoCellAnchor>
    <xdr:from>
      <xdr:col>13</xdr:col>
      <xdr:colOff>334669</xdr:colOff>
      <xdr:row>39</xdr:row>
      <xdr:rowOff>12618</xdr:rowOff>
    </xdr:from>
    <xdr:to>
      <xdr:col>15</xdr:col>
      <xdr:colOff>841239</xdr:colOff>
      <xdr:row>40</xdr:row>
      <xdr:rowOff>332510</xdr:rowOff>
    </xdr:to>
    <xdr:sp macro="" textlink="">
      <xdr:nvSpPr>
        <xdr:cNvPr id="4" name="テキスト ボックス 3">
          <a:extLst>
            <a:ext uri="{FF2B5EF4-FFF2-40B4-BE49-F238E27FC236}">
              <a16:creationId xmlns:a16="http://schemas.microsoft.com/office/drawing/2014/main" id="{00000000-0008-0000-0B00-000004000000}"/>
            </a:ext>
          </a:extLst>
        </xdr:cNvPr>
        <xdr:cNvSpPr txBox="1"/>
      </xdr:nvSpPr>
      <xdr:spPr>
        <a:xfrm>
          <a:off x="13050544" y="7604043"/>
          <a:ext cx="2430620" cy="67231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marL="0" marR="0" indent="0" defTabSz="914400" eaLnBrk="1" fontAlgn="auto" latinLnBrk="0" hangingPunct="1">
            <a:lnSpc>
              <a:spcPct val="100000"/>
            </a:lnSpc>
            <a:spcBef>
              <a:spcPts val="0"/>
            </a:spcBef>
            <a:spcAft>
              <a:spcPts val="0"/>
            </a:spcAft>
            <a:buClrTx/>
            <a:buSzTx/>
            <a:buFontTx/>
            <a:buNone/>
            <a:tabLst/>
          </a:pPr>
          <a:r>
            <a:rPr kumimoji="1" lang="ja-JP" altLang="en-US" sz="1600" b="1" baseline="0">
              <a:solidFill>
                <a:schemeClr val="dk1"/>
              </a:solidFill>
              <a:latin typeface="ＭＳ ゴシック" panose="020B0609070205080204" pitchFamily="49" charset="-128"/>
              <a:ea typeface="ＭＳ ゴシック" panose="020B0609070205080204" pitchFamily="49" charset="-128"/>
              <a:cs typeface="+mn-cs"/>
            </a:rPr>
            <a:t>分析欄</a:t>
          </a:r>
        </a:p>
      </xdr:txBody>
    </xdr:sp>
    <xdr:clientData/>
  </xdr:twoCellAnchor>
  <xdr:twoCellAnchor editAs="oneCell">
    <xdr:from>
      <xdr:col>3</xdr:col>
      <xdr:colOff>161925</xdr:colOff>
      <xdr:row>40</xdr:row>
      <xdr:rowOff>57150</xdr:rowOff>
    </xdr:from>
    <xdr:to>
      <xdr:col>3</xdr:col>
      <xdr:colOff>704850</xdr:colOff>
      <xdr:row>40</xdr:row>
      <xdr:rowOff>314325</xdr:rowOff>
    </xdr:to>
    <xdr:sp macro="" textlink="">
      <xdr:nvSpPr>
        <xdr:cNvPr id="5" name="正方形/長方形 36" descr="右上がり対角線 (太)">
          <a:extLst>
            <a:ext uri="{FF2B5EF4-FFF2-40B4-BE49-F238E27FC236}">
              <a16:creationId xmlns:a16="http://schemas.microsoft.com/office/drawing/2014/main" id="{00000000-0008-0000-0B00-000005000000}"/>
            </a:ext>
          </a:extLst>
        </xdr:cNvPr>
        <xdr:cNvSpPr>
          <a:spLocks noChangeArrowheads="1"/>
        </xdr:cNvSpPr>
      </xdr:nvSpPr>
      <xdr:spPr bwMode="auto">
        <a:xfrm>
          <a:off x="2590800" y="8001000"/>
          <a:ext cx="542925" cy="257175"/>
        </a:xfrm>
        <a:prstGeom prst="rect">
          <a:avLst/>
        </a:prstGeom>
        <a:solidFill>
          <a:srgbClr val="FF8080"/>
        </a:solidFill>
        <a:ln w="12700" algn="ctr">
          <a:solidFill>
            <a:srgbClr val="000000"/>
          </a:solidFill>
          <a:miter lim="800000"/>
          <a:headEnd/>
          <a:tailEnd/>
        </a:ln>
      </xdr:spPr>
    </xdr:sp>
    <xdr:clientData/>
  </xdr:twoCellAnchor>
  <xdr:twoCellAnchor editAs="oneCell">
    <xdr:from>
      <xdr:col>3</xdr:col>
      <xdr:colOff>161925</xdr:colOff>
      <xdr:row>41</xdr:row>
      <xdr:rowOff>57150</xdr:rowOff>
    </xdr:from>
    <xdr:to>
      <xdr:col>3</xdr:col>
      <xdr:colOff>704850</xdr:colOff>
      <xdr:row>41</xdr:row>
      <xdr:rowOff>304800</xdr:rowOff>
    </xdr:to>
    <xdr:sp macro="" textlink="">
      <xdr:nvSpPr>
        <xdr:cNvPr id="6" name="正方形/長方形 37" descr="右下がり対角線 (太)">
          <a:extLst>
            <a:ext uri="{FF2B5EF4-FFF2-40B4-BE49-F238E27FC236}">
              <a16:creationId xmlns:a16="http://schemas.microsoft.com/office/drawing/2014/main" id="{00000000-0008-0000-0B00-000006000000}"/>
            </a:ext>
          </a:extLst>
        </xdr:cNvPr>
        <xdr:cNvSpPr>
          <a:spLocks noChangeArrowheads="1"/>
        </xdr:cNvSpPr>
      </xdr:nvSpPr>
      <xdr:spPr bwMode="auto">
        <a:xfrm>
          <a:off x="2590800" y="8353425"/>
          <a:ext cx="542925" cy="247650"/>
        </a:xfrm>
        <a:prstGeom prst="rect">
          <a:avLst/>
        </a:prstGeom>
        <a:solidFill>
          <a:srgbClr val="00FFFF"/>
        </a:solidFill>
        <a:ln w="12700" algn="ctr">
          <a:solidFill>
            <a:srgbClr val="000000"/>
          </a:solidFill>
          <a:miter lim="800000"/>
          <a:headEnd/>
          <a:tailEnd/>
        </a:ln>
      </xdr:spPr>
    </xdr:sp>
    <xdr:clientData/>
  </xdr:twoCellAnchor>
  <xdr:twoCellAnchor editAs="oneCell">
    <xdr:from>
      <xdr:col>3</xdr:col>
      <xdr:colOff>161925</xdr:colOff>
      <xdr:row>42</xdr:row>
      <xdr:rowOff>47625</xdr:rowOff>
    </xdr:from>
    <xdr:to>
      <xdr:col>3</xdr:col>
      <xdr:colOff>704850</xdr:colOff>
      <xdr:row>42</xdr:row>
      <xdr:rowOff>304800</xdr:rowOff>
    </xdr:to>
    <xdr:sp macro="" textlink="">
      <xdr:nvSpPr>
        <xdr:cNvPr id="7" name="正方形/長方形 38" descr="右上がり対角線 (太)">
          <a:extLst>
            <a:ext uri="{FF2B5EF4-FFF2-40B4-BE49-F238E27FC236}">
              <a16:creationId xmlns:a16="http://schemas.microsoft.com/office/drawing/2014/main" id="{00000000-0008-0000-0B00-000007000000}"/>
            </a:ext>
          </a:extLst>
        </xdr:cNvPr>
        <xdr:cNvSpPr>
          <a:spLocks noChangeArrowheads="1"/>
        </xdr:cNvSpPr>
      </xdr:nvSpPr>
      <xdr:spPr bwMode="auto">
        <a:xfrm>
          <a:off x="2590800" y="8696325"/>
          <a:ext cx="542925" cy="257175"/>
        </a:xfrm>
        <a:prstGeom prst="rect">
          <a:avLst/>
        </a:prstGeom>
        <a:solidFill>
          <a:srgbClr val="008000"/>
        </a:solidFill>
        <a:ln w="12700" algn="ctr">
          <a:solidFill>
            <a:srgbClr val="000000"/>
          </a:solidFill>
          <a:miter lim="800000"/>
          <a:headEnd/>
          <a:tailEnd/>
        </a:ln>
      </xdr:spPr>
    </xdr:sp>
    <xdr:clientData/>
  </xdr:twoCellAnchor>
  <xdr:twoCellAnchor editAs="oneCell">
    <xdr:from>
      <xdr:col>3</xdr:col>
      <xdr:colOff>161925</xdr:colOff>
      <xdr:row>43</xdr:row>
      <xdr:rowOff>47625</xdr:rowOff>
    </xdr:from>
    <xdr:to>
      <xdr:col>3</xdr:col>
      <xdr:colOff>704850</xdr:colOff>
      <xdr:row>43</xdr:row>
      <xdr:rowOff>304800</xdr:rowOff>
    </xdr:to>
    <xdr:sp macro="" textlink="">
      <xdr:nvSpPr>
        <xdr:cNvPr id="8" name="正方形/長方形 39" descr="右下がり対角線 (太)">
          <a:extLst>
            <a:ext uri="{FF2B5EF4-FFF2-40B4-BE49-F238E27FC236}">
              <a16:creationId xmlns:a16="http://schemas.microsoft.com/office/drawing/2014/main" id="{00000000-0008-0000-0B00-000008000000}"/>
            </a:ext>
          </a:extLst>
        </xdr:cNvPr>
        <xdr:cNvSpPr>
          <a:spLocks noChangeArrowheads="1"/>
        </xdr:cNvSpPr>
      </xdr:nvSpPr>
      <xdr:spPr bwMode="auto">
        <a:xfrm>
          <a:off x="2590800" y="9048750"/>
          <a:ext cx="542925" cy="257175"/>
        </a:xfrm>
        <a:prstGeom prst="rect">
          <a:avLst/>
        </a:prstGeom>
        <a:solidFill>
          <a:srgbClr val="9999FF"/>
        </a:solidFill>
        <a:ln w="12700" algn="ctr">
          <a:solidFill>
            <a:srgbClr val="000000"/>
          </a:solidFill>
          <a:miter lim="800000"/>
          <a:headEnd/>
          <a:tailEnd/>
        </a:ln>
      </xdr:spPr>
    </xdr:sp>
    <xdr:clientData/>
  </xdr:twoCellAnchor>
  <xdr:twoCellAnchor editAs="oneCell">
    <xdr:from>
      <xdr:col>3</xdr:col>
      <xdr:colOff>161925</xdr:colOff>
      <xdr:row>44</xdr:row>
      <xdr:rowOff>57150</xdr:rowOff>
    </xdr:from>
    <xdr:to>
      <xdr:col>3</xdr:col>
      <xdr:colOff>704850</xdr:colOff>
      <xdr:row>44</xdr:row>
      <xdr:rowOff>304800</xdr:rowOff>
    </xdr:to>
    <xdr:sp macro="" textlink="">
      <xdr:nvSpPr>
        <xdr:cNvPr id="9" name="正方形/長方形 40" descr="右上がり対角線 (太)">
          <a:extLst>
            <a:ext uri="{FF2B5EF4-FFF2-40B4-BE49-F238E27FC236}">
              <a16:creationId xmlns:a16="http://schemas.microsoft.com/office/drawing/2014/main" id="{00000000-0008-0000-0B00-000009000000}"/>
            </a:ext>
          </a:extLst>
        </xdr:cNvPr>
        <xdr:cNvSpPr>
          <a:spLocks noChangeArrowheads="1"/>
        </xdr:cNvSpPr>
      </xdr:nvSpPr>
      <xdr:spPr bwMode="auto">
        <a:xfrm>
          <a:off x="2590800" y="9410700"/>
          <a:ext cx="542925" cy="247650"/>
        </a:xfrm>
        <a:prstGeom prst="rect">
          <a:avLst/>
        </a:prstGeom>
        <a:solidFill>
          <a:srgbClr val="FF6600"/>
        </a:solidFill>
        <a:ln w="12700" algn="ctr">
          <a:solidFill>
            <a:srgbClr val="000000"/>
          </a:solidFill>
          <a:miter lim="800000"/>
          <a:headEnd/>
          <a:tailEnd/>
        </a:ln>
      </xdr:spPr>
    </xdr:sp>
    <xdr:clientData/>
  </xdr:twoCellAnchor>
  <xdr:twoCellAnchor editAs="oneCell">
    <xdr:from>
      <xdr:col>3</xdr:col>
      <xdr:colOff>161925</xdr:colOff>
      <xdr:row>45</xdr:row>
      <xdr:rowOff>57150</xdr:rowOff>
    </xdr:from>
    <xdr:to>
      <xdr:col>3</xdr:col>
      <xdr:colOff>704850</xdr:colOff>
      <xdr:row>45</xdr:row>
      <xdr:rowOff>314325</xdr:rowOff>
    </xdr:to>
    <xdr:sp macro="" textlink="">
      <xdr:nvSpPr>
        <xdr:cNvPr id="10" name="正方形/長方形 41" descr="右下がり対角線 (太)">
          <a:extLst>
            <a:ext uri="{FF2B5EF4-FFF2-40B4-BE49-F238E27FC236}">
              <a16:creationId xmlns:a16="http://schemas.microsoft.com/office/drawing/2014/main" id="{00000000-0008-0000-0B00-00000A000000}"/>
            </a:ext>
          </a:extLst>
        </xdr:cNvPr>
        <xdr:cNvSpPr>
          <a:spLocks noChangeArrowheads="1"/>
        </xdr:cNvSpPr>
      </xdr:nvSpPr>
      <xdr:spPr bwMode="auto">
        <a:xfrm>
          <a:off x="2590800" y="9763125"/>
          <a:ext cx="542925" cy="257175"/>
        </a:xfrm>
        <a:prstGeom prst="rect">
          <a:avLst/>
        </a:prstGeom>
        <a:solidFill>
          <a:srgbClr val="FFFF00"/>
        </a:solidFill>
        <a:ln w="12700" algn="ctr">
          <a:solidFill>
            <a:srgbClr val="000000"/>
          </a:solidFill>
          <a:miter lim="800000"/>
          <a:headEnd/>
          <a:tailEnd/>
        </a:ln>
      </xdr:spPr>
    </xdr:sp>
    <xdr:clientData/>
  </xdr:twoCellAnchor>
  <xdr:twoCellAnchor editAs="oneCell">
    <xdr:from>
      <xdr:col>3</xdr:col>
      <xdr:colOff>161925</xdr:colOff>
      <xdr:row>47</xdr:row>
      <xdr:rowOff>57150</xdr:rowOff>
    </xdr:from>
    <xdr:to>
      <xdr:col>3</xdr:col>
      <xdr:colOff>704850</xdr:colOff>
      <xdr:row>47</xdr:row>
      <xdr:rowOff>314325</xdr:rowOff>
    </xdr:to>
    <xdr:sp macro="" textlink="">
      <xdr:nvSpPr>
        <xdr:cNvPr id="11" name="正方形/長方形 42" descr="右上がり対角線 (太)">
          <a:extLst>
            <a:ext uri="{FF2B5EF4-FFF2-40B4-BE49-F238E27FC236}">
              <a16:creationId xmlns:a16="http://schemas.microsoft.com/office/drawing/2014/main" id="{00000000-0008-0000-0B00-00000B000000}"/>
            </a:ext>
          </a:extLst>
        </xdr:cNvPr>
        <xdr:cNvSpPr>
          <a:spLocks noChangeArrowheads="1"/>
        </xdr:cNvSpPr>
      </xdr:nvSpPr>
      <xdr:spPr bwMode="auto">
        <a:xfrm>
          <a:off x="2590800" y="10467975"/>
          <a:ext cx="542925" cy="257175"/>
        </a:xfrm>
        <a:prstGeom prst="rect">
          <a:avLst/>
        </a:prstGeom>
        <a:solidFill>
          <a:srgbClr val="800080"/>
        </a:solidFill>
        <a:ln w="12700" algn="ctr">
          <a:solidFill>
            <a:srgbClr val="000000"/>
          </a:solidFill>
          <a:miter lim="800000"/>
          <a:headEnd/>
          <a:tailEnd/>
        </a:ln>
      </xdr:spPr>
    </xdr:sp>
    <xdr:clientData/>
  </xdr:twoCellAnchor>
  <xdr:twoCellAnchor editAs="oneCell">
    <xdr:from>
      <xdr:col>3</xdr:col>
      <xdr:colOff>161925</xdr:colOff>
      <xdr:row>48</xdr:row>
      <xdr:rowOff>47625</xdr:rowOff>
    </xdr:from>
    <xdr:to>
      <xdr:col>3</xdr:col>
      <xdr:colOff>704850</xdr:colOff>
      <xdr:row>48</xdr:row>
      <xdr:rowOff>304800</xdr:rowOff>
    </xdr:to>
    <xdr:sp macro="" textlink="">
      <xdr:nvSpPr>
        <xdr:cNvPr id="12" name="正方形/長方形 43" descr="右下がり対角線 (太)">
          <a:extLst>
            <a:ext uri="{FF2B5EF4-FFF2-40B4-BE49-F238E27FC236}">
              <a16:creationId xmlns:a16="http://schemas.microsoft.com/office/drawing/2014/main" id="{00000000-0008-0000-0B00-00000C000000}"/>
            </a:ext>
          </a:extLst>
        </xdr:cNvPr>
        <xdr:cNvSpPr>
          <a:spLocks noChangeArrowheads="1"/>
        </xdr:cNvSpPr>
      </xdr:nvSpPr>
      <xdr:spPr bwMode="auto">
        <a:xfrm>
          <a:off x="2590800" y="10810875"/>
          <a:ext cx="542925" cy="257175"/>
        </a:xfrm>
        <a:prstGeom prst="rect">
          <a:avLst/>
        </a:prstGeom>
        <a:solidFill>
          <a:srgbClr val="00FF00"/>
        </a:solidFill>
        <a:ln w="12700" algn="ctr">
          <a:solidFill>
            <a:srgbClr val="000000"/>
          </a:solidFill>
          <a:miter lim="800000"/>
          <a:headEnd/>
          <a:tailEnd/>
        </a:ln>
      </xdr:spPr>
    </xdr:sp>
    <xdr:clientData/>
  </xdr:twoCellAnchor>
  <xdr:twoCellAnchor editAs="oneCell">
    <xdr:from>
      <xdr:col>3</xdr:col>
      <xdr:colOff>161925</xdr:colOff>
      <xdr:row>49</xdr:row>
      <xdr:rowOff>57150</xdr:rowOff>
    </xdr:from>
    <xdr:to>
      <xdr:col>3</xdr:col>
      <xdr:colOff>704850</xdr:colOff>
      <xdr:row>49</xdr:row>
      <xdr:rowOff>304800</xdr:rowOff>
    </xdr:to>
    <xdr:sp macro="" textlink="">
      <xdr:nvSpPr>
        <xdr:cNvPr id="13" name="正方形/長方形 44" descr="右上がり対角線 (太)">
          <a:extLst>
            <a:ext uri="{FF2B5EF4-FFF2-40B4-BE49-F238E27FC236}">
              <a16:creationId xmlns:a16="http://schemas.microsoft.com/office/drawing/2014/main" id="{00000000-0008-0000-0B00-00000D000000}"/>
            </a:ext>
          </a:extLst>
        </xdr:cNvPr>
        <xdr:cNvSpPr>
          <a:spLocks noChangeArrowheads="1"/>
        </xdr:cNvSpPr>
      </xdr:nvSpPr>
      <xdr:spPr bwMode="auto">
        <a:xfrm>
          <a:off x="2590800" y="11172825"/>
          <a:ext cx="542925" cy="247650"/>
        </a:xfrm>
        <a:prstGeom prst="rect">
          <a:avLst/>
        </a:prstGeom>
        <a:solidFill>
          <a:srgbClr val="FF00FF"/>
        </a:solidFill>
        <a:ln w="12700" algn="ctr">
          <a:solidFill>
            <a:srgbClr val="000000"/>
          </a:solidFill>
          <a:miter lim="800000"/>
          <a:headEnd/>
          <a:tailEnd/>
        </a:ln>
      </xdr:spPr>
    </xdr:sp>
    <xdr:clientData/>
  </xdr:twoCellAnchor>
  <xdr:twoCellAnchor editAs="oneCell">
    <xdr:from>
      <xdr:col>3</xdr:col>
      <xdr:colOff>161925</xdr:colOff>
      <xdr:row>50</xdr:row>
      <xdr:rowOff>57150</xdr:rowOff>
    </xdr:from>
    <xdr:to>
      <xdr:col>3</xdr:col>
      <xdr:colOff>704850</xdr:colOff>
      <xdr:row>50</xdr:row>
      <xdr:rowOff>314325</xdr:rowOff>
    </xdr:to>
    <xdr:sp macro="" textlink="">
      <xdr:nvSpPr>
        <xdr:cNvPr id="14" name="正方形/長方形 45" descr="右下がり対角線 (太)">
          <a:extLst>
            <a:ext uri="{FF2B5EF4-FFF2-40B4-BE49-F238E27FC236}">
              <a16:creationId xmlns:a16="http://schemas.microsoft.com/office/drawing/2014/main" id="{00000000-0008-0000-0B00-00000E000000}"/>
            </a:ext>
          </a:extLst>
        </xdr:cNvPr>
        <xdr:cNvSpPr>
          <a:spLocks noChangeArrowheads="1"/>
        </xdr:cNvSpPr>
      </xdr:nvSpPr>
      <xdr:spPr bwMode="auto">
        <a:xfrm>
          <a:off x="2590800" y="11525250"/>
          <a:ext cx="542925" cy="257175"/>
        </a:xfrm>
        <a:prstGeom prst="rect">
          <a:avLst/>
        </a:prstGeom>
        <a:solidFill>
          <a:srgbClr val="0000FF"/>
        </a:solidFill>
        <a:ln w="12700" algn="ctr">
          <a:solidFill>
            <a:srgbClr val="000000"/>
          </a:solidFill>
          <a:miter lim="800000"/>
          <a:headEnd/>
          <a:tailEnd/>
        </a:ln>
      </xdr:spPr>
    </xdr:sp>
    <xdr:clientData/>
  </xdr:twoCellAnchor>
  <xdr:twoCellAnchor editAs="oneCell">
    <xdr:from>
      <xdr:col>3</xdr:col>
      <xdr:colOff>161925</xdr:colOff>
      <xdr:row>51</xdr:row>
      <xdr:rowOff>47625</xdr:rowOff>
    </xdr:from>
    <xdr:to>
      <xdr:col>3</xdr:col>
      <xdr:colOff>704850</xdr:colOff>
      <xdr:row>51</xdr:row>
      <xdr:rowOff>304800</xdr:rowOff>
    </xdr:to>
    <xdr:sp macro="" textlink="">
      <xdr:nvSpPr>
        <xdr:cNvPr id="15" name="正方形/長方形 46" descr="右上がり対角線 (太)">
          <a:extLst>
            <a:ext uri="{FF2B5EF4-FFF2-40B4-BE49-F238E27FC236}">
              <a16:creationId xmlns:a16="http://schemas.microsoft.com/office/drawing/2014/main" id="{00000000-0008-0000-0B00-00000F000000}"/>
            </a:ext>
          </a:extLst>
        </xdr:cNvPr>
        <xdr:cNvSpPr>
          <a:spLocks noChangeArrowheads="1"/>
        </xdr:cNvSpPr>
      </xdr:nvSpPr>
      <xdr:spPr bwMode="auto">
        <a:xfrm>
          <a:off x="2590800" y="11868150"/>
          <a:ext cx="542925" cy="257175"/>
        </a:xfrm>
        <a:prstGeom prst="rect">
          <a:avLst/>
        </a:prstGeom>
        <a:solidFill>
          <a:srgbClr val="FFCC00"/>
        </a:solidFill>
        <a:ln w="12700" algn="ctr">
          <a:solidFill>
            <a:srgbClr val="000000"/>
          </a:solidFill>
          <a:miter lim="800000"/>
          <a:headEnd/>
          <a:tailEnd/>
        </a:ln>
      </xdr:spPr>
    </xdr:sp>
    <xdr:clientData/>
  </xdr:twoCellAnchor>
  <xdr:twoCellAnchor>
    <xdr:from>
      <xdr:col>3</xdr:col>
      <xdr:colOff>190500</xdr:colOff>
      <xdr:row>52</xdr:row>
      <xdr:rowOff>161925</xdr:rowOff>
    </xdr:from>
    <xdr:to>
      <xdr:col>3</xdr:col>
      <xdr:colOff>666750</xdr:colOff>
      <xdr:row>52</xdr:row>
      <xdr:rowOff>161925</xdr:rowOff>
    </xdr:to>
    <xdr:cxnSp macro="">
      <xdr:nvCxnSpPr>
        <xdr:cNvPr id="16" name="直線コネクタ 20">
          <a:extLst>
            <a:ext uri="{FF2B5EF4-FFF2-40B4-BE49-F238E27FC236}">
              <a16:creationId xmlns:a16="http://schemas.microsoft.com/office/drawing/2014/main" id="{00000000-0008-0000-0B00-000010000000}"/>
            </a:ext>
          </a:extLst>
        </xdr:cNvPr>
        <xdr:cNvCxnSpPr>
          <a:cxnSpLocks noChangeShapeType="1"/>
        </xdr:cNvCxnSpPr>
      </xdr:nvCxnSpPr>
      <xdr:spPr bwMode="auto">
        <a:xfrm>
          <a:off x="2619375" y="12334875"/>
          <a:ext cx="476250" cy="0"/>
        </a:xfrm>
        <a:prstGeom prst="line">
          <a:avLst/>
        </a:prstGeom>
        <a:noFill/>
        <a:ln w="38100" algn="ctr">
          <a:solidFill>
            <a:srgbClr val="FF0000"/>
          </a:solidFill>
          <a:round/>
          <a:headEnd/>
          <a:tailEnd/>
        </a:ln>
      </xdr:spPr>
    </xdr:cxnSp>
    <xdr:clientData/>
  </xdr:twoCellAnchor>
  <xdr:twoCellAnchor>
    <xdr:from>
      <xdr:col>3</xdr:col>
      <xdr:colOff>342900</xdr:colOff>
      <xdr:row>52</xdr:row>
      <xdr:rowOff>76200</xdr:rowOff>
    </xdr:from>
    <xdr:to>
      <xdr:col>3</xdr:col>
      <xdr:colOff>523875</xdr:colOff>
      <xdr:row>52</xdr:row>
      <xdr:rowOff>257175</xdr:rowOff>
    </xdr:to>
    <xdr:sp macro="" textlink="">
      <xdr:nvSpPr>
        <xdr:cNvPr id="17" name="Oval 182">
          <a:extLst>
            <a:ext uri="{FF2B5EF4-FFF2-40B4-BE49-F238E27FC236}">
              <a16:creationId xmlns:a16="http://schemas.microsoft.com/office/drawing/2014/main" id="{00000000-0008-0000-0B00-000011000000}"/>
            </a:ext>
          </a:extLst>
        </xdr:cNvPr>
        <xdr:cNvSpPr>
          <a:spLocks noChangeArrowheads="1"/>
        </xdr:cNvSpPr>
      </xdr:nvSpPr>
      <xdr:spPr bwMode="auto">
        <a:xfrm>
          <a:off x="2771775" y="12249150"/>
          <a:ext cx="180975" cy="180975"/>
        </a:xfrm>
        <a:prstGeom prst="ellipse">
          <a:avLst/>
        </a:prstGeom>
        <a:solidFill>
          <a:srgbClr val="FF0000"/>
        </a:solidFill>
        <a:ln w="12700">
          <a:solidFill>
            <a:srgbClr val="FF0000"/>
          </a:solidFill>
          <a:round/>
          <a:headEnd/>
          <a:tailEnd/>
        </a:ln>
      </xdr:spPr>
    </xdr:sp>
    <xdr:clientData/>
  </xdr:twoCellAnchor>
  <xdr:twoCellAnchor>
    <xdr:from>
      <xdr:col>0</xdr:col>
      <xdr:colOff>138544</xdr:colOff>
      <xdr:row>0</xdr:row>
      <xdr:rowOff>138544</xdr:rowOff>
    </xdr:from>
    <xdr:to>
      <xdr:col>10</xdr:col>
      <xdr:colOff>398317</xdr:colOff>
      <xdr:row>4</xdr:row>
      <xdr:rowOff>21646</xdr:rowOff>
    </xdr:to>
    <xdr:sp macro="" textlink="">
      <xdr:nvSpPr>
        <xdr:cNvPr id="18" name="表題ボックス">
          <a:extLst>
            <a:ext uri="{FF2B5EF4-FFF2-40B4-BE49-F238E27FC236}">
              <a16:creationId xmlns:a16="http://schemas.microsoft.com/office/drawing/2014/main" id="{00000000-0008-0000-0B00-000012000000}"/>
            </a:ext>
          </a:extLst>
        </xdr:cNvPr>
        <xdr:cNvSpPr>
          <a:spLocks noChangeArrowheads="1"/>
        </xdr:cNvSpPr>
      </xdr:nvSpPr>
      <xdr:spPr bwMode="auto">
        <a:xfrm>
          <a:off x="138544" y="138544"/>
          <a:ext cx="9232323" cy="645102"/>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10</a:t>
          </a:r>
          <a:r>
            <a:rPr lang="ja-JP" altLang="en-US" sz="2400" b="1" i="0" strike="noStrike">
              <a:solidFill>
                <a:srgbClr val="000000"/>
              </a:solidFill>
              <a:latin typeface="ＭＳ ゴシック"/>
              <a:ea typeface="ＭＳ ゴシック"/>
            </a:rPr>
            <a:t>）将来負担比率（分子）の構造（市町村）</a:t>
          </a:r>
        </a:p>
      </xdr:txBody>
    </xdr:sp>
    <xdr:clientData/>
  </xdr:twoCellAnchor>
  <xdr:twoCellAnchor>
    <xdr:from>
      <xdr:col>11</xdr:col>
      <xdr:colOff>590550</xdr:colOff>
      <xdr:row>1</xdr:row>
      <xdr:rowOff>47625</xdr:rowOff>
    </xdr:from>
    <xdr:to>
      <xdr:col>13</xdr:col>
      <xdr:colOff>628650</xdr:colOff>
      <xdr:row>3</xdr:row>
      <xdr:rowOff>123825</xdr:rowOff>
    </xdr:to>
    <xdr:sp macro="" textlink="">
      <xdr:nvSpPr>
        <xdr:cNvPr id="19" name="年度ボックス">
          <a:extLst>
            <a:ext uri="{FF2B5EF4-FFF2-40B4-BE49-F238E27FC236}">
              <a16:creationId xmlns:a16="http://schemas.microsoft.com/office/drawing/2014/main" id="{00000000-0008-0000-0B00-00001300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14</xdr:col>
      <xdr:colOff>171450</xdr:colOff>
      <xdr:row>1</xdr:row>
      <xdr:rowOff>47625</xdr:rowOff>
    </xdr:from>
    <xdr:to>
      <xdr:col>18</xdr:col>
      <xdr:colOff>133350</xdr:colOff>
      <xdr:row>3</xdr:row>
      <xdr:rowOff>123825</xdr:rowOff>
    </xdr:to>
    <xdr:sp macro="" textlink="">
      <xdr:nvSpPr>
        <xdr:cNvPr id="20" name="団体名称ボックス">
          <a:extLst>
            <a:ext uri="{FF2B5EF4-FFF2-40B4-BE49-F238E27FC236}">
              <a16:creationId xmlns:a16="http://schemas.microsoft.com/office/drawing/2014/main" id="{00000000-0008-0000-0B00-000014000000}"/>
            </a:ext>
          </a:extLst>
        </xdr:cNvPr>
        <xdr:cNvSpPr>
          <a:spLocks noChangeArrowheads="1"/>
        </xdr:cNvSpPr>
      </xdr:nvSpPr>
      <xdr:spPr bwMode="auto">
        <a:xfrm>
          <a:off x="1384935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和歌山県湯浅町</a:t>
          </a:r>
        </a:p>
      </xdr:txBody>
    </xdr:sp>
    <xdr:clientData/>
  </xdr:twoCellAnchor>
  <xdr:twoCellAnchor>
    <xdr:from>
      <xdr:col>1</xdr:col>
      <xdr:colOff>0</xdr:colOff>
      <xdr:row>39</xdr:row>
      <xdr:rowOff>0</xdr:rowOff>
    </xdr:from>
    <xdr:to>
      <xdr:col>8</xdr:col>
      <xdr:colOff>0</xdr:colOff>
      <xdr:row>40</xdr:row>
      <xdr:rowOff>0</xdr:rowOff>
    </xdr:to>
    <xdr:sp macro="" textlink="">
      <xdr:nvSpPr>
        <xdr:cNvPr id="21" name="Line 22">
          <a:extLst>
            <a:ext uri="{FF2B5EF4-FFF2-40B4-BE49-F238E27FC236}">
              <a16:creationId xmlns:a16="http://schemas.microsoft.com/office/drawing/2014/main" id="{00000000-0008-0000-0B00-000015000000}"/>
            </a:ext>
          </a:extLst>
        </xdr:cNvPr>
        <xdr:cNvSpPr>
          <a:spLocks noChangeShapeType="1"/>
        </xdr:cNvSpPr>
      </xdr:nvSpPr>
      <xdr:spPr bwMode="auto">
        <a:xfrm>
          <a:off x="504825" y="7591425"/>
          <a:ext cx="5972175" cy="352425"/>
        </a:xfrm>
        <a:prstGeom prst="line">
          <a:avLst/>
        </a:prstGeom>
        <a:noFill/>
        <a:ln w="19050">
          <a:solidFill>
            <a:srgbClr val="000000"/>
          </a:solidFill>
          <a:round/>
          <a:headEnd/>
          <a:tailEnd/>
        </a:ln>
      </xdr:spPr>
    </xdr:sp>
    <xdr:clientData/>
  </xdr:twoCellAnchor>
  <xdr:twoCellAnchor>
    <xdr:from>
      <xdr:col>1</xdr:col>
      <xdr:colOff>114300</xdr:colOff>
      <xdr:row>3</xdr:row>
      <xdr:rowOff>133350</xdr:rowOff>
    </xdr:from>
    <xdr:to>
      <xdr:col>2</xdr:col>
      <xdr:colOff>933450</xdr:colOff>
      <xdr:row>5</xdr:row>
      <xdr:rowOff>133350</xdr:rowOff>
    </xdr:to>
    <xdr:sp macro="" textlink="">
      <xdr:nvSpPr>
        <xdr:cNvPr id="22" name="テキスト ボックス 6">
          <a:extLst>
            <a:ext uri="{FF2B5EF4-FFF2-40B4-BE49-F238E27FC236}">
              <a16:creationId xmlns:a16="http://schemas.microsoft.com/office/drawing/2014/main" id="{00000000-0008-0000-0B00-000016000000}"/>
            </a:ext>
          </a:extLst>
        </xdr:cNvPr>
        <xdr:cNvSpPr txBox="1">
          <a:spLocks noChangeArrowheads="1"/>
        </xdr:cNvSpPr>
      </xdr:nvSpPr>
      <xdr:spPr bwMode="auto">
        <a:xfrm>
          <a:off x="619125" y="704850"/>
          <a:ext cx="178117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13</xdr:col>
      <xdr:colOff>390525</xdr:colOff>
      <xdr:row>40</xdr:row>
      <xdr:rowOff>19050</xdr:rowOff>
    </xdr:from>
    <xdr:to>
      <xdr:col>18</xdr:col>
      <xdr:colOff>19049</xdr:colOff>
      <xdr:row>52</xdr:row>
      <xdr:rowOff>247650</xdr:rowOff>
    </xdr:to>
    <xdr:sp macro="" textlink="" fLocksText="0">
      <xdr:nvSpPr>
        <xdr:cNvPr id="23" name="テキスト ボックス 22">
          <a:extLst>
            <a:ext uri="{FF2B5EF4-FFF2-40B4-BE49-F238E27FC236}">
              <a16:creationId xmlns:a16="http://schemas.microsoft.com/office/drawing/2014/main" id="{00000000-0008-0000-0B00-000017000000}"/>
            </a:ext>
          </a:extLst>
        </xdr:cNvPr>
        <xdr:cNvSpPr txBox="1"/>
      </xdr:nvSpPr>
      <xdr:spPr>
        <a:xfrm>
          <a:off x="13106400" y="7962900"/>
          <a:ext cx="4438649" cy="44577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組合等負担等見込額は、一部事務組合である湯浅広川消防組合の既往債に係る償還額が借り入れ額を上回り、地方債の現在高が減少したため、２０百万円の減となった。また、右肩上がりに伸びていた一般会計等に係る地方債の現在高も、既往債の償還額が借り入れ額を上回り、１８１百万円の減となった。さらに、ふるさとまちづくり基金や財政調整基金の積み増しで充当可能基金が大幅に増となったことで、結果として、将来負担比率の分子は５２２百万円の減となった。</a:t>
          </a:r>
        </a:p>
        <a:p>
          <a:r>
            <a:rPr kumimoji="1" lang="ja-JP" altLang="en-US" sz="1400">
              <a:latin typeface="ＭＳ ゴシック" pitchFamily="49" charset="-128"/>
              <a:ea typeface="ＭＳ ゴシック" pitchFamily="49" charset="-128"/>
            </a:rPr>
            <a:t>　平成２８年度以降「ふるさとまちづくり寄附金」を基金に積み立てていることにより充当可能基金は大幅に増えているが、現在の状況が続く確証はないため、引き続き安定した財政運営に努め、将来への負担軽減を図る。</a:t>
          </a:r>
        </a:p>
      </xdr:txBody>
    </xdr:sp>
    <xdr:clientData/>
  </xdr:twoCellAnchor>
</xdr:wsDr>
</file>

<file path=xl/drawings/drawing12.xml><?xml version="1.0" encoding="utf-8"?>
<xdr:wsDr xmlns:xdr="http://schemas.openxmlformats.org/drawingml/2006/spreadsheetDrawing" xmlns:a="http://schemas.openxmlformats.org/drawingml/2006/main">
  <xdr:twoCellAnchor>
    <xdr:from>
      <xdr:col>0</xdr:col>
      <xdr:colOff>152400</xdr:colOff>
      <xdr:row>4</xdr:row>
      <xdr:rowOff>85724</xdr:rowOff>
    </xdr:from>
    <xdr:to>
      <xdr:col>8</xdr:col>
      <xdr:colOff>13607</xdr:colOff>
      <xdr:row>52</xdr:row>
      <xdr:rowOff>81643</xdr:rowOff>
    </xdr:to>
    <xdr:graphicFrame macro="">
      <xdr:nvGraphicFramePr>
        <xdr:cNvPr id="2" name="Chart 1">
          <a:extLst>
            <a:ext uri="{FF2B5EF4-FFF2-40B4-BE49-F238E27FC236}">
              <a16:creationId xmlns:a16="http://schemas.microsoft.com/office/drawing/2014/main" id="{00000000-0008-0000-0C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54</xdr:row>
      <xdr:rowOff>104775</xdr:rowOff>
    </xdr:from>
    <xdr:to>
      <xdr:col>1</xdr:col>
      <xdr:colOff>895350</xdr:colOff>
      <xdr:row>54</xdr:row>
      <xdr:rowOff>522078</xdr:rowOff>
    </xdr:to>
    <xdr:sp macro="" textlink="">
      <xdr:nvSpPr>
        <xdr:cNvPr id="3" name="Rectangle 2">
          <a:extLst>
            <a:ext uri="{FF2B5EF4-FFF2-40B4-BE49-F238E27FC236}">
              <a16:creationId xmlns:a16="http://schemas.microsoft.com/office/drawing/2014/main" id="{00000000-0008-0000-0C00-000003000000}"/>
            </a:ext>
          </a:extLst>
        </xdr:cNvPr>
        <xdr:cNvSpPr>
          <a:spLocks noChangeArrowheads="1"/>
        </xdr:cNvSpPr>
      </xdr:nvSpPr>
      <xdr:spPr bwMode="auto">
        <a:xfrm>
          <a:off x="828675" y="12411075"/>
          <a:ext cx="695325" cy="417303"/>
        </a:xfrm>
        <a:prstGeom prst="rect">
          <a:avLst/>
        </a:prstGeom>
        <a:pattFill prst="pct70">
          <a:fgClr>
            <a:srgbClr val="843C0C"/>
          </a:fgClr>
          <a:bgClr>
            <a:schemeClr val="bg1"/>
          </a:bgClr>
        </a:pattFill>
        <a:ln w="6350">
          <a:solidFill>
            <a:srgbClr val="000000"/>
          </a:solidFill>
          <a:miter lim="800000"/>
          <a:headEnd/>
          <a:tailEnd/>
        </a:ln>
      </xdr:spPr>
    </xdr:sp>
    <xdr:clientData/>
  </xdr:twoCellAnchor>
  <xdr:twoCellAnchor>
    <xdr:from>
      <xdr:col>1</xdr:col>
      <xdr:colOff>200025</xdr:colOff>
      <xdr:row>56</xdr:row>
      <xdr:rowOff>114300</xdr:rowOff>
    </xdr:from>
    <xdr:to>
      <xdr:col>1</xdr:col>
      <xdr:colOff>895350</xdr:colOff>
      <xdr:row>56</xdr:row>
      <xdr:rowOff>523875</xdr:rowOff>
    </xdr:to>
    <xdr:sp macro="" textlink="">
      <xdr:nvSpPr>
        <xdr:cNvPr id="4" name="Rectangle 3">
          <a:extLst>
            <a:ext uri="{FF2B5EF4-FFF2-40B4-BE49-F238E27FC236}">
              <a16:creationId xmlns:a16="http://schemas.microsoft.com/office/drawing/2014/main" id="{00000000-0008-0000-0C00-000004000000}"/>
            </a:ext>
          </a:extLst>
        </xdr:cNvPr>
        <xdr:cNvSpPr>
          <a:spLocks noChangeArrowheads="1"/>
        </xdr:cNvSpPr>
      </xdr:nvSpPr>
      <xdr:spPr bwMode="auto">
        <a:xfrm>
          <a:off x="828675" y="13754100"/>
          <a:ext cx="695325" cy="409575"/>
        </a:xfrm>
        <a:prstGeom prst="rect">
          <a:avLst/>
        </a:prstGeom>
        <a:solidFill>
          <a:srgbClr val="2E75B6"/>
        </a:solidFill>
        <a:ln w="6350">
          <a:solidFill>
            <a:srgbClr val="000000"/>
          </a:solidFill>
          <a:miter lim="800000"/>
          <a:headEnd/>
          <a:tailEnd/>
        </a:ln>
      </xdr:spPr>
    </xdr:sp>
    <xdr:clientData/>
  </xdr:twoCellAnchor>
  <xdr:twoCellAnchor>
    <xdr:from>
      <xdr:col>0</xdr:col>
      <xdr:colOff>123825</xdr:colOff>
      <xdr:row>0</xdr:row>
      <xdr:rowOff>123825</xdr:rowOff>
    </xdr:from>
    <xdr:to>
      <xdr:col>8</xdr:col>
      <xdr:colOff>138546</xdr:colOff>
      <xdr:row>3</xdr:row>
      <xdr:rowOff>133350</xdr:rowOff>
    </xdr:to>
    <xdr:sp macro="" textlink="">
      <xdr:nvSpPr>
        <xdr:cNvPr id="5" name="表題ボックス">
          <a:extLst>
            <a:ext uri="{FF2B5EF4-FFF2-40B4-BE49-F238E27FC236}">
              <a16:creationId xmlns:a16="http://schemas.microsoft.com/office/drawing/2014/main" id="{00000000-0008-0000-0C00-000005000000}"/>
            </a:ext>
          </a:extLst>
        </xdr:cNvPr>
        <xdr:cNvSpPr>
          <a:spLocks noChangeArrowheads="1"/>
        </xdr:cNvSpPr>
      </xdr:nvSpPr>
      <xdr:spPr bwMode="auto">
        <a:xfrm>
          <a:off x="123825" y="123825"/>
          <a:ext cx="13435446" cy="638175"/>
        </a:xfrm>
        <a:prstGeom prst="rect">
          <a:avLst/>
        </a:prstGeom>
        <a:noFill/>
        <a:ln w="9525">
          <a:noFill/>
          <a:miter lim="800000"/>
          <a:headEnd/>
          <a:tailEnd/>
        </a:ln>
      </xdr:spPr>
      <xdr:txBody>
        <a:bodyPr vertOverflow="clip" wrap="square" lIns="54864" tIns="32004" rIns="0" bIns="32004" anchor="ctr" upright="1"/>
        <a:lstStyle/>
        <a:p>
          <a:pPr algn="l" rtl="0">
            <a:defRPr sz="1000"/>
          </a:pPr>
          <a:r>
            <a:rPr lang="ja-JP" altLang="en-US" sz="2800" b="1" i="0" u="none" strike="noStrike" baseline="0">
              <a:solidFill>
                <a:srgbClr val="000000"/>
              </a:solidFill>
              <a:latin typeface="ＭＳ ゴシック"/>
              <a:ea typeface="ＭＳ ゴシック"/>
            </a:rPr>
            <a:t>（</a:t>
          </a:r>
          <a:r>
            <a:rPr lang="en-US" altLang="ja-JP" sz="2800" b="1" i="0" u="none" strike="noStrike" baseline="0">
              <a:solidFill>
                <a:srgbClr val="000000"/>
              </a:solidFill>
              <a:latin typeface="ＭＳ ゴシック"/>
              <a:ea typeface="ＭＳ ゴシック"/>
            </a:rPr>
            <a:t>11</a:t>
          </a:r>
          <a:r>
            <a:rPr lang="ja-JP" altLang="en-US" sz="2800" b="1" i="0" u="none" strike="noStrike" baseline="0">
              <a:solidFill>
                <a:srgbClr val="000000"/>
              </a:solidFill>
              <a:latin typeface="ＭＳ ゴシック"/>
              <a:ea typeface="ＭＳ ゴシック"/>
            </a:rPr>
            <a:t>）基金残高（東日本大震災分を含む）に係る経年分析（市町村）</a:t>
          </a:r>
        </a:p>
      </xdr:txBody>
    </xdr:sp>
    <xdr:clientData/>
  </xdr:twoCellAnchor>
  <xdr:twoCellAnchor>
    <xdr:from>
      <xdr:col>1</xdr:col>
      <xdr:colOff>0</xdr:colOff>
      <xdr:row>53</xdr:row>
      <xdr:rowOff>0</xdr:rowOff>
    </xdr:from>
    <xdr:to>
      <xdr:col>5</xdr:col>
      <xdr:colOff>0</xdr:colOff>
      <xdr:row>54</xdr:row>
      <xdr:rowOff>0</xdr:rowOff>
    </xdr:to>
    <xdr:sp macro="" textlink="">
      <xdr:nvSpPr>
        <xdr:cNvPr id="6" name="Line 10">
          <a:extLst>
            <a:ext uri="{FF2B5EF4-FFF2-40B4-BE49-F238E27FC236}">
              <a16:creationId xmlns:a16="http://schemas.microsoft.com/office/drawing/2014/main" id="{00000000-0008-0000-0C00-000006000000}"/>
            </a:ext>
          </a:extLst>
        </xdr:cNvPr>
        <xdr:cNvSpPr>
          <a:spLocks noChangeShapeType="1"/>
        </xdr:cNvSpPr>
      </xdr:nvSpPr>
      <xdr:spPr bwMode="auto">
        <a:xfrm>
          <a:off x="628650" y="11934825"/>
          <a:ext cx="7248525" cy="371475"/>
        </a:xfrm>
        <a:prstGeom prst="line">
          <a:avLst/>
        </a:prstGeom>
        <a:noFill/>
        <a:ln w="19050">
          <a:solidFill>
            <a:srgbClr val="000000"/>
          </a:solidFill>
          <a:round/>
          <a:headEnd/>
          <a:tailEnd/>
        </a:ln>
      </xdr:spPr>
    </xdr:sp>
    <xdr:clientData/>
  </xdr:twoCellAnchor>
  <xdr:twoCellAnchor>
    <xdr:from>
      <xdr:col>8</xdr:col>
      <xdr:colOff>340178</xdr:colOff>
      <xdr:row>0</xdr:row>
      <xdr:rowOff>165045</xdr:rowOff>
    </xdr:from>
    <xdr:to>
      <xdr:col>10</xdr:col>
      <xdr:colOff>367392</xdr:colOff>
      <xdr:row>2</xdr:row>
      <xdr:rowOff>165045</xdr:rowOff>
    </xdr:to>
    <xdr:sp macro="" textlink="">
      <xdr:nvSpPr>
        <xdr:cNvPr id="7" name="年度ボックス">
          <a:extLst>
            <a:ext uri="{FF2B5EF4-FFF2-40B4-BE49-F238E27FC236}">
              <a16:creationId xmlns:a16="http://schemas.microsoft.com/office/drawing/2014/main" id="{00000000-0008-0000-0C00-000007000000}"/>
            </a:ext>
          </a:extLst>
        </xdr:cNvPr>
        <xdr:cNvSpPr>
          <a:spLocks noChangeArrowheads="1"/>
        </xdr:cNvSpPr>
      </xdr:nvSpPr>
      <xdr:spPr bwMode="auto">
        <a:xfrm>
          <a:off x="13760903" y="165045"/>
          <a:ext cx="3989614" cy="419100"/>
        </a:xfrm>
        <a:prstGeom prst="rect">
          <a:avLst/>
        </a:prstGeom>
        <a:noFill/>
        <a:ln w="25400">
          <a:solidFill>
            <a:srgbClr val="000000"/>
          </a:solidFill>
          <a:miter lim="800000"/>
          <a:headEnd/>
          <a:tailEnd/>
        </a:ln>
      </xdr:spPr>
      <xdr:txBody>
        <a:bodyPr anchor="ctr"/>
        <a:lstStyle/>
        <a:p>
          <a:pPr algn="ctr"/>
          <a:r>
            <a:rPr lang="ja-JP" altLang="en-US" sz="1800" b="1">
              <a:solidFill>
                <a:schemeClr val="tx1"/>
              </a:solidFill>
              <a:latin typeface="ＭＳ ゴシック" pitchFamily="49" charset="-128"/>
              <a:ea typeface="ＭＳ ゴシック" pitchFamily="49" charset="-128"/>
            </a:rPr>
            <a:t>令和</a:t>
          </a:r>
          <a:r>
            <a:rPr lang="en-US" altLang="ja-JP" sz="1800" b="1">
              <a:solidFill>
                <a:schemeClr val="tx1"/>
              </a:solidFill>
              <a:latin typeface="ＭＳ ゴシック" pitchFamily="49" charset="-128"/>
              <a:ea typeface="ＭＳ ゴシック" pitchFamily="49" charset="-128"/>
            </a:rPr>
            <a:t>6</a:t>
          </a:r>
          <a:r>
            <a:rPr lang="ja-JP" altLang="en-US" sz="1800" b="1">
              <a:solidFill>
                <a:schemeClr val="tx1"/>
              </a:solidFill>
              <a:latin typeface="ＭＳ ゴシック" pitchFamily="49" charset="-128"/>
              <a:ea typeface="ＭＳ ゴシック" pitchFamily="49" charset="-128"/>
            </a:rPr>
            <a:t>年度</a:t>
          </a:r>
        </a:p>
      </xdr:txBody>
    </xdr:sp>
    <xdr:clientData/>
  </xdr:twoCellAnchor>
  <xdr:twoCellAnchor>
    <xdr:from>
      <xdr:col>10</xdr:col>
      <xdr:colOff>561018</xdr:colOff>
      <xdr:row>0</xdr:row>
      <xdr:rowOff>165046</xdr:rowOff>
    </xdr:from>
    <xdr:to>
      <xdr:col>14</xdr:col>
      <xdr:colOff>81646</xdr:colOff>
      <xdr:row>2</xdr:row>
      <xdr:rowOff>165046</xdr:rowOff>
    </xdr:to>
    <xdr:sp macro="" textlink="">
      <xdr:nvSpPr>
        <xdr:cNvPr id="8" name="団体名称ボックス">
          <a:extLst>
            <a:ext uri="{FF2B5EF4-FFF2-40B4-BE49-F238E27FC236}">
              <a16:creationId xmlns:a16="http://schemas.microsoft.com/office/drawing/2014/main" id="{00000000-0008-0000-0C00-000008000000}"/>
            </a:ext>
          </a:extLst>
        </xdr:cNvPr>
        <xdr:cNvSpPr>
          <a:spLocks noChangeArrowheads="1"/>
        </xdr:cNvSpPr>
      </xdr:nvSpPr>
      <xdr:spPr bwMode="auto">
        <a:xfrm>
          <a:off x="17944143" y="165046"/>
          <a:ext cx="7445428" cy="419100"/>
        </a:xfrm>
        <a:prstGeom prst="rect">
          <a:avLst/>
        </a:prstGeom>
        <a:noFill/>
        <a:ln w="25400">
          <a:solidFill>
            <a:srgbClr val="000000"/>
          </a:solidFill>
          <a:miter lim="800000"/>
          <a:headEnd/>
          <a:tailEnd/>
        </a:ln>
      </xdr:spPr>
      <xdr:txBody>
        <a:bodyPr anchor="ctr"/>
        <a:lstStyle/>
        <a:p>
          <a:pPr algn="ctr"/>
          <a:r>
            <a:rPr lang="ja-JP" altLang="en-US" sz="1800" b="1">
              <a:latin typeface="ＭＳ ゴシック" pitchFamily="49" charset="-128"/>
              <a:ea typeface="ＭＳ ゴシック" pitchFamily="49" charset="-128"/>
            </a:rPr>
            <a:t>和歌山県湯浅町</a:t>
          </a:r>
        </a:p>
      </xdr:txBody>
    </xdr:sp>
    <xdr:clientData/>
  </xdr:twoCellAnchor>
  <xdr:twoCellAnchor>
    <xdr:from>
      <xdr:col>0</xdr:col>
      <xdr:colOff>533400</xdr:colOff>
      <xdr:row>4</xdr:row>
      <xdr:rowOff>118629</xdr:rowOff>
    </xdr:from>
    <xdr:to>
      <xdr:col>2</xdr:col>
      <xdr:colOff>1009650</xdr:colOff>
      <xdr:row>6</xdr:row>
      <xdr:rowOff>185304</xdr:rowOff>
    </xdr:to>
    <xdr:sp macro="" textlink="">
      <xdr:nvSpPr>
        <xdr:cNvPr id="9" name="テキスト ボックス 6">
          <a:extLst>
            <a:ext uri="{FF2B5EF4-FFF2-40B4-BE49-F238E27FC236}">
              <a16:creationId xmlns:a16="http://schemas.microsoft.com/office/drawing/2014/main" id="{00000000-0008-0000-0C00-000009000000}"/>
            </a:ext>
          </a:extLst>
        </xdr:cNvPr>
        <xdr:cNvSpPr txBox="1">
          <a:spLocks noChangeArrowheads="1"/>
        </xdr:cNvSpPr>
      </xdr:nvSpPr>
      <xdr:spPr bwMode="auto">
        <a:xfrm>
          <a:off x="533400" y="956829"/>
          <a:ext cx="2352675"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xdr:col>
      <xdr:colOff>200025</xdr:colOff>
      <xdr:row>55</xdr:row>
      <xdr:rowOff>114300</xdr:rowOff>
    </xdr:from>
    <xdr:to>
      <xdr:col>1</xdr:col>
      <xdr:colOff>895350</xdr:colOff>
      <xdr:row>55</xdr:row>
      <xdr:rowOff>523875</xdr:rowOff>
    </xdr:to>
    <xdr:sp macro="" textlink="">
      <xdr:nvSpPr>
        <xdr:cNvPr id="10" name="Rectangle 3">
          <a:extLst>
            <a:ext uri="{FF2B5EF4-FFF2-40B4-BE49-F238E27FC236}">
              <a16:creationId xmlns:a16="http://schemas.microsoft.com/office/drawing/2014/main" id="{00000000-0008-0000-0C00-00000A000000}"/>
            </a:ext>
          </a:extLst>
        </xdr:cNvPr>
        <xdr:cNvSpPr>
          <a:spLocks noChangeArrowheads="1"/>
        </xdr:cNvSpPr>
      </xdr:nvSpPr>
      <xdr:spPr bwMode="auto">
        <a:xfrm>
          <a:off x="828675" y="13087350"/>
          <a:ext cx="695325" cy="409575"/>
        </a:xfrm>
        <a:prstGeom prst="rect">
          <a:avLst/>
        </a:prstGeom>
        <a:pattFill prst="smGrid">
          <a:fgClr>
            <a:srgbClr val="FF66CC"/>
          </a:fgClr>
          <a:bgClr>
            <a:schemeClr val="bg1"/>
          </a:bgClr>
        </a:pattFill>
        <a:ln w="6350">
          <a:solidFill>
            <a:srgbClr val="000000"/>
          </a:solidFill>
          <a:miter lim="800000"/>
          <a:headEnd/>
          <a:tailEnd/>
        </a:ln>
      </xdr:spPr>
    </xdr:sp>
    <xdr:clientData/>
  </xdr:twoCellAnchor>
  <xdr:twoCellAnchor>
    <xdr:from>
      <xdr:col>8</xdr:col>
      <xdr:colOff>340178</xdr:colOff>
      <xdr:row>3</xdr:row>
      <xdr:rowOff>176894</xdr:rowOff>
    </xdr:from>
    <xdr:to>
      <xdr:col>14</xdr:col>
      <xdr:colOff>81646</xdr:colOff>
      <xdr:row>24</xdr:row>
      <xdr:rowOff>108857</xdr:rowOff>
    </xdr:to>
    <xdr:sp macro="" textlink="">
      <xdr:nvSpPr>
        <xdr:cNvPr id="11" name="Rectangle 6">
          <a:extLst>
            <a:ext uri="{FF2B5EF4-FFF2-40B4-BE49-F238E27FC236}">
              <a16:creationId xmlns:a16="http://schemas.microsoft.com/office/drawing/2014/main" id="{00000000-0008-0000-0C00-00000B000000}"/>
            </a:ext>
          </a:extLst>
        </xdr:cNvPr>
        <xdr:cNvSpPr>
          <a:spLocks noChangeArrowheads="1"/>
        </xdr:cNvSpPr>
      </xdr:nvSpPr>
      <xdr:spPr bwMode="auto">
        <a:xfrm>
          <a:off x="13760903" y="805544"/>
          <a:ext cx="11628668" cy="4332513"/>
        </a:xfrm>
        <a:prstGeom prst="rect">
          <a:avLst/>
        </a:prstGeom>
        <a:noFill/>
        <a:ln w="19050">
          <a:solidFill>
            <a:srgbClr val="000000"/>
          </a:solidFill>
          <a:miter lim="800000"/>
          <a:headEnd/>
          <a:tailEnd/>
        </a:ln>
      </xdr:spPr>
    </xdr:sp>
    <xdr:clientData/>
  </xdr:twoCellAnchor>
  <xdr:twoCellAnchor>
    <xdr:from>
      <xdr:col>8</xdr:col>
      <xdr:colOff>340178</xdr:colOff>
      <xdr:row>6</xdr:row>
      <xdr:rowOff>40820</xdr:rowOff>
    </xdr:from>
    <xdr:to>
      <xdr:col>14</xdr:col>
      <xdr:colOff>80642</xdr:colOff>
      <xdr:row>24</xdr:row>
      <xdr:rowOff>108857</xdr:rowOff>
    </xdr:to>
    <xdr:sp macro="" textlink="" fLocksText="0">
      <xdr:nvSpPr>
        <xdr:cNvPr id="12" name="テキスト ボックス 11">
          <a:extLst>
            <a:ext uri="{FF2B5EF4-FFF2-40B4-BE49-F238E27FC236}">
              <a16:creationId xmlns:a16="http://schemas.microsoft.com/office/drawing/2014/main" id="{00000000-0008-0000-0C00-00000C000000}"/>
            </a:ext>
          </a:extLst>
        </xdr:cNvPr>
        <xdr:cNvSpPr txBox="1"/>
      </xdr:nvSpPr>
      <xdr:spPr>
        <a:xfrm>
          <a:off x="13760903" y="1298120"/>
          <a:ext cx="11627664" cy="383993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財政調整基金については、令和５年度決算余剰金を２５９，３３２千円積み立てたため、増となった。また、ふるさとまちづくり基金については、寄附者の指定する各種事業へ充当するため１，０９４，９３９千円を取り崩しているものの、令和６年度ふるさとまちづくり寄附金を１，４９２，６１１千円を積み立て、また都市計画税収入を都市計画事業基金へ２１，８２０千円積み立てたこと等により、基金全体としては６５５千円の増となった。</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基金残高は徐々に増加しているが、大半はふるさとまちづくり寄附金を原資とする、ふるさとまちづくり基金である。これは基金設置目的に沿った活用が求められるものであるため、安定的な財政運営のためには財政調整基金や減債基金が必須である。財政調整基金や減債基金は県内自治体と比較しても決して余裕がある状況とは言い難く、今後としても決算状況を踏まえながら可能な範囲で、積み立て額を増額させていく必要がある。</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422810</xdr:colOff>
      <xdr:row>4</xdr:row>
      <xdr:rowOff>73341</xdr:rowOff>
    </xdr:from>
    <xdr:to>
      <xdr:col>8</xdr:col>
      <xdr:colOff>1679865</xdr:colOff>
      <xdr:row>6</xdr:row>
      <xdr:rowOff>7579</xdr:rowOff>
    </xdr:to>
    <xdr:sp macro="" textlink="">
      <xdr:nvSpPr>
        <xdr:cNvPr id="13" name="Rectangle 7">
          <a:extLst>
            <a:ext uri="{FF2B5EF4-FFF2-40B4-BE49-F238E27FC236}">
              <a16:creationId xmlns:a16="http://schemas.microsoft.com/office/drawing/2014/main" id="{00000000-0008-0000-0C00-00000D000000}"/>
            </a:ext>
          </a:extLst>
        </xdr:cNvPr>
        <xdr:cNvSpPr>
          <a:spLocks noChangeArrowheads="1"/>
        </xdr:cNvSpPr>
      </xdr:nvSpPr>
      <xdr:spPr bwMode="auto">
        <a:xfrm>
          <a:off x="13843535" y="911541"/>
          <a:ext cx="1257055" cy="353338"/>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基金全体</a:t>
          </a:r>
        </a:p>
      </xdr:txBody>
    </xdr:sp>
    <xdr:clientData/>
  </xdr:twoCellAnchor>
  <xdr:twoCellAnchor>
    <xdr:from>
      <xdr:col>8</xdr:col>
      <xdr:colOff>340178</xdr:colOff>
      <xdr:row>54</xdr:row>
      <xdr:rowOff>155863</xdr:rowOff>
    </xdr:from>
    <xdr:to>
      <xdr:col>14</xdr:col>
      <xdr:colOff>81646</xdr:colOff>
      <xdr:row>63</xdr:row>
      <xdr:rowOff>0</xdr:rowOff>
    </xdr:to>
    <xdr:sp macro="" textlink="">
      <xdr:nvSpPr>
        <xdr:cNvPr id="14" name="Rectangle 6">
          <a:extLst>
            <a:ext uri="{FF2B5EF4-FFF2-40B4-BE49-F238E27FC236}">
              <a16:creationId xmlns:a16="http://schemas.microsoft.com/office/drawing/2014/main" id="{00000000-0008-0000-0C00-00000E000000}"/>
            </a:ext>
          </a:extLst>
        </xdr:cNvPr>
        <xdr:cNvSpPr>
          <a:spLocks noChangeArrowheads="1"/>
        </xdr:cNvSpPr>
      </xdr:nvSpPr>
      <xdr:spPr bwMode="auto">
        <a:xfrm>
          <a:off x="13760903" y="12462163"/>
          <a:ext cx="11628668" cy="5425787"/>
        </a:xfrm>
        <a:prstGeom prst="rect">
          <a:avLst/>
        </a:prstGeom>
        <a:noFill/>
        <a:ln w="19050">
          <a:solidFill>
            <a:srgbClr val="000000"/>
          </a:solidFill>
          <a:miter lim="800000"/>
          <a:headEnd/>
          <a:tailEnd/>
        </a:ln>
      </xdr:spPr>
    </xdr:sp>
    <xdr:clientData/>
  </xdr:twoCellAnchor>
  <xdr:twoCellAnchor>
    <xdr:from>
      <xdr:col>8</xdr:col>
      <xdr:colOff>340178</xdr:colOff>
      <xdr:row>54</xdr:row>
      <xdr:rowOff>623455</xdr:rowOff>
    </xdr:from>
    <xdr:to>
      <xdr:col>14</xdr:col>
      <xdr:colOff>80642</xdr:colOff>
      <xdr:row>62</xdr:row>
      <xdr:rowOff>663779</xdr:rowOff>
    </xdr:to>
    <xdr:sp macro="" textlink="" fLocksText="0">
      <xdr:nvSpPr>
        <xdr:cNvPr id="15" name="テキスト ボックス 14">
          <a:extLst>
            <a:ext uri="{FF2B5EF4-FFF2-40B4-BE49-F238E27FC236}">
              <a16:creationId xmlns:a16="http://schemas.microsoft.com/office/drawing/2014/main" id="{00000000-0008-0000-0C00-00000F000000}"/>
            </a:ext>
          </a:extLst>
        </xdr:cNvPr>
        <xdr:cNvSpPr txBox="1"/>
      </xdr:nvSpPr>
      <xdr:spPr>
        <a:xfrm>
          <a:off x="13760903" y="12929755"/>
          <a:ext cx="11627664" cy="495522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（基金の使途）</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・ふるさとまちづくり基金：歴史的文化財の保存活用事業や安心安全のまちづくり事業、特色ある産業を活かしたまちづくり事業、</a:t>
          </a:r>
          <a:b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b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そのほか湯浅町の発展に寄与する事業の財源として活用する。</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・都市計画事業基金：都市計画事業の財源として活用する。</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現状においては、栖原ポンプ場改築事業に係る地方債の償還に活用している。</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・ふるさとまちづくり基金：寄附者の指定する各種事業に活用するため１，０９４，９３９千円を取り崩し、令和６年度のふるさとまち</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づくり寄附金を１，４９２，６１１千円積み立てた。結果的に積み立て額が取り崩し額を上回ったため、</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３９７，６７２千円の増となった。</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・都市計画事業基金：令和６年度の都市計画税収入を２１，８２０千円積み立てたが、栖原ポンプ場改築事業に係る地方債の償還のため</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に３０，０８４千円を取り崩し、８，２６４千円の減となった。</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・ふるさとまちづくり基金：全国から頂いた寄附金を原資とした基金であるため、今後も有効かつ適正に活用していく。</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54</xdr:row>
      <xdr:rowOff>255008</xdr:rowOff>
    </xdr:from>
    <xdr:to>
      <xdr:col>9</xdr:col>
      <xdr:colOff>952500</xdr:colOff>
      <xdr:row>54</xdr:row>
      <xdr:rowOff>586208</xdr:rowOff>
    </xdr:to>
    <xdr:sp macro="" textlink="">
      <xdr:nvSpPr>
        <xdr:cNvPr id="16" name="Rectangle 7">
          <a:extLst>
            <a:ext uri="{FF2B5EF4-FFF2-40B4-BE49-F238E27FC236}">
              <a16:creationId xmlns:a16="http://schemas.microsoft.com/office/drawing/2014/main" id="{00000000-0008-0000-0C00-000010000000}"/>
            </a:ext>
          </a:extLst>
        </xdr:cNvPr>
        <xdr:cNvSpPr>
          <a:spLocks noChangeArrowheads="1"/>
        </xdr:cNvSpPr>
      </xdr:nvSpPr>
      <xdr:spPr bwMode="auto">
        <a:xfrm>
          <a:off x="13843534" y="12561308"/>
          <a:ext cx="2510891" cy="331200"/>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その他特定目的基金</a:t>
          </a:r>
        </a:p>
      </xdr:txBody>
    </xdr:sp>
    <xdr:clientData/>
  </xdr:twoCellAnchor>
  <xdr:twoCellAnchor>
    <xdr:from>
      <xdr:col>8</xdr:col>
      <xdr:colOff>340178</xdr:colOff>
      <xdr:row>25</xdr:row>
      <xdr:rowOff>40820</xdr:rowOff>
    </xdr:from>
    <xdr:to>
      <xdr:col>14</xdr:col>
      <xdr:colOff>81646</xdr:colOff>
      <xdr:row>41</xdr:row>
      <xdr:rowOff>138546</xdr:rowOff>
    </xdr:to>
    <xdr:sp macro="" textlink="">
      <xdr:nvSpPr>
        <xdr:cNvPr id="17" name="Rectangle 6">
          <a:extLst>
            <a:ext uri="{FF2B5EF4-FFF2-40B4-BE49-F238E27FC236}">
              <a16:creationId xmlns:a16="http://schemas.microsoft.com/office/drawing/2014/main" id="{00000000-0008-0000-0C00-000011000000}"/>
            </a:ext>
          </a:extLst>
        </xdr:cNvPr>
        <xdr:cNvSpPr>
          <a:spLocks noChangeArrowheads="1"/>
        </xdr:cNvSpPr>
      </xdr:nvSpPr>
      <xdr:spPr bwMode="auto">
        <a:xfrm>
          <a:off x="13760903" y="5279570"/>
          <a:ext cx="11628668" cy="3450526"/>
        </a:xfrm>
        <a:prstGeom prst="rect">
          <a:avLst/>
        </a:prstGeom>
        <a:noFill/>
        <a:ln w="19050">
          <a:solidFill>
            <a:srgbClr val="000000"/>
          </a:solidFill>
          <a:miter lim="800000"/>
          <a:headEnd/>
          <a:tailEnd/>
        </a:ln>
      </xdr:spPr>
    </xdr:sp>
    <xdr:clientData/>
  </xdr:twoCellAnchor>
  <xdr:twoCellAnchor>
    <xdr:from>
      <xdr:col>8</xdr:col>
      <xdr:colOff>340178</xdr:colOff>
      <xdr:row>27</xdr:row>
      <xdr:rowOff>95250</xdr:rowOff>
    </xdr:from>
    <xdr:to>
      <xdr:col>14</xdr:col>
      <xdr:colOff>80642</xdr:colOff>
      <xdr:row>41</xdr:row>
      <xdr:rowOff>121228</xdr:rowOff>
    </xdr:to>
    <xdr:sp macro="" textlink="" fLocksText="0">
      <xdr:nvSpPr>
        <xdr:cNvPr id="18" name="テキスト ボックス 17">
          <a:extLst>
            <a:ext uri="{FF2B5EF4-FFF2-40B4-BE49-F238E27FC236}">
              <a16:creationId xmlns:a16="http://schemas.microsoft.com/office/drawing/2014/main" id="{00000000-0008-0000-0C00-000012000000}"/>
            </a:ext>
          </a:extLst>
        </xdr:cNvPr>
        <xdr:cNvSpPr txBox="1"/>
      </xdr:nvSpPr>
      <xdr:spPr>
        <a:xfrm>
          <a:off x="13760903" y="5753100"/>
          <a:ext cx="11627664" cy="295967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令和５年度決算剰余金の１／２（条例で規定）の額である２５９，３３２千円を積み立てたため、増となった。</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いくつかの大型事業が進行中で、状況によってはさらに取り崩していく可能性がある。また、今後更新を迎える公共施設等の老朽化対策に係る費用の増加も予想されるため、決算状況を踏まえながら可能な範囲で積み立てを増額させていく必要がある。</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25</xdr:row>
      <xdr:rowOff>133798</xdr:rowOff>
    </xdr:from>
    <xdr:to>
      <xdr:col>9</xdr:col>
      <xdr:colOff>489858</xdr:colOff>
      <xdr:row>27</xdr:row>
      <xdr:rowOff>56784</xdr:rowOff>
    </xdr:to>
    <xdr:sp macro="" textlink="">
      <xdr:nvSpPr>
        <xdr:cNvPr id="19" name="Rectangle 7">
          <a:extLst>
            <a:ext uri="{FF2B5EF4-FFF2-40B4-BE49-F238E27FC236}">
              <a16:creationId xmlns:a16="http://schemas.microsoft.com/office/drawing/2014/main" id="{00000000-0008-0000-0C00-000013000000}"/>
            </a:ext>
          </a:extLst>
        </xdr:cNvPr>
        <xdr:cNvSpPr>
          <a:spLocks noChangeArrowheads="1"/>
        </xdr:cNvSpPr>
      </xdr:nvSpPr>
      <xdr:spPr bwMode="auto">
        <a:xfrm>
          <a:off x="13843534" y="5372548"/>
          <a:ext cx="2048249"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財政調整基金</a:t>
          </a:r>
        </a:p>
      </xdr:txBody>
    </xdr:sp>
    <xdr:clientData/>
  </xdr:twoCellAnchor>
  <xdr:twoCellAnchor>
    <xdr:from>
      <xdr:col>8</xdr:col>
      <xdr:colOff>340178</xdr:colOff>
      <xdr:row>42</xdr:row>
      <xdr:rowOff>75455</xdr:rowOff>
    </xdr:from>
    <xdr:to>
      <xdr:col>14</xdr:col>
      <xdr:colOff>81646</xdr:colOff>
      <xdr:row>54</xdr:row>
      <xdr:rowOff>17317</xdr:rowOff>
    </xdr:to>
    <xdr:sp macro="" textlink="">
      <xdr:nvSpPr>
        <xdr:cNvPr id="20" name="Rectangle 6">
          <a:extLst>
            <a:ext uri="{FF2B5EF4-FFF2-40B4-BE49-F238E27FC236}">
              <a16:creationId xmlns:a16="http://schemas.microsoft.com/office/drawing/2014/main" id="{00000000-0008-0000-0C00-000014000000}"/>
            </a:ext>
          </a:extLst>
        </xdr:cNvPr>
        <xdr:cNvSpPr>
          <a:spLocks noChangeArrowheads="1"/>
        </xdr:cNvSpPr>
      </xdr:nvSpPr>
      <xdr:spPr bwMode="auto">
        <a:xfrm>
          <a:off x="13760903" y="8876555"/>
          <a:ext cx="11628668" cy="3447062"/>
        </a:xfrm>
        <a:prstGeom prst="rect">
          <a:avLst/>
        </a:prstGeom>
        <a:noFill/>
        <a:ln w="19050">
          <a:solidFill>
            <a:srgbClr val="000000"/>
          </a:solidFill>
          <a:miter lim="800000"/>
          <a:headEnd/>
          <a:tailEnd/>
        </a:ln>
      </xdr:spPr>
    </xdr:sp>
    <xdr:clientData/>
  </xdr:twoCellAnchor>
  <xdr:twoCellAnchor>
    <xdr:from>
      <xdr:col>8</xdr:col>
      <xdr:colOff>340178</xdr:colOff>
      <xdr:row>44</xdr:row>
      <xdr:rowOff>129885</xdr:rowOff>
    </xdr:from>
    <xdr:to>
      <xdr:col>14</xdr:col>
      <xdr:colOff>80642</xdr:colOff>
      <xdr:row>53</xdr:row>
      <xdr:rowOff>363681</xdr:rowOff>
    </xdr:to>
    <xdr:sp macro="" textlink="" fLocksText="0">
      <xdr:nvSpPr>
        <xdr:cNvPr id="21" name="テキスト ボックス 20">
          <a:extLst>
            <a:ext uri="{FF2B5EF4-FFF2-40B4-BE49-F238E27FC236}">
              <a16:creationId xmlns:a16="http://schemas.microsoft.com/office/drawing/2014/main" id="{00000000-0008-0000-0C00-000015000000}"/>
            </a:ext>
          </a:extLst>
        </xdr:cNvPr>
        <xdr:cNvSpPr txBox="1"/>
      </xdr:nvSpPr>
      <xdr:spPr>
        <a:xfrm>
          <a:off x="13760903" y="9350085"/>
          <a:ext cx="11627664" cy="294842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令和６年度普通交付税における臨時財政対策債償還基金費１９，７３９千円のうち、１０，２２４千円を積み立てたため、増となった。</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平成２６年度より借り入れを行っている過疎対策事業債の元金償還が順次開始となっており、現在進行中の大型事業に係る地方債の償還についても順次開始となるため、公債費が増加していくことが見込まれる。</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安定した財政運営を継続するためにも、決算状況を踏まえながら可能な範囲で積み立て額を増額させていく必要がある。</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42</xdr:row>
      <xdr:rowOff>168433</xdr:rowOff>
    </xdr:from>
    <xdr:to>
      <xdr:col>8</xdr:col>
      <xdr:colOff>1679209</xdr:colOff>
      <xdr:row>44</xdr:row>
      <xdr:rowOff>91419</xdr:rowOff>
    </xdr:to>
    <xdr:sp macro="" textlink="">
      <xdr:nvSpPr>
        <xdr:cNvPr id="22" name="Rectangle 7">
          <a:extLst>
            <a:ext uri="{FF2B5EF4-FFF2-40B4-BE49-F238E27FC236}">
              <a16:creationId xmlns:a16="http://schemas.microsoft.com/office/drawing/2014/main" id="{00000000-0008-0000-0C00-000016000000}"/>
            </a:ext>
          </a:extLst>
        </xdr:cNvPr>
        <xdr:cNvSpPr>
          <a:spLocks noChangeArrowheads="1"/>
        </xdr:cNvSpPr>
      </xdr:nvSpPr>
      <xdr:spPr bwMode="auto">
        <a:xfrm>
          <a:off x="13843534" y="8969533"/>
          <a:ext cx="1256400"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減債基金</a:t>
          </a:r>
        </a:p>
      </xdr:txBody>
    </xdr:sp>
    <xdr:clientData/>
  </xdr:twoCellAnchor>
</xdr:wsDr>
</file>

<file path=xl/drawings/drawing13.xml><?xml version="1.0" encoding="utf-8"?>
<xdr:wsDr xmlns:xdr="http://schemas.openxmlformats.org/drawingml/2006/spreadsheetDrawing" xmlns:a="http://schemas.openxmlformats.org/drawingml/2006/main">
  <xdr:twoCellAnchor>
    <xdr:from>
      <xdr:col>1</xdr:col>
      <xdr:colOff>47625</xdr:colOff>
      <xdr:row>44</xdr:row>
      <xdr:rowOff>47625</xdr:rowOff>
    </xdr:from>
    <xdr:to>
      <xdr:col>37</xdr:col>
      <xdr:colOff>57151</xdr:colOff>
      <xdr:row>60</xdr:row>
      <xdr:rowOff>119496</xdr:rowOff>
    </xdr:to>
    <xdr:graphicFrame macro="">
      <xdr:nvGraphicFramePr>
        <xdr:cNvPr id="2" name="グラフ1">
          <a:extLst>
            <a:ext uri="{FF2B5EF4-FFF2-40B4-BE49-F238E27FC236}">
              <a16:creationId xmlns:a16="http://schemas.microsoft.com/office/drawing/2014/main" id="{938E2F38-F32D-4ADD-9484-2840734298C9}"/>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19050</xdr:colOff>
      <xdr:row>66</xdr:row>
      <xdr:rowOff>9525</xdr:rowOff>
    </xdr:from>
    <xdr:to>
      <xdr:col>37</xdr:col>
      <xdr:colOff>125466</xdr:colOff>
      <xdr:row>82</xdr:row>
      <xdr:rowOff>138514</xdr:rowOff>
    </xdr:to>
    <xdr:graphicFrame macro="">
      <xdr:nvGraphicFramePr>
        <xdr:cNvPr id="3" name="グラフ2">
          <a:extLst>
            <a:ext uri="{FF2B5EF4-FFF2-40B4-BE49-F238E27FC236}">
              <a16:creationId xmlns:a16="http://schemas.microsoft.com/office/drawing/2014/main" id="{AF390B1C-9622-41BA-867F-9D65E5D7B8A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67</xdr:col>
      <xdr:colOff>0</xdr:colOff>
      <xdr:row>50</xdr:row>
      <xdr:rowOff>0</xdr:rowOff>
    </xdr:from>
    <xdr:to>
      <xdr:col>75</xdr:col>
      <xdr:colOff>0</xdr:colOff>
      <xdr:row>52</xdr:row>
      <xdr:rowOff>0</xdr:rowOff>
    </xdr:to>
    <xdr:sp macro="" textlink="">
      <xdr:nvSpPr>
        <xdr:cNvPr id="4" name="正方形/長方形 3">
          <a:extLst>
            <a:ext uri="{FF2B5EF4-FFF2-40B4-BE49-F238E27FC236}">
              <a16:creationId xmlns:a16="http://schemas.microsoft.com/office/drawing/2014/main" id="{51F4438E-9016-425D-AFD1-6D77F3F3EC05}"/>
            </a:ext>
          </a:extLst>
        </xdr:cNvPr>
        <xdr:cNvSpPr/>
      </xdr:nvSpPr>
      <xdr:spPr>
        <a:xfrm>
          <a:off x="13058775" y="9391650"/>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75</xdr:col>
      <xdr:colOff>0</xdr:colOff>
      <xdr:row>50</xdr:row>
      <xdr:rowOff>0</xdr:rowOff>
    </xdr:from>
    <xdr:to>
      <xdr:col>83</xdr:col>
      <xdr:colOff>0</xdr:colOff>
      <xdr:row>52</xdr:row>
      <xdr:rowOff>0</xdr:rowOff>
    </xdr:to>
    <xdr:sp macro="" textlink="">
      <xdr:nvSpPr>
        <xdr:cNvPr id="5" name="正方形/長方形 4">
          <a:extLst>
            <a:ext uri="{FF2B5EF4-FFF2-40B4-BE49-F238E27FC236}">
              <a16:creationId xmlns:a16="http://schemas.microsoft.com/office/drawing/2014/main" id="{5E9D55D2-C9E5-44C5-8F5F-41DF984E3CD2}"/>
            </a:ext>
          </a:extLst>
        </xdr:cNvPr>
        <xdr:cNvSpPr/>
      </xdr:nvSpPr>
      <xdr:spPr>
        <a:xfrm>
          <a:off x="14582775" y="9391650"/>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83</xdr:col>
      <xdr:colOff>0</xdr:colOff>
      <xdr:row>50</xdr:row>
      <xdr:rowOff>0</xdr:rowOff>
    </xdr:from>
    <xdr:to>
      <xdr:col>91</xdr:col>
      <xdr:colOff>0</xdr:colOff>
      <xdr:row>52</xdr:row>
      <xdr:rowOff>0</xdr:rowOff>
    </xdr:to>
    <xdr:sp macro="" textlink="">
      <xdr:nvSpPr>
        <xdr:cNvPr id="6" name="正方形/長方形 5">
          <a:extLst>
            <a:ext uri="{FF2B5EF4-FFF2-40B4-BE49-F238E27FC236}">
              <a16:creationId xmlns:a16="http://schemas.microsoft.com/office/drawing/2014/main" id="{3E3F6F6A-6E59-4526-91C1-EBAD69A0D8FF}"/>
            </a:ext>
          </a:extLst>
        </xdr:cNvPr>
        <xdr:cNvSpPr/>
      </xdr:nvSpPr>
      <xdr:spPr>
        <a:xfrm>
          <a:off x="16106775" y="9391650"/>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91</xdr:col>
      <xdr:colOff>0</xdr:colOff>
      <xdr:row>50</xdr:row>
      <xdr:rowOff>0</xdr:rowOff>
    </xdr:from>
    <xdr:to>
      <xdr:col>99</xdr:col>
      <xdr:colOff>0</xdr:colOff>
      <xdr:row>52</xdr:row>
      <xdr:rowOff>0</xdr:rowOff>
    </xdr:to>
    <xdr:sp macro="" textlink="">
      <xdr:nvSpPr>
        <xdr:cNvPr id="7" name="正方形/長方形 6">
          <a:extLst>
            <a:ext uri="{FF2B5EF4-FFF2-40B4-BE49-F238E27FC236}">
              <a16:creationId xmlns:a16="http://schemas.microsoft.com/office/drawing/2014/main" id="{40D8EC4F-95FB-486B-89A3-1A9202333366}"/>
            </a:ext>
          </a:extLst>
        </xdr:cNvPr>
        <xdr:cNvSpPr/>
      </xdr:nvSpPr>
      <xdr:spPr>
        <a:xfrm>
          <a:off x="17630775" y="9391650"/>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99</xdr:col>
      <xdr:colOff>0</xdr:colOff>
      <xdr:row>50</xdr:row>
      <xdr:rowOff>0</xdr:rowOff>
    </xdr:from>
    <xdr:to>
      <xdr:col>107</xdr:col>
      <xdr:colOff>0</xdr:colOff>
      <xdr:row>52</xdr:row>
      <xdr:rowOff>0</xdr:rowOff>
    </xdr:to>
    <xdr:sp macro="" textlink="">
      <xdr:nvSpPr>
        <xdr:cNvPr id="8" name="正方形/長方形 7">
          <a:extLst>
            <a:ext uri="{FF2B5EF4-FFF2-40B4-BE49-F238E27FC236}">
              <a16:creationId xmlns:a16="http://schemas.microsoft.com/office/drawing/2014/main" id="{82E0F133-E8E0-4EFD-9481-918009D9C5EA}"/>
            </a:ext>
          </a:extLst>
        </xdr:cNvPr>
        <xdr:cNvSpPr/>
      </xdr:nvSpPr>
      <xdr:spPr>
        <a:xfrm>
          <a:off x="19154775" y="9391650"/>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67</xdr:col>
      <xdr:colOff>0</xdr:colOff>
      <xdr:row>72</xdr:row>
      <xdr:rowOff>0</xdr:rowOff>
    </xdr:from>
    <xdr:to>
      <xdr:col>75</xdr:col>
      <xdr:colOff>0</xdr:colOff>
      <xdr:row>74</xdr:row>
      <xdr:rowOff>0</xdr:rowOff>
    </xdr:to>
    <xdr:sp macro="" textlink="">
      <xdr:nvSpPr>
        <xdr:cNvPr id="9" name="正方形/長方形 8">
          <a:extLst>
            <a:ext uri="{FF2B5EF4-FFF2-40B4-BE49-F238E27FC236}">
              <a16:creationId xmlns:a16="http://schemas.microsoft.com/office/drawing/2014/main" id="{98317327-F4BF-4998-BBB6-B901781D08AA}"/>
            </a:ext>
          </a:extLst>
        </xdr:cNvPr>
        <xdr:cNvSpPr/>
      </xdr:nvSpPr>
      <xdr:spPr>
        <a:xfrm>
          <a:off x="13058775" y="13211175"/>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75</xdr:col>
      <xdr:colOff>0</xdr:colOff>
      <xdr:row>72</xdr:row>
      <xdr:rowOff>0</xdr:rowOff>
    </xdr:from>
    <xdr:to>
      <xdr:col>83</xdr:col>
      <xdr:colOff>0</xdr:colOff>
      <xdr:row>74</xdr:row>
      <xdr:rowOff>0</xdr:rowOff>
    </xdr:to>
    <xdr:sp macro="" textlink="">
      <xdr:nvSpPr>
        <xdr:cNvPr id="10" name="正方形/長方形 9">
          <a:extLst>
            <a:ext uri="{FF2B5EF4-FFF2-40B4-BE49-F238E27FC236}">
              <a16:creationId xmlns:a16="http://schemas.microsoft.com/office/drawing/2014/main" id="{201258BE-F06E-41C3-B659-B265E83BC197}"/>
            </a:ext>
          </a:extLst>
        </xdr:cNvPr>
        <xdr:cNvSpPr/>
      </xdr:nvSpPr>
      <xdr:spPr>
        <a:xfrm>
          <a:off x="14582775" y="13211175"/>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83</xdr:col>
      <xdr:colOff>0</xdr:colOff>
      <xdr:row>72</xdr:row>
      <xdr:rowOff>0</xdr:rowOff>
    </xdr:from>
    <xdr:to>
      <xdr:col>91</xdr:col>
      <xdr:colOff>0</xdr:colOff>
      <xdr:row>74</xdr:row>
      <xdr:rowOff>0</xdr:rowOff>
    </xdr:to>
    <xdr:sp macro="" textlink="">
      <xdr:nvSpPr>
        <xdr:cNvPr id="11" name="正方形/長方形 10">
          <a:extLst>
            <a:ext uri="{FF2B5EF4-FFF2-40B4-BE49-F238E27FC236}">
              <a16:creationId xmlns:a16="http://schemas.microsoft.com/office/drawing/2014/main" id="{29132083-F1B2-438F-9059-6EE3BC96D980}"/>
            </a:ext>
          </a:extLst>
        </xdr:cNvPr>
        <xdr:cNvSpPr/>
      </xdr:nvSpPr>
      <xdr:spPr>
        <a:xfrm>
          <a:off x="16106775" y="13211175"/>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91</xdr:col>
      <xdr:colOff>0</xdr:colOff>
      <xdr:row>72</xdr:row>
      <xdr:rowOff>0</xdr:rowOff>
    </xdr:from>
    <xdr:to>
      <xdr:col>99</xdr:col>
      <xdr:colOff>0</xdr:colOff>
      <xdr:row>74</xdr:row>
      <xdr:rowOff>0</xdr:rowOff>
    </xdr:to>
    <xdr:sp macro="" textlink="">
      <xdr:nvSpPr>
        <xdr:cNvPr id="12" name="正方形/長方形 11">
          <a:extLst>
            <a:ext uri="{FF2B5EF4-FFF2-40B4-BE49-F238E27FC236}">
              <a16:creationId xmlns:a16="http://schemas.microsoft.com/office/drawing/2014/main" id="{AAF10535-EBB8-4D65-BA49-F6182D15801B}"/>
            </a:ext>
          </a:extLst>
        </xdr:cNvPr>
        <xdr:cNvSpPr/>
      </xdr:nvSpPr>
      <xdr:spPr>
        <a:xfrm>
          <a:off x="17630775" y="13211175"/>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99</xdr:col>
      <xdr:colOff>0</xdr:colOff>
      <xdr:row>72</xdr:row>
      <xdr:rowOff>0</xdr:rowOff>
    </xdr:from>
    <xdr:to>
      <xdr:col>107</xdr:col>
      <xdr:colOff>0</xdr:colOff>
      <xdr:row>74</xdr:row>
      <xdr:rowOff>0</xdr:rowOff>
    </xdr:to>
    <xdr:sp macro="" textlink="">
      <xdr:nvSpPr>
        <xdr:cNvPr id="13" name="正方形/長方形 12">
          <a:extLst>
            <a:ext uri="{FF2B5EF4-FFF2-40B4-BE49-F238E27FC236}">
              <a16:creationId xmlns:a16="http://schemas.microsoft.com/office/drawing/2014/main" id="{D94D4CC4-A314-44DA-9E7F-07F3DE4923BD}"/>
            </a:ext>
          </a:extLst>
        </xdr:cNvPr>
        <xdr:cNvSpPr/>
      </xdr:nvSpPr>
      <xdr:spPr>
        <a:xfrm>
          <a:off x="19154775" y="13211175"/>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0</xdr:col>
      <xdr:colOff>355600</xdr:colOff>
      <xdr:row>0</xdr:row>
      <xdr:rowOff>63500</xdr:rowOff>
    </xdr:from>
    <xdr:to>
      <xdr:col>66</xdr:col>
      <xdr:colOff>187325</xdr:colOff>
      <xdr:row>1</xdr:row>
      <xdr:rowOff>155575</xdr:rowOff>
    </xdr:to>
    <xdr:sp macro="" textlink="">
      <xdr:nvSpPr>
        <xdr:cNvPr id="14" name="正方形/長方形 13">
          <a:extLst>
            <a:ext uri="{FF2B5EF4-FFF2-40B4-BE49-F238E27FC236}">
              <a16:creationId xmlns:a16="http://schemas.microsoft.com/office/drawing/2014/main" id="{37AA1C4C-F09E-49BF-8203-7245533CC305}"/>
            </a:ext>
          </a:extLst>
        </xdr:cNvPr>
        <xdr:cNvSpPr/>
      </xdr:nvSpPr>
      <xdr:spPr>
        <a:xfrm>
          <a:off x="355600" y="635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）市町村公会計指標分析／財政指標組合せ分析表</a:t>
          </a:r>
        </a:p>
      </xdr:txBody>
    </xdr:sp>
    <xdr:clientData/>
  </xdr:twoCellAnchor>
  <xdr:twoCellAnchor>
    <xdr:from>
      <xdr:col>87</xdr:col>
      <xdr:colOff>161925</xdr:colOff>
      <xdr:row>0</xdr:row>
      <xdr:rowOff>190500</xdr:rowOff>
    </xdr:from>
    <xdr:to>
      <xdr:col>107</xdr:col>
      <xdr:colOff>282575</xdr:colOff>
      <xdr:row>1</xdr:row>
      <xdr:rowOff>206375</xdr:rowOff>
    </xdr:to>
    <xdr:sp macro="" textlink="">
      <xdr:nvSpPr>
        <xdr:cNvPr id="15" name="正方形/長方形 14">
          <a:extLst>
            <a:ext uri="{FF2B5EF4-FFF2-40B4-BE49-F238E27FC236}">
              <a16:creationId xmlns:a16="http://schemas.microsoft.com/office/drawing/2014/main" id="{D9964A6B-2BC3-4BF1-B946-4E132A251457}"/>
            </a:ext>
          </a:extLst>
        </xdr:cNvPr>
        <xdr:cNvSpPr/>
      </xdr:nvSpPr>
      <xdr:spPr>
        <a:xfrm>
          <a:off x="170307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187325</xdr:colOff>
      <xdr:row>0</xdr:row>
      <xdr:rowOff>215900</xdr:rowOff>
    </xdr:from>
    <xdr:to>
      <xdr:col>107</xdr:col>
      <xdr:colOff>263525</xdr:colOff>
      <xdr:row>1</xdr:row>
      <xdr:rowOff>180975</xdr:rowOff>
    </xdr:to>
    <xdr:sp macro="" textlink="">
      <xdr:nvSpPr>
        <xdr:cNvPr id="16" name="正方形/長方形 15">
          <a:extLst>
            <a:ext uri="{FF2B5EF4-FFF2-40B4-BE49-F238E27FC236}">
              <a16:creationId xmlns:a16="http://schemas.microsoft.com/office/drawing/2014/main" id="{2F2B7794-8D63-4212-899A-258179F392A6}"/>
            </a:ext>
          </a:extLst>
        </xdr:cNvPr>
        <xdr:cNvSpPr/>
      </xdr:nvSpPr>
      <xdr:spPr>
        <a:xfrm>
          <a:off x="170561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88</xdr:col>
      <xdr:colOff>22225</xdr:colOff>
      <xdr:row>0</xdr:row>
      <xdr:rowOff>241300</xdr:rowOff>
    </xdr:from>
    <xdr:to>
      <xdr:col>107</xdr:col>
      <xdr:colOff>231775</xdr:colOff>
      <xdr:row>1</xdr:row>
      <xdr:rowOff>142875</xdr:rowOff>
    </xdr:to>
    <xdr:sp macro="" textlink="">
      <xdr:nvSpPr>
        <xdr:cNvPr id="17" name="正方形/長方形 16">
          <a:extLst>
            <a:ext uri="{FF2B5EF4-FFF2-40B4-BE49-F238E27FC236}">
              <a16:creationId xmlns:a16="http://schemas.microsoft.com/office/drawing/2014/main" id="{3A2FC91F-4C53-4A12-BBFC-1242017A4556}"/>
            </a:ext>
          </a:extLst>
        </xdr:cNvPr>
        <xdr:cNvSpPr/>
      </xdr:nvSpPr>
      <xdr:spPr>
        <a:xfrm>
          <a:off x="170815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和歌山県湯浅町</a:t>
          </a:r>
        </a:p>
      </xdr:txBody>
    </xdr:sp>
    <xdr:clientData/>
  </xdr:twoCellAnchor>
  <xdr:twoCellAnchor>
    <xdr:from>
      <xdr:col>73</xdr:col>
      <xdr:colOff>34925</xdr:colOff>
      <xdr:row>0</xdr:row>
      <xdr:rowOff>190500</xdr:rowOff>
    </xdr:from>
    <xdr:to>
      <xdr:col>87</xdr:col>
      <xdr:colOff>28575</xdr:colOff>
      <xdr:row>1</xdr:row>
      <xdr:rowOff>206375</xdr:rowOff>
    </xdr:to>
    <xdr:sp macro="" textlink="">
      <xdr:nvSpPr>
        <xdr:cNvPr id="18" name="正方形/長方形 17">
          <a:extLst>
            <a:ext uri="{FF2B5EF4-FFF2-40B4-BE49-F238E27FC236}">
              <a16:creationId xmlns:a16="http://schemas.microsoft.com/office/drawing/2014/main" id="{367E48F6-77E1-4A40-8BB9-64C310AC0068}"/>
            </a:ext>
          </a:extLst>
        </xdr:cNvPr>
        <xdr:cNvSpPr/>
      </xdr:nvSpPr>
      <xdr:spPr>
        <a:xfrm>
          <a:off x="142367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60325</xdr:colOff>
      <xdr:row>0</xdr:row>
      <xdr:rowOff>215900</xdr:rowOff>
    </xdr:from>
    <xdr:to>
      <xdr:col>87</xdr:col>
      <xdr:colOff>9525</xdr:colOff>
      <xdr:row>1</xdr:row>
      <xdr:rowOff>180975</xdr:rowOff>
    </xdr:to>
    <xdr:sp macro="" textlink="">
      <xdr:nvSpPr>
        <xdr:cNvPr id="19" name="正方形/長方形 18">
          <a:extLst>
            <a:ext uri="{FF2B5EF4-FFF2-40B4-BE49-F238E27FC236}">
              <a16:creationId xmlns:a16="http://schemas.microsoft.com/office/drawing/2014/main" id="{C8CE9AED-14C4-48AF-AB8D-2376A0860207}"/>
            </a:ext>
          </a:extLst>
        </xdr:cNvPr>
        <xdr:cNvSpPr/>
      </xdr:nvSpPr>
      <xdr:spPr>
        <a:xfrm>
          <a:off x="142621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85725</xdr:colOff>
      <xdr:row>0</xdr:row>
      <xdr:rowOff>241300</xdr:rowOff>
    </xdr:from>
    <xdr:to>
      <xdr:col>86</xdr:col>
      <xdr:colOff>168275</xdr:colOff>
      <xdr:row>1</xdr:row>
      <xdr:rowOff>155575</xdr:rowOff>
    </xdr:to>
    <xdr:sp macro="" textlink="">
      <xdr:nvSpPr>
        <xdr:cNvPr id="20" name="正方形/長方形 19">
          <a:extLst>
            <a:ext uri="{FF2B5EF4-FFF2-40B4-BE49-F238E27FC236}">
              <a16:creationId xmlns:a16="http://schemas.microsoft.com/office/drawing/2014/main" id="{7B529173-887F-4669-B479-F7C7FEA1B653}"/>
            </a:ext>
          </a:extLst>
        </xdr:cNvPr>
        <xdr:cNvSpPr/>
      </xdr:nvSpPr>
      <xdr:spPr>
        <a:xfrm>
          <a:off x="142875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482600</xdr:colOff>
      <xdr:row>2</xdr:row>
      <xdr:rowOff>22225</xdr:rowOff>
    </xdr:from>
    <xdr:to>
      <xdr:col>53</xdr:col>
      <xdr:colOff>187325</xdr:colOff>
      <xdr:row>11</xdr:row>
      <xdr:rowOff>104775</xdr:rowOff>
    </xdr:to>
    <xdr:sp macro="" textlink="">
      <xdr:nvSpPr>
        <xdr:cNvPr id="21" name="正方形/長方形 20">
          <a:extLst>
            <a:ext uri="{FF2B5EF4-FFF2-40B4-BE49-F238E27FC236}">
              <a16:creationId xmlns:a16="http://schemas.microsoft.com/office/drawing/2014/main" id="{371619C3-9DDC-4B55-9EF9-D30E1DDDBDC7}"/>
            </a:ext>
          </a:extLst>
        </xdr:cNvPr>
        <xdr:cNvSpPr/>
      </xdr:nvSpPr>
      <xdr:spPr>
        <a:xfrm>
          <a:off x="4826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123825</xdr:colOff>
      <xdr:row>2</xdr:row>
      <xdr:rowOff>53975</xdr:rowOff>
    </xdr:from>
    <xdr:to>
      <xdr:col>8</xdr:col>
      <xdr:colOff>187325</xdr:colOff>
      <xdr:row>11</xdr:row>
      <xdr:rowOff>73025</xdr:rowOff>
    </xdr:to>
    <xdr:sp macro="" textlink="">
      <xdr:nvSpPr>
        <xdr:cNvPr id="22" name="正方形/長方形 21">
          <a:extLst>
            <a:ext uri="{FF2B5EF4-FFF2-40B4-BE49-F238E27FC236}">
              <a16:creationId xmlns:a16="http://schemas.microsoft.com/office/drawing/2014/main" id="{E93C7CC6-B22F-4D91-A2F3-FDF814EFA96A}"/>
            </a:ext>
          </a:extLst>
        </xdr:cNvPr>
        <xdr:cNvSpPr/>
      </xdr:nvSpPr>
      <xdr:spPr>
        <a:xfrm>
          <a:off x="6096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8</xdr:col>
      <xdr:colOff>123825</xdr:colOff>
      <xdr:row>2</xdr:row>
      <xdr:rowOff>53975</xdr:rowOff>
    </xdr:from>
    <xdr:to>
      <xdr:col>15</xdr:col>
      <xdr:colOff>123825</xdr:colOff>
      <xdr:row>11</xdr:row>
      <xdr:rowOff>73025</xdr:rowOff>
    </xdr:to>
    <xdr:sp macro="" textlink="">
      <xdr:nvSpPr>
        <xdr:cNvPr id="23" name="正方形/長方形 22">
          <a:extLst>
            <a:ext uri="{FF2B5EF4-FFF2-40B4-BE49-F238E27FC236}">
              <a16:creationId xmlns:a16="http://schemas.microsoft.com/office/drawing/2014/main" id="{26DB7A38-F764-4552-B49D-4AC8F65CD567}"/>
            </a:ext>
          </a:extLst>
        </xdr:cNvPr>
        <xdr:cNvSpPr/>
      </xdr:nvSpPr>
      <xdr:spPr>
        <a:xfrm>
          <a:off x="19431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10,731
10,643
20.80
11,126,104
10,778,007
230,595
3,918,767
11,248,751</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15</xdr:col>
      <xdr:colOff>123825</xdr:colOff>
      <xdr:row>2</xdr:row>
      <xdr:rowOff>53975</xdr:rowOff>
    </xdr:from>
    <xdr:to>
      <xdr:col>23</xdr:col>
      <xdr:colOff>123825</xdr:colOff>
      <xdr:row>11</xdr:row>
      <xdr:rowOff>73025</xdr:rowOff>
    </xdr:to>
    <xdr:sp macro="" textlink="">
      <xdr:nvSpPr>
        <xdr:cNvPr id="24" name="正方形/長方形 23">
          <a:extLst>
            <a:ext uri="{FF2B5EF4-FFF2-40B4-BE49-F238E27FC236}">
              <a16:creationId xmlns:a16="http://schemas.microsoft.com/office/drawing/2014/main" id="{9BFD90C4-2D75-4A4F-A6AB-8204F7711689}"/>
            </a:ext>
          </a:extLst>
        </xdr:cNvPr>
        <xdr:cNvSpPr/>
      </xdr:nvSpPr>
      <xdr:spPr>
        <a:xfrm>
          <a:off x="32766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23</xdr:col>
      <xdr:colOff>123825</xdr:colOff>
      <xdr:row>2</xdr:row>
      <xdr:rowOff>73025</xdr:rowOff>
    </xdr:from>
    <xdr:to>
      <xdr:col>34</xdr:col>
      <xdr:colOff>60325</xdr:colOff>
      <xdr:row>7</xdr:row>
      <xdr:rowOff>3175</xdr:rowOff>
    </xdr:to>
    <xdr:sp macro="" textlink="">
      <xdr:nvSpPr>
        <xdr:cNvPr id="25" name="正方形/長方形 24">
          <a:extLst>
            <a:ext uri="{FF2B5EF4-FFF2-40B4-BE49-F238E27FC236}">
              <a16:creationId xmlns:a16="http://schemas.microsoft.com/office/drawing/2014/main" id="{69D3DF3D-85CD-46B1-8205-B5AB0DD39576}"/>
            </a:ext>
          </a:extLst>
        </xdr:cNvPr>
        <xdr:cNvSpPr/>
      </xdr:nvSpPr>
      <xdr:spPr>
        <a:xfrm>
          <a:off x="48006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60325</xdr:colOff>
      <xdr:row>2</xdr:row>
      <xdr:rowOff>73025</xdr:rowOff>
    </xdr:from>
    <xdr:to>
      <xdr:col>40</xdr:col>
      <xdr:colOff>187325</xdr:colOff>
      <xdr:row>7</xdr:row>
      <xdr:rowOff>3175</xdr:rowOff>
    </xdr:to>
    <xdr:sp macro="" textlink="">
      <xdr:nvSpPr>
        <xdr:cNvPr id="26" name="正方形/長方形 25">
          <a:extLst>
            <a:ext uri="{FF2B5EF4-FFF2-40B4-BE49-F238E27FC236}">
              <a16:creationId xmlns:a16="http://schemas.microsoft.com/office/drawing/2014/main" id="{6FFE6127-B128-457A-9600-748FBEF1FDE7}"/>
            </a:ext>
          </a:extLst>
        </xdr:cNvPr>
        <xdr:cNvSpPr/>
      </xdr:nvSpPr>
      <xdr:spPr>
        <a:xfrm>
          <a:off x="68326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8.9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41</xdr:col>
      <xdr:colOff>60325</xdr:colOff>
      <xdr:row>2</xdr:row>
      <xdr:rowOff>85725</xdr:rowOff>
    </xdr:from>
    <xdr:to>
      <xdr:col>44</xdr:col>
      <xdr:colOff>123825</xdr:colOff>
      <xdr:row>7</xdr:row>
      <xdr:rowOff>15875</xdr:rowOff>
    </xdr:to>
    <xdr:sp macro="" textlink="">
      <xdr:nvSpPr>
        <xdr:cNvPr id="27" name="正方形/長方形 26">
          <a:extLst>
            <a:ext uri="{FF2B5EF4-FFF2-40B4-BE49-F238E27FC236}">
              <a16:creationId xmlns:a16="http://schemas.microsoft.com/office/drawing/2014/main" id="{047A13E6-7E3A-4B94-8E15-B17A8FB784D8}"/>
            </a:ext>
          </a:extLst>
        </xdr:cNvPr>
        <xdr:cNvSpPr/>
      </xdr:nvSpPr>
      <xdr:spPr>
        <a:xfrm>
          <a:off x="81661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23</xdr:col>
      <xdr:colOff>123825</xdr:colOff>
      <xdr:row>6</xdr:row>
      <xdr:rowOff>9525</xdr:rowOff>
    </xdr:from>
    <xdr:to>
      <xdr:col>34</xdr:col>
      <xdr:colOff>60325</xdr:colOff>
      <xdr:row>9</xdr:row>
      <xdr:rowOff>130175</xdr:rowOff>
    </xdr:to>
    <xdr:sp macro="" textlink="">
      <xdr:nvSpPr>
        <xdr:cNvPr id="28" name="正方形/長方形 27">
          <a:extLst>
            <a:ext uri="{FF2B5EF4-FFF2-40B4-BE49-F238E27FC236}">
              <a16:creationId xmlns:a16="http://schemas.microsoft.com/office/drawing/2014/main" id="{DDF035AF-EF2F-4946-ABFA-9A648689BFD0}"/>
            </a:ext>
          </a:extLst>
        </xdr:cNvPr>
        <xdr:cNvSpPr/>
      </xdr:nvSpPr>
      <xdr:spPr>
        <a:xfrm>
          <a:off x="48006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123825</xdr:colOff>
      <xdr:row>6</xdr:row>
      <xdr:rowOff>9525</xdr:rowOff>
    </xdr:from>
    <xdr:to>
      <xdr:col>53</xdr:col>
      <xdr:colOff>187325</xdr:colOff>
      <xdr:row>9</xdr:row>
      <xdr:rowOff>130175</xdr:rowOff>
    </xdr:to>
    <xdr:sp macro="" textlink="">
      <xdr:nvSpPr>
        <xdr:cNvPr id="29" name="正方形/長方形 28">
          <a:extLst>
            <a:ext uri="{FF2B5EF4-FFF2-40B4-BE49-F238E27FC236}">
              <a16:creationId xmlns:a16="http://schemas.microsoft.com/office/drawing/2014/main" id="{C7771DA9-F2F7-40A4-899E-75609E4CA9BD}"/>
            </a:ext>
          </a:extLst>
        </xdr:cNvPr>
        <xdr:cNvSpPr/>
      </xdr:nvSpPr>
      <xdr:spPr>
        <a:xfrm>
          <a:off x="6896100" y="1714500"/>
          <a:ext cx="3683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56</xdr:col>
      <xdr:colOff>111125</xdr:colOff>
      <xdr:row>2</xdr:row>
      <xdr:rowOff>22225</xdr:rowOff>
    </xdr:from>
    <xdr:to>
      <xdr:col>64</xdr:col>
      <xdr:colOff>111125</xdr:colOff>
      <xdr:row>8</xdr:row>
      <xdr:rowOff>111125</xdr:rowOff>
    </xdr:to>
    <xdr:sp macro="" textlink="">
      <xdr:nvSpPr>
        <xdr:cNvPr id="30" name="角丸四角形 29">
          <a:extLst>
            <a:ext uri="{FF2B5EF4-FFF2-40B4-BE49-F238E27FC236}">
              <a16:creationId xmlns:a16="http://schemas.microsoft.com/office/drawing/2014/main" id="{ECD0E28A-4509-4F34-91C1-76FEF13DE9E6}"/>
            </a:ext>
          </a:extLst>
        </xdr:cNvPr>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180975</xdr:colOff>
      <xdr:row>2</xdr:row>
      <xdr:rowOff>85725</xdr:rowOff>
    </xdr:from>
    <xdr:to>
      <xdr:col>64</xdr:col>
      <xdr:colOff>180975</xdr:colOff>
      <xdr:row>3</xdr:row>
      <xdr:rowOff>15875</xdr:rowOff>
    </xdr:to>
    <xdr:sp macro="" textlink="">
      <xdr:nvSpPr>
        <xdr:cNvPr id="31" name="正方形/長方形 30">
          <a:extLst>
            <a:ext uri="{FF2B5EF4-FFF2-40B4-BE49-F238E27FC236}">
              <a16:creationId xmlns:a16="http://schemas.microsoft.com/office/drawing/2014/main" id="{A0BC2622-C43B-4C60-A3FA-7A797DE82A2E}"/>
            </a:ext>
          </a:extLst>
        </xdr:cNvPr>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57</xdr:col>
      <xdr:colOff>180975</xdr:colOff>
      <xdr:row>3</xdr:row>
      <xdr:rowOff>28575</xdr:rowOff>
    </xdr:from>
    <xdr:to>
      <xdr:col>64</xdr:col>
      <xdr:colOff>180975</xdr:colOff>
      <xdr:row>6</xdr:row>
      <xdr:rowOff>34925</xdr:rowOff>
    </xdr:to>
    <xdr:sp macro="" textlink="">
      <xdr:nvSpPr>
        <xdr:cNvPr id="32" name="正方形/長方形 31">
          <a:extLst>
            <a:ext uri="{FF2B5EF4-FFF2-40B4-BE49-F238E27FC236}">
              <a16:creationId xmlns:a16="http://schemas.microsoft.com/office/drawing/2014/main" id="{B8AECAE2-7324-4215-912F-0D2F3A33B87A}"/>
            </a:ext>
          </a:extLst>
        </xdr:cNvPr>
        <xdr:cNvSpPr/>
      </xdr:nvSpPr>
      <xdr:spPr>
        <a:xfrm>
          <a:off x="11334750" y="1219200"/>
          <a:ext cx="1333500" cy="5207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57</xdr:col>
      <xdr:colOff>180975</xdr:colOff>
      <xdr:row>5</xdr:row>
      <xdr:rowOff>28575</xdr:rowOff>
    </xdr:from>
    <xdr:to>
      <xdr:col>65</xdr:col>
      <xdr:colOff>117475</xdr:colOff>
      <xdr:row>8</xdr:row>
      <xdr:rowOff>161925</xdr:rowOff>
    </xdr:to>
    <xdr:sp macro="" textlink="">
      <xdr:nvSpPr>
        <xdr:cNvPr id="33" name="正方形/長方形 32">
          <a:extLst>
            <a:ext uri="{FF2B5EF4-FFF2-40B4-BE49-F238E27FC236}">
              <a16:creationId xmlns:a16="http://schemas.microsoft.com/office/drawing/2014/main" id="{501C473F-4E9C-4F11-BE04-8D593A013A70}"/>
            </a:ext>
          </a:extLst>
        </xdr:cNvPr>
        <xdr:cNvSpPr/>
      </xdr:nvSpPr>
      <xdr:spPr>
        <a:xfrm>
          <a:off x="11334750" y="1562100"/>
          <a:ext cx="1460500" cy="6477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57</xdr:col>
      <xdr:colOff>3175</xdr:colOff>
      <xdr:row>2</xdr:row>
      <xdr:rowOff>174625</xdr:rowOff>
    </xdr:from>
    <xdr:to>
      <xdr:col>58</xdr:col>
      <xdr:colOff>22225</xdr:colOff>
      <xdr:row>2</xdr:row>
      <xdr:rowOff>174625</xdr:rowOff>
    </xdr:to>
    <xdr:cxnSp macro="">
      <xdr:nvCxnSpPr>
        <xdr:cNvPr id="34" name="直線コネクタ 33">
          <a:extLst>
            <a:ext uri="{FF2B5EF4-FFF2-40B4-BE49-F238E27FC236}">
              <a16:creationId xmlns:a16="http://schemas.microsoft.com/office/drawing/2014/main" id="{55DD3012-A9F7-4159-AF54-496821104A6B}"/>
            </a:ext>
          </a:extLst>
        </xdr:cNvPr>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57150</xdr:colOff>
      <xdr:row>2</xdr:row>
      <xdr:rowOff>136525</xdr:rowOff>
    </xdr:from>
    <xdr:to>
      <xdr:col>57</xdr:col>
      <xdr:colOff>158750</xdr:colOff>
      <xdr:row>2</xdr:row>
      <xdr:rowOff>238125</xdr:rowOff>
    </xdr:to>
    <xdr:sp macro="" textlink="">
      <xdr:nvSpPr>
        <xdr:cNvPr id="35" name="楕円 34">
          <a:extLst>
            <a:ext uri="{FF2B5EF4-FFF2-40B4-BE49-F238E27FC236}">
              <a16:creationId xmlns:a16="http://schemas.microsoft.com/office/drawing/2014/main" id="{B393027F-0AB0-4B8B-8BB4-E08BD21FC4E2}"/>
            </a:ext>
          </a:extLst>
        </xdr:cNvPr>
        <xdr:cNvSpPr/>
      </xdr:nvSpPr>
      <xdr:spPr>
        <a:xfrm>
          <a:off x="11210925" y="1003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57150</xdr:colOff>
      <xdr:row>3</xdr:row>
      <xdr:rowOff>117475</xdr:rowOff>
    </xdr:from>
    <xdr:to>
      <xdr:col>57</xdr:col>
      <xdr:colOff>158750</xdr:colOff>
      <xdr:row>4</xdr:row>
      <xdr:rowOff>47625</xdr:rowOff>
    </xdr:to>
    <xdr:sp macro="" textlink="">
      <xdr:nvSpPr>
        <xdr:cNvPr id="36" name="フローチャート: 判断 35">
          <a:extLst>
            <a:ext uri="{FF2B5EF4-FFF2-40B4-BE49-F238E27FC236}">
              <a16:creationId xmlns:a16="http://schemas.microsoft.com/office/drawing/2014/main" id="{41C4A3DF-BD85-4B10-A471-57227BFD8FBB}"/>
            </a:ext>
          </a:extLst>
        </xdr:cNvPr>
        <xdr:cNvSpPr/>
      </xdr:nvSpPr>
      <xdr:spPr>
        <a:xfrm>
          <a:off x="11210925" y="1308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101600</xdr:colOff>
      <xdr:row>5</xdr:row>
      <xdr:rowOff>28575</xdr:rowOff>
    </xdr:from>
    <xdr:to>
      <xdr:col>57</xdr:col>
      <xdr:colOff>101600</xdr:colOff>
      <xdr:row>5</xdr:row>
      <xdr:rowOff>168275</xdr:rowOff>
    </xdr:to>
    <xdr:cxnSp macro="">
      <xdr:nvCxnSpPr>
        <xdr:cNvPr id="37" name="直線コネクタ 36">
          <a:extLst>
            <a:ext uri="{FF2B5EF4-FFF2-40B4-BE49-F238E27FC236}">
              <a16:creationId xmlns:a16="http://schemas.microsoft.com/office/drawing/2014/main" id="{D4E41869-FFAC-4DFA-8C4C-B63AAE87634A}"/>
            </a:ext>
          </a:extLst>
        </xdr:cNvPr>
        <xdr:cNvCxnSpPr/>
      </xdr:nvCxnSpPr>
      <xdr:spPr>
        <a:xfrm>
          <a:off x="11255375" y="15621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5</xdr:row>
      <xdr:rowOff>28575</xdr:rowOff>
    </xdr:from>
    <xdr:to>
      <xdr:col>58</xdr:col>
      <xdr:colOff>3175</xdr:colOff>
      <xdr:row>5</xdr:row>
      <xdr:rowOff>28575</xdr:rowOff>
    </xdr:to>
    <xdr:cxnSp macro="">
      <xdr:nvCxnSpPr>
        <xdr:cNvPr id="38" name="直線コネクタ 37">
          <a:extLst>
            <a:ext uri="{FF2B5EF4-FFF2-40B4-BE49-F238E27FC236}">
              <a16:creationId xmlns:a16="http://schemas.microsoft.com/office/drawing/2014/main" id="{DCE2A13C-9687-4548-8054-D9A4611409D0}"/>
            </a:ext>
          </a:extLst>
        </xdr:cNvPr>
        <xdr:cNvCxnSpPr/>
      </xdr:nvCxnSpPr>
      <xdr:spPr>
        <a:xfrm>
          <a:off x="11176000" y="15621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101600</xdr:colOff>
      <xdr:row>6</xdr:row>
      <xdr:rowOff>95250</xdr:rowOff>
    </xdr:from>
    <xdr:to>
      <xdr:col>57</xdr:col>
      <xdr:colOff>101600</xdr:colOff>
      <xdr:row>7</xdr:row>
      <xdr:rowOff>63500</xdr:rowOff>
    </xdr:to>
    <xdr:cxnSp macro="">
      <xdr:nvCxnSpPr>
        <xdr:cNvPr id="39" name="直線コネクタ 38">
          <a:extLst>
            <a:ext uri="{FF2B5EF4-FFF2-40B4-BE49-F238E27FC236}">
              <a16:creationId xmlns:a16="http://schemas.microsoft.com/office/drawing/2014/main" id="{A5E308CB-706D-4692-A9B7-80801B329C55}"/>
            </a:ext>
          </a:extLst>
        </xdr:cNvPr>
        <xdr:cNvCxnSpPr/>
      </xdr:nvCxnSpPr>
      <xdr:spPr>
        <a:xfrm flipV="1">
          <a:off x="11255375" y="18002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7</xdr:row>
      <xdr:rowOff>66675</xdr:rowOff>
    </xdr:from>
    <xdr:to>
      <xdr:col>58</xdr:col>
      <xdr:colOff>3175</xdr:colOff>
      <xdr:row>7</xdr:row>
      <xdr:rowOff>66675</xdr:rowOff>
    </xdr:to>
    <xdr:cxnSp macro="">
      <xdr:nvCxnSpPr>
        <xdr:cNvPr id="40" name="直線コネクタ 39">
          <a:extLst>
            <a:ext uri="{FF2B5EF4-FFF2-40B4-BE49-F238E27FC236}">
              <a16:creationId xmlns:a16="http://schemas.microsoft.com/office/drawing/2014/main" id="{B8723BCC-2915-4D97-B371-A4F38A4F44F2}"/>
            </a:ext>
          </a:extLst>
        </xdr:cNvPr>
        <xdr:cNvCxnSpPr/>
      </xdr:nvCxnSpPr>
      <xdr:spPr>
        <a:xfrm>
          <a:off x="11176000" y="19431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419100</xdr:colOff>
      <xdr:row>12</xdr:row>
      <xdr:rowOff>34925</xdr:rowOff>
    </xdr:from>
    <xdr:ext cx="8896666" cy="259045"/>
    <xdr:sp macro="" textlink="">
      <xdr:nvSpPr>
        <xdr:cNvPr id="41" name="テキスト ボックス 40">
          <a:extLst>
            <a:ext uri="{FF2B5EF4-FFF2-40B4-BE49-F238E27FC236}">
              <a16:creationId xmlns:a16="http://schemas.microsoft.com/office/drawing/2014/main" id="{7541F67C-CC4F-47DA-BDF8-BACE16BDA3EA}"/>
            </a:ext>
          </a:extLst>
        </xdr:cNvPr>
        <xdr:cNvSpPr txBox="1"/>
      </xdr:nvSpPr>
      <xdr:spPr>
        <a:xfrm>
          <a:off x="419100" y="27686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0</xdr:col>
      <xdr:colOff>419100</xdr:colOff>
      <xdr:row>13</xdr:row>
      <xdr:rowOff>104775</xdr:rowOff>
    </xdr:from>
    <xdr:ext cx="6046335" cy="259045"/>
    <xdr:sp macro="" textlink="">
      <xdr:nvSpPr>
        <xdr:cNvPr id="42" name="テキスト ボックス 41">
          <a:extLst>
            <a:ext uri="{FF2B5EF4-FFF2-40B4-BE49-F238E27FC236}">
              <a16:creationId xmlns:a16="http://schemas.microsoft.com/office/drawing/2014/main" id="{F7148381-25E5-4F6A-907E-3CFAE8A2EB42}"/>
            </a:ext>
          </a:extLst>
        </xdr:cNvPr>
        <xdr:cNvSpPr txBox="1"/>
      </xdr:nvSpPr>
      <xdr:spPr>
        <a:xfrm>
          <a:off x="419100" y="30099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0</xdr:col>
      <xdr:colOff>419100</xdr:colOff>
      <xdr:row>15</xdr:row>
      <xdr:rowOff>3175</xdr:rowOff>
    </xdr:from>
    <xdr:ext cx="8231805" cy="259045"/>
    <xdr:sp macro="" textlink="">
      <xdr:nvSpPr>
        <xdr:cNvPr id="43" name="テキスト ボックス 42">
          <a:extLst>
            <a:ext uri="{FF2B5EF4-FFF2-40B4-BE49-F238E27FC236}">
              <a16:creationId xmlns:a16="http://schemas.microsoft.com/office/drawing/2014/main" id="{BB88D47C-D02F-45D7-B037-55C8149E5A35}"/>
            </a:ext>
          </a:extLst>
        </xdr:cNvPr>
        <xdr:cNvSpPr txBox="1"/>
      </xdr:nvSpPr>
      <xdr:spPr>
        <a:xfrm>
          <a:off x="419100" y="32512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0</xdr:col>
      <xdr:colOff>419100</xdr:colOff>
      <xdr:row>16</xdr:row>
      <xdr:rowOff>73025</xdr:rowOff>
    </xdr:from>
    <xdr:ext cx="4433650" cy="259045"/>
    <xdr:sp macro="" textlink="">
      <xdr:nvSpPr>
        <xdr:cNvPr id="44" name="テキスト ボックス 43">
          <a:extLst>
            <a:ext uri="{FF2B5EF4-FFF2-40B4-BE49-F238E27FC236}">
              <a16:creationId xmlns:a16="http://schemas.microsoft.com/office/drawing/2014/main" id="{7206351F-7BD6-40F5-803D-49F364FBB03F}"/>
            </a:ext>
          </a:extLst>
        </xdr:cNvPr>
        <xdr:cNvSpPr txBox="1"/>
      </xdr:nvSpPr>
      <xdr:spPr>
        <a:xfrm>
          <a:off x="419100" y="3492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oneCellAnchor>
    <xdr:from>
      <xdr:col>0</xdr:col>
      <xdr:colOff>419100</xdr:colOff>
      <xdr:row>17</xdr:row>
      <xdr:rowOff>142875</xdr:rowOff>
    </xdr:from>
    <xdr:ext cx="184731" cy="259045"/>
    <xdr:sp macro="" textlink="">
      <xdr:nvSpPr>
        <xdr:cNvPr id="45" name="テキスト ボックス 44">
          <a:extLst>
            <a:ext uri="{FF2B5EF4-FFF2-40B4-BE49-F238E27FC236}">
              <a16:creationId xmlns:a16="http://schemas.microsoft.com/office/drawing/2014/main" id="{78B144C9-FA86-4C2F-A2B3-BA430883C8F5}"/>
            </a:ext>
          </a:extLst>
        </xdr:cNvPr>
        <xdr:cNvSpPr txBox="1"/>
      </xdr:nvSpPr>
      <xdr:spPr>
        <a:xfrm>
          <a:off x="419100" y="37338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20</xdr:row>
      <xdr:rowOff>149225</xdr:rowOff>
    </xdr:from>
    <xdr:to>
      <xdr:col>27</xdr:col>
      <xdr:colOff>73025</xdr:colOff>
      <xdr:row>22</xdr:row>
      <xdr:rowOff>28575</xdr:rowOff>
    </xdr:to>
    <xdr:sp macro="" textlink="">
      <xdr:nvSpPr>
        <xdr:cNvPr id="46" name="正方形/長方形 45">
          <a:extLst>
            <a:ext uri="{FF2B5EF4-FFF2-40B4-BE49-F238E27FC236}">
              <a16:creationId xmlns:a16="http://schemas.microsoft.com/office/drawing/2014/main" id="{AA017226-8B22-42AB-9416-6E86853BD484}"/>
            </a:ext>
          </a:extLst>
        </xdr:cNvPr>
        <xdr:cNvSpPr/>
      </xdr:nvSpPr>
      <xdr:spPr>
        <a:xfrm>
          <a:off x="1270000" y="4254500"/>
          <a:ext cx="4241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8</xdr:col>
      <xdr:colOff>166864</xdr:colOff>
      <xdr:row>22</xdr:row>
      <xdr:rowOff>81217</xdr:rowOff>
    </xdr:from>
    <xdr:to>
      <xdr:col>18</xdr:col>
      <xdr:colOff>4585</xdr:colOff>
      <xdr:row>24</xdr:row>
      <xdr:rowOff>14034</xdr:rowOff>
    </xdr:to>
    <xdr:sp macro="" textlink="">
      <xdr:nvSpPr>
        <xdr:cNvPr id="47" name="正方形/長方形 46">
          <a:extLst>
            <a:ext uri="{FF2B5EF4-FFF2-40B4-BE49-F238E27FC236}">
              <a16:creationId xmlns:a16="http://schemas.microsoft.com/office/drawing/2014/main" id="{DFD0748F-7E55-4686-AEBA-6C89614F95EB}"/>
            </a:ext>
          </a:extLst>
        </xdr:cNvPr>
        <xdr:cNvSpPr/>
      </xdr:nvSpPr>
      <xdr:spPr>
        <a:xfrm>
          <a:off x="1986139" y="4624642"/>
          <a:ext cx="1742721" cy="27571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18</xdr:col>
      <xdr:colOff>102864</xdr:colOff>
      <xdr:row>22</xdr:row>
      <xdr:rowOff>64546</xdr:rowOff>
    </xdr:from>
    <xdr:to>
      <xdr:col>23</xdr:col>
      <xdr:colOff>5085</xdr:colOff>
      <xdr:row>24</xdr:row>
      <xdr:rowOff>30705</xdr:rowOff>
    </xdr:to>
    <xdr:sp macro="" textlink="">
      <xdr:nvSpPr>
        <xdr:cNvPr id="48" name="正方形/長方形 47">
          <a:extLst>
            <a:ext uri="{FF2B5EF4-FFF2-40B4-BE49-F238E27FC236}">
              <a16:creationId xmlns:a16="http://schemas.microsoft.com/office/drawing/2014/main" id="{428C66EA-4413-4992-8C9C-22D726C1910A}"/>
            </a:ext>
          </a:extLst>
        </xdr:cNvPr>
        <xdr:cNvSpPr/>
      </xdr:nvSpPr>
      <xdr:spPr>
        <a:xfrm>
          <a:off x="3827139" y="4607971"/>
          <a:ext cx="854721" cy="30905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[ 60.3</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27</xdr:col>
      <xdr:colOff>22225</xdr:colOff>
      <xdr:row>21</xdr:row>
      <xdr:rowOff>57150</xdr:rowOff>
    </xdr:from>
    <xdr:to>
      <xdr:col>35</xdr:col>
      <xdr:colOff>22225</xdr:colOff>
      <xdr:row>22</xdr:row>
      <xdr:rowOff>92075</xdr:rowOff>
    </xdr:to>
    <xdr:sp macro="" textlink="">
      <xdr:nvSpPr>
        <xdr:cNvPr id="49" name="正方形/長方形 48">
          <a:extLst>
            <a:ext uri="{FF2B5EF4-FFF2-40B4-BE49-F238E27FC236}">
              <a16:creationId xmlns:a16="http://schemas.microsoft.com/office/drawing/2014/main" id="{D0BF2228-B639-4D6C-B879-4778FFCBA6BE}"/>
            </a:ext>
          </a:extLst>
        </xdr:cNvPr>
        <xdr:cNvSpPr/>
      </xdr:nvSpPr>
      <xdr:spPr>
        <a:xfrm>
          <a:off x="5461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27</xdr:col>
      <xdr:colOff>22225</xdr:colOff>
      <xdr:row>22</xdr:row>
      <xdr:rowOff>28575</xdr:rowOff>
    </xdr:from>
    <xdr:to>
      <xdr:col>35</xdr:col>
      <xdr:colOff>22225</xdr:colOff>
      <xdr:row>23</xdr:row>
      <xdr:rowOff>111125</xdr:rowOff>
    </xdr:to>
    <xdr:sp macro="" textlink="">
      <xdr:nvSpPr>
        <xdr:cNvPr id="50" name="正方形/長方形 49">
          <a:extLst>
            <a:ext uri="{FF2B5EF4-FFF2-40B4-BE49-F238E27FC236}">
              <a16:creationId xmlns:a16="http://schemas.microsoft.com/office/drawing/2014/main" id="{90067283-4136-4111-AC07-8102CCCCE236}"/>
            </a:ext>
          </a:extLst>
        </xdr:cNvPr>
        <xdr:cNvSpPr/>
      </xdr:nvSpPr>
      <xdr:spPr>
        <a:xfrm>
          <a:off x="5461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22225</xdr:colOff>
      <xdr:row>21</xdr:row>
      <xdr:rowOff>57150</xdr:rowOff>
    </xdr:from>
    <xdr:to>
      <xdr:col>43</xdr:col>
      <xdr:colOff>22225</xdr:colOff>
      <xdr:row>22</xdr:row>
      <xdr:rowOff>92075</xdr:rowOff>
    </xdr:to>
    <xdr:sp macro="" textlink="">
      <xdr:nvSpPr>
        <xdr:cNvPr id="51" name="正方形/長方形 50">
          <a:extLst>
            <a:ext uri="{FF2B5EF4-FFF2-40B4-BE49-F238E27FC236}">
              <a16:creationId xmlns:a16="http://schemas.microsoft.com/office/drawing/2014/main" id="{F4D538D0-F424-4448-B4DA-63FFEA25392A}"/>
            </a:ext>
          </a:extLst>
        </xdr:cNvPr>
        <xdr:cNvSpPr/>
      </xdr:nvSpPr>
      <xdr:spPr>
        <a:xfrm>
          <a:off x="6985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22225</xdr:colOff>
      <xdr:row>22</xdr:row>
      <xdr:rowOff>28575</xdr:rowOff>
    </xdr:from>
    <xdr:to>
      <xdr:col>43</xdr:col>
      <xdr:colOff>22225</xdr:colOff>
      <xdr:row>23</xdr:row>
      <xdr:rowOff>111125</xdr:rowOff>
    </xdr:to>
    <xdr:sp macro="" textlink="">
      <xdr:nvSpPr>
        <xdr:cNvPr id="52" name="正方形/長方形 51">
          <a:extLst>
            <a:ext uri="{FF2B5EF4-FFF2-40B4-BE49-F238E27FC236}">
              <a16:creationId xmlns:a16="http://schemas.microsoft.com/office/drawing/2014/main" id="{E2D3B7B4-8DEC-4999-B450-DF4A7B3321DA}"/>
            </a:ext>
          </a:extLst>
        </xdr:cNvPr>
        <xdr:cNvSpPr/>
      </xdr:nvSpPr>
      <xdr:spPr>
        <a:xfrm>
          <a:off x="6985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149225</xdr:colOff>
      <xdr:row>21</xdr:row>
      <xdr:rowOff>57150</xdr:rowOff>
    </xdr:from>
    <xdr:to>
      <xdr:col>51</xdr:col>
      <xdr:colOff>149225</xdr:colOff>
      <xdr:row>22</xdr:row>
      <xdr:rowOff>92075</xdr:rowOff>
    </xdr:to>
    <xdr:sp macro="" textlink="">
      <xdr:nvSpPr>
        <xdr:cNvPr id="53" name="正方形/長方形 52">
          <a:extLst>
            <a:ext uri="{FF2B5EF4-FFF2-40B4-BE49-F238E27FC236}">
              <a16:creationId xmlns:a16="http://schemas.microsoft.com/office/drawing/2014/main" id="{071C8C94-21B7-421E-89AF-D8E32DB7E3BD}"/>
            </a:ext>
          </a:extLst>
        </xdr:cNvPr>
        <xdr:cNvSpPr/>
      </xdr:nvSpPr>
      <xdr:spPr>
        <a:xfrm>
          <a:off x="8636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和歌山県平均</a:t>
          </a:r>
        </a:p>
      </xdr:txBody>
    </xdr:sp>
    <xdr:clientData/>
  </xdr:twoCellAnchor>
  <xdr:twoCellAnchor>
    <xdr:from>
      <xdr:col>43</xdr:col>
      <xdr:colOff>149225</xdr:colOff>
      <xdr:row>22</xdr:row>
      <xdr:rowOff>28575</xdr:rowOff>
    </xdr:from>
    <xdr:to>
      <xdr:col>51</xdr:col>
      <xdr:colOff>149225</xdr:colOff>
      <xdr:row>23</xdr:row>
      <xdr:rowOff>111125</xdr:rowOff>
    </xdr:to>
    <xdr:sp macro="" textlink="">
      <xdr:nvSpPr>
        <xdr:cNvPr id="54" name="正方形/長方形 53">
          <a:extLst>
            <a:ext uri="{FF2B5EF4-FFF2-40B4-BE49-F238E27FC236}">
              <a16:creationId xmlns:a16="http://schemas.microsoft.com/office/drawing/2014/main" id="{4F2E71D6-3836-4E39-A559-B14B419AA995}"/>
            </a:ext>
          </a:extLst>
        </xdr:cNvPr>
        <xdr:cNvSpPr/>
      </xdr:nvSpPr>
      <xdr:spPr>
        <a:xfrm>
          <a:off x="8636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xdr:col>
      <xdr:colOff>22225</xdr:colOff>
      <xdr:row>24</xdr:row>
      <xdr:rowOff>66675</xdr:rowOff>
    </xdr:from>
    <xdr:to>
      <xdr:col>27</xdr:col>
      <xdr:colOff>73025</xdr:colOff>
      <xdr:row>36</xdr:row>
      <xdr:rowOff>168275</xdr:rowOff>
    </xdr:to>
    <xdr:sp macro="" textlink="">
      <xdr:nvSpPr>
        <xdr:cNvPr id="55" name="正方形/長方形 54">
          <a:extLst>
            <a:ext uri="{FF2B5EF4-FFF2-40B4-BE49-F238E27FC236}">
              <a16:creationId xmlns:a16="http://schemas.microsoft.com/office/drawing/2014/main" id="{D50C3FDA-9050-4B75-A0EB-B4B710957E12}"/>
            </a:ext>
          </a:extLst>
        </xdr:cNvPr>
        <xdr:cNvSpPr/>
      </xdr:nvSpPr>
      <xdr:spPr>
        <a:xfrm>
          <a:off x="1270000" y="4953000"/>
          <a:ext cx="4241800" cy="2159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66675</xdr:rowOff>
    </xdr:from>
    <xdr:to>
      <xdr:col>53</xdr:col>
      <xdr:colOff>149225</xdr:colOff>
      <xdr:row>36</xdr:row>
      <xdr:rowOff>168275</xdr:rowOff>
    </xdr:to>
    <xdr:sp macro="" textlink="">
      <xdr:nvSpPr>
        <xdr:cNvPr id="56" name="正方形/長方形 55">
          <a:extLst>
            <a:ext uri="{FF2B5EF4-FFF2-40B4-BE49-F238E27FC236}">
              <a16:creationId xmlns:a16="http://schemas.microsoft.com/office/drawing/2014/main" id="{06CB08AC-48F3-4C6A-885A-BCDAC4A2DDDC}"/>
            </a:ext>
          </a:extLst>
        </xdr:cNvPr>
        <xdr:cNvSpPr/>
      </xdr:nvSpPr>
      <xdr:spPr>
        <a:xfrm>
          <a:off x="5778500" y="4953000"/>
          <a:ext cx="4762500" cy="2159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130175</xdr:rowOff>
    </xdr:from>
    <xdr:to>
      <xdr:col>52</xdr:col>
      <xdr:colOff>149225</xdr:colOff>
      <xdr:row>26</xdr:row>
      <xdr:rowOff>41275</xdr:rowOff>
    </xdr:to>
    <xdr:sp macro="" textlink="">
      <xdr:nvSpPr>
        <xdr:cNvPr id="57" name="正方形/長方形 56">
          <a:extLst>
            <a:ext uri="{FF2B5EF4-FFF2-40B4-BE49-F238E27FC236}">
              <a16:creationId xmlns:a16="http://schemas.microsoft.com/office/drawing/2014/main" id="{B2353609-2EDC-4CAE-A2FD-1B6BBF3368D3}"/>
            </a:ext>
          </a:extLst>
        </xdr:cNvPr>
        <xdr:cNvSpPr/>
      </xdr:nvSpPr>
      <xdr:spPr>
        <a:xfrm>
          <a:off x="5778500" y="5016500"/>
          <a:ext cx="4572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有形固定資産減価償却率の分析欄</a:t>
          </a:r>
        </a:p>
      </xdr:txBody>
    </xdr:sp>
    <xdr:clientData/>
  </xdr:twoCellAnchor>
  <xdr:twoCellAnchor>
    <xdr:from>
      <xdr:col>29</xdr:col>
      <xdr:colOff>34925</xdr:colOff>
      <xdr:row>26</xdr:row>
      <xdr:rowOff>15875</xdr:rowOff>
    </xdr:from>
    <xdr:to>
      <xdr:col>53</xdr:col>
      <xdr:colOff>22225</xdr:colOff>
      <xdr:row>36</xdr:row>
      <xdr:rowOff>79375</xdr:rowOff>
    </xdr:to>
    <xdr:sp macro="" textlink="" fLocksText="0">
      <xdr:nvSpPr>
        <xdr:cNvPr id="58" name="テキスト ボックス 57">
          <a:extLst>
            <a:ext uri="{FF2B5EF4-FFF2-40B4-BE49-F238E27FC236}">
              <a16:creationId xmlns:a16="http://schemas.microsoft.com/office/drawing/2014/main" id="{4C6D0ECE-212A-48FC-B37C-5DCDD5428CCA}"/>
            </a:ext>
          </a:extLst>
        </xdr:cNvPr>
        <xdr:cNvSpPr txBox="1"/>
      </xdr:nvSpPr>
      <xdr:spPr>
        <a:xfrm>
          <a:off x="5854700" y="5245100"/>
          <a:ext cx="4559300" cy="1778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老朽化の進んでいる施設が多く有形固定資産減価償却率は高い水準となっている。今後も個別施設計画に定めた方針に沿って、老朽化施設の建替え、統合、除却等を適切に行っていく。</a:t>
          </a:r>
          <a:endParaRPr lang="ja-JP" altLang="ja-JP">
            <a:effectLst/>
          </a:endParaRPr>
        </a:p>
      </xdr:txBody>
    </xdr:sp>
    <xdr:clientData/>
  </xdr:twoCellAnchor>
  <xdr:oneCellAnchor>
    <xdr:from>
      <xdr:col>4</xdr:col>
      <xdr:colOff>174625</xdr:colOff>
      <xdr:row>23</xdr:row>
      <xdr:rowOff>47625</xdr:rowOff>
    </xdr:from>
    <xdr:ext cx="349839" cy="225703"/>
    <xdr:sp macro="" textlink="">
      <xdr:nvSpPr>
        <xdr:cNvPr id="59" name="テキスト ボックス 58">
          <a:extLst>
            <a:ext uri="{FF2B5EF4-FFF2-40B4-BE49-F238E27FC236}">
              <a16:creationId xmlns:a16="http://schemas.microsoft.com/office/drawing/2014/main" id="{C310A804-71A6-473B-A920-725A2D834B48}"/>
            </a:ext>
          </a:extLst>
        </xdr:cNvPr>
        <xdr:cNvSpPr txBox="1"/>
      </xdr:nvSpPr>
      <xdr:spPr>
        <a:xfrm>
          <a:off x="1231900" y="476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36</xdr:row>
      <xdr:rowOff>168275</xdr:rowOff>
    </xdr:from>
    <xdr:to>
      <xdr:col>27</xdr:col>
      <xdr:colOff>73025</xdr:colOff>
      <xdr:row>36</xdr:row>
      <xdr:rowOff>168275</xdr:rowOff>
    </xdr:to>
    <xdr:cxnSp macro="">
      <xdr:nvCxnSpPr>
        <xdr:cNvPr id="60" name="直線コネクタ 59">
          <a:extLst>
            <a:ext uri="{FF2B5EF4-FFF2-40B4-BE49-F238E27FC236}">
              <a16:creationId xmlns:a16="http://schemas.microsoft.com/office/drawing/2014/main" id="{CC2CB26F-CD34-4D85-A74D-CA6ED572BB59}"/>
            </a:ext>
          </a:extLst>
        </xdr:cNvPr>
        <xdr:cNvCxnSpPr/>
      </xdr:nvCxnSpPr>
      <xdr:spPr>
        <a:xfrm>
          <a:off x="1270000" y="7112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36</xdr:row>
      <xdr:rowOff>74474</xdr:rowOff>
    </xdr:from>
    <xdr:ext cx="359394" cy="225703"/>
    <xdr:sp macro="" textlink="">
      <xdr:nvSpPr>
        <xdr:cNvPr id="61" name="テキスト ボックス 60">
          <a:extLst>
            <a:ext uri="{FF2B5EF4-FFF2-40B4-BE49-F238E27FC236}">
              <a16:creationId xmlns:a16="http://schemas.microsoft.com/office/drawing/2014/main" id="{4B3ABC99-8DCA-4526-A0D6-86A337EF659B}"/>
            </a:ext>
          </a:extLst>
        </xdr:cNvPr>
        <xdr:cNvSpPr txBox="1"/>
      </xdr:nvSpPr>
      <xdr:spPr>
        <a:xfrm>
          <a:off x="847106" y="7018199"/>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90.0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35</xdr:row>
      <xdr:rowOff>31297</xdr:rowOff>
    </xdr:from>
    <xdr:to>
      <xdr:col>27</xdr:col>
      <xdr:colOff>73025</xdr:colOff>
      <xdr:row>35</xdr:row>
      <xdr:rowOff>31297</xdr:rowOff>
    </xdr:to>
    <xdr:cxnSp macro="">
      <xdr:nvCxnSpPr>
        <xdr:cNvPr id="62" name="直線コネクタ 61">
          <a:extLst>
            <a:ext uri="{FF2B5EF4-FFF2-40B4-BE49-F238E27FC236}">
              <a16:creationId xmlns:a16="http://schemas.microsoft.com/office/drawing/2014/main" id="{6D81AE83-1CE1-45DF-A549-0C615FA75882}"/>
            </a:ext>
          </a:extLst>
        </xdr:cNvPr>
        <xdr:cNvCxnSpPr/>
      </xdr:nvCxnSpPr>
      <xdr:spPr>
        <a:xfrm>
          <a:off x="1270000" y="6803572"/>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34</xdr:row>
      <xdr:rowOff>108946</xdr:rowOff>
    </xdr:from>
    <xdr:ext cx="359394" cy="225703"/>
    <xdr:sp macro="" textlink="">
      <xdr:nvSpPr>
        <xdr:cNvPr id="63" name="テキスト ボックス 62">
          <a:extLst>
            <a:ext uri="{FF2B5EF4-FFF2-40B4-BE49-F238E27FC236}">
              <a16:creationId xmlns:a16="http://schemas.microsoft.com/office/drawing/2014/main" id="{6FA7F18C-2DC8-40EE-B6B0-C0F8C96D6C00}"/>
            </a:ext>
          </a:extLst>
        </xdr:cNvPr>
        <xdr:cNvSpPr txBox="1"/>
      </xdr:nvSpPr>
      <xdr:spPr>
        <a:xfrm>
          <a:off x="847106" y="6709771"/>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80.0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33</xdr:row>
      <xdr:rowOff>65768</xdr:rowOff>
    </xdr:from>
    <xdr:to>
      <xdr:col>27</xdr:col>
      <xdr:colOff>73025</xdr:colOff>
      <xdr:row>33</xdr:row>
      <xdr:rowOff>65768</xdr:rowOff>
    </xdr:to>
    <xdr:cxnSp macro="">
      <xdr:nvCxnSpPr>
        <xdr:cNvPr id="64" name="直線コネクタ 63">
          <a:extLst>
            <a:ext uri="{FF2B5EF4-FFF2-40B4-BE49-F238E27FC236}">
              <a16:creationId xmlns:a16="http://schemas.microsoft.com/office/drawing/2014/main" id="{6DA9E3B5-5711-4E8C-A6B4-3912B46591DA}"/>
            </a:ext>
          </a:extLst>
        </xdr:cNvPr>
        <xdr:cNvCxnSpPr/>
      </xdr:nvCxnSpPr>
      <xdr:spPr>
        <a:xfrm>
          <a:off x="1270000" y="6495143"/>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32</xdr:row>
      <xdr:rowOff>143417</xdr:rowOff>
    </xdr:from>
    <xdr:ext cx="359394" cy="225703"/>
    <xdr:sp macro="" textlink="">
      <xdr:nvSpPr>
        <xdr:cNvPr id="65" name="テキスト ボックス 64">
          <a:extLst>
            <a:ext uri="{FF2B5EF4-FFF2-40B4-BE49-F238E27FC236}">
              <a16:creationId xmlns:a16="http://schemas.microsoft.com/office/drawing/2014/main" id="{64F13547-9FBF-4E75-A0B7-72A301758DE1}"/>
            </a:ext>
          </a:extLst>
        </xdr:cNvPr>
        <xdr:cNvSpPr txBox="1"/>
      </xdr:nvSpPr>
      <xdr:spPr>
        <a:xfrm>
          <a:off x="847106" y="6401342"/>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70.0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31</xdr:row>
      <xdr:rowOff>100239</xdr:rowOff>
    </xdr:from>
    <xdr:to>
      <xdr:col>27</xdr:col>
      <xdr:colOff>73025</xdr:colOff>
      <xdr:row>31</xdr:row>
      <xdr:rowOff>100239</xdr:rowOff>
    </xdr:to>
    <xdr:cxnSp macro="">
      <xdr:nvCxnSpPr>
        <xdr:cNvPr id="66" name="直線コネクタ 65">
          <a:extLst>
            <a:ext uri="{FF2B5EF4-FFF2-40B4-BE49-F238E27FC236}">
              <a16:creationId xmlns:a16="http://schemas.microsoft.com/office/drawing/2014/main" id="{5E5F7388-B0E1-405D-AA32-50ABC645B7DF}"/>
            </a:ext>
          </a:extLst>
        </xdr:cNvPr>
        <xdr:cNvCxnSpPr/>
      </xdr:nvCxnSpPr>
      <xdr:spPr>
        <a:xfrm>
          <a:off x="1270000" y="6186714"/>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31</xdr:row>
      <xdr:rowOff>6438</xdr:rowOff>
    </xdr:from>
    <xdr:ext cx="359394" cy="225703"/>
    <xdr:sp macro="" textlink="">
      <xdr:nvSpPr>
        <xdr:cNvPr id="67" name="テキスト ボックス 66">
          <a:extLst>
            <a:ext uri="{FF2B5EF4-FFF2-40B4-BE49-F238E27FC236}">
              <a16:creationId xmlns:a16="http://schemas.microsoft.com/office/drawing/2014/main" id="{0186FD37-ABE8-4DC5-B47A-4FA70D11F8DA}"/>
            </a:ext>
          </a:extLst>
        </xdr:cNvPr>
        <xdr:cNvSpPr txBox="1"/>
      </xdr:nvSpPr>
      <xdr:spPr>
        <a:xfrm>
          <a:off x="847106" y="6092913"/>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29</xdr:row>
      <xdr:rowOff>134711</xdr:rowOff>
    </xdr:from>
    <xdr:to>
      <xdr:col>27</xdr:col>
      <xdr:colOff>73025</xdr:colOff>
      <xdr:row>29</xdr:row>
      <xdr:rowOff>134711</xdr:rowOff>
    </xdr:to>
    <xdr:cxnSp macro="">
      <xdr:nvCxnSpPr>
        <xdr:cNvPr id="68" name="直線コネクタ 67">
          <a:extLst>
            <a:ext uri="{FF2B5EF4-FFF2-40B4-BE49-F238E27FC236}">
              <a16:creationId xmlns:a16="http://schemas.microsoft.com/office/drawing/2014/main" id="{DD2C2C72-186B-4F9B-A267-8A84CCADC7EF}"/>
            </a:ext>
          </a:extLst>
        </xdr:cNvPr>
        <xdr:cNvCxnSpPr/>
      </xdr:nvCxnSpPr>
      <xdr:spPr>
        <a:xfrm>
          <a:off x="1270000" y="5878286"/>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29</xdr:row>
      <xdr:rowOff>40910</xdr:rowOff>
    </xdr:from>
    <xdr:ext cx="359394" cy="225703"/>
    <xdr:sp macro="" textlink="">
      <xdr:nvSpPr>
        <xdr:cNvPr id="69" name="テキスト ボックス 68">
          <a:extLst>
            <a:ext uri="{FF2B5EF4-FFF2-40B4-BE49-F238E27FC236}">
              <a16:creationId xmlns:a16="http://schemas.microsoft.com/office/drawing/2014/main" id="{5452764F-64D7-49B1-8306-E5CE63D00AF5}"/>
            </a:ext>
          </a:extLst>
        </xdr:cNvPr>
        <xdr:cNvSpPr txBox="1"/>
      </xdr:nvSpPr>
      <xdr:spPr>
        <a:xfrm>
          <a:off x="847106" y="5784485"/>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50.0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27</xdr:row>
      <xdr:rowOff>169182</xdr:rowOff>
    </xdr:from>
    <xdr:to>
      <xdr:col>27</xdr:col>
      <xdr:colOff>73025</xdr:colOff>
      <xdr:row>27</xdr:row>
      <xdr:rowOff>169182</xdr:rowOff>
    </xdr:to>
    <xdr:cxnSp macro="">
      <xdr:nvCxnSpPr>
        <xdr:cNvPr id="70" name="直線コネクタ 69">
          <a:extLst>
            <a:ext uri="{FF2B5EF4-FFF2-40B4-BE49-F238E27FC236}">
              <a16:creationId xmlns:a16="http://schemas.microsoft.com/office/drawing/2014/main" id="{1454F2DF-FB7B-4D0D-AE8F-219956F62C21}"/>
            </a:ext>
          </a:extLst>
        </xdr:cNvPr>
        <xdr:cNvCxnSpPr/>
      </xdr:nvCxnSpPr>
      <xdr:spPr>
        <a:xfrm>
          <a:off x="1270000" y="5569857"/>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27</xdr:row>
      <xdr:rowOff>75381</xdr:rowOff>
    </xdr:from>
    <xdr:ext cx="359394" cy="225703"/>
    <xdr:sp macro="" textlink="">
      <xdr:nvSpPr>
        <xdr:cNvPr id="71" name="テキスト ボックス 70">
          <a:extLst>
            <a:ext uri="{FF2B5EF4-FFF2-40B4-BE49-F238E27FC236}">
              <a16:creationId xmlns:a16="http://schemas.microsoft.com/office/drawing/2014/main" id="{B2139A13-72A9-4B2B-885D-6FB10978A981}"/>
            </a:ext>
          </a:extLst>
        </xdr:cNvPr>
        <xdr:cNvSpPr txBox="1"/>
      </xdr:nvSpPr>
      <xdr:spPr>
        <a:xfrm>
          <a:off x="847106" y="5476056"/>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40.0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26</xdr:row>
      <xdr:rowOff>32203</xdr:rowOff>
    </xdr:from>
    <xdr:to>
      <xdr:col>27</xdr:col>
      <xdr:colOff>73025</xdr:colOff>
      <xdr:row>26</xdr:row>
      <xdr:rowOff>32203</xdr:rowOff>
    </xdr:to>
    <xdr:cxnSp macro="">
      <xdr:nvCxnSpPr>
        <xdr:cNvPr id="72" name="直線コネクタ 71">
          <a:extLst>
            <a:ext uri="{FF2B5EF4-FFF2-40B4-BE49-F238E27FC236}">
              <a16:creationId xmlns:a16="http://schemas.microsoft.com/office/drawing/2014/main" id="{DC987301-1DC6-4818-A4BF-D72D3BB8CBF5}"/>
            </a:ext>
          </a:extLst>
        </xdr:cNvPr>
        <xdr:cNvCxnSpPr/>
      </xdr:nvCxnSpPr>
      <xdr:spPr>
        <a:xfrm>
          <a:off x="1270000" y="5261428"/>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25</xdr:row>
      <xdr:rowOff>109852</xdr:rowOff>
    </xdr:from>
    <xdr:ext cx="359394" cy="225703"/>
    <xdr:sp macro="" textlink="">
      <xdr:nvSpPr>
        <xdr:cNvPr id="73" name="テキスト ボックス 72">
          <a:extLst>
            <a:ext uri="{FF2B5EF4-FFF2-40B4-BE49-F238E27FC236}">
              <a16:creationId xmlns:a16="http://schemas.microsoft.com/office/drawing/2014/main" id="{7D9A9B4E-8E43-484F-8D5C-F6447F52E6E2}"/>
            </a:ext>
          </a:extLst>
        </xdr:cNvPr>
        <xdr:cNvSpPr txBox="1"/>
      </xdr:nvSpPr>
      <xdr:spPr>
        <a:xfrm>
          <a:off x="847106" y="5167627"/>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30.0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24</xdr:row>
      <xdr:rowOff>66675</xdr:rowOff>
    </xdr:to>
    <xdr:cxnSp macro="">
      <xdr:nvCxnSpPr>
        <xdr:cNvPr id="74" name="直線コネクタ 73">
          <a:extLst>
            <a:ext uri="{FF2B5EF4-FFF2-40B4-BE49-F238E27FC236}">
              <a16:creationId xmlns:a16="http://schemas.microsoft.com/office/drawing/2014/main" id="{1AD81961-855F-457E-9343-B85E629A1605}"/>
            </a:ext>
          </a:extLst>
        </xdr:cNvPr>
        <xdr:cNvCxnSpPr/>
      </xdr:nvCxnSpPr>
      <xdr:spPr>
        <a:xfrm>
          <a:off x="1270000" y="4953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23</xdr:row>
      <xdr:rowOff>144324</xdr:rowOff>
    </xdr:from>
    <xdr:ext cx="359394" cy="225703"/>
    <xdr:sp macro="" textlink="">
      <xdr:nvSpPr>
        <xdr:cNvPr id="75" name="テキスト ボックス 74">
          <a:extLst>
            <a:ext uri="{FF2B5EF4-FFF2-40B4-BE49-F238E27FC236}">
              <a16:creationId xmlns:a16="http://schemas.microsoft.com/office/drawing/2014/main" id="{AFF14EE5-A4DB-4AB0-9509-5DB75B2E63D6}"/>
            </a:ext>
          </a:extLst>
        </xdr:cNvPr>
        <xdr:cNvSpPr txBox="1"/>
      </xdr:nvSpPr>
      <xdr:spPr>
        <a:xfrm>
          <a:off x="847106" y="4859199"/>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20.0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36</xdr:row>
      <xdr:rowOff>168275</xdr:rowOff>
    </xdr:to>
    <xdr:sp macro="" textlink="">
      <xdr:nvSpPr>
        <xdr:cNvPr id="76" name="有形固定資産減価償却率グラフ枠">
          <a:extLst>
            <a:ext uri="{FF2B5EF4-FFF2-40B4-BE49-F238E27FC236}">
              <a16:creationId xmlns:a16="http://schemas.microsoft.com/office/drawing/2014/main" id="{328570C0-1B90-44A9-AEB1-D67E1CD448B6}"/>
            </a:ext>
          </a:extLst>
        </xdr:cNvPr>
        <xdr:cNvSpPr/>
      </xdr:nvSpPr>
      <xdr:spPr>
        <a:xfrm>
          <a:off x="1270000" y="4953000"/>
          <a:ext cx="4241800" cy="2159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83820</xdr:colOff>
      <xdr:row>26</xdr:row>
      <xdr:rowOff>109311</xdr:rowOff>
    </xdr:from>
    <xdr:to>
      <xdr:col>23</xdr:col>
      <xdr:colOff>85090</xdr:colOff>
      <xdr:row>35</xdr:row>
      <xdr:rowOff>74476</xdr:rowOff>
    </xdr:to>
    <xdr:cxnSp macro="">
      <xdr:nvCxnSpPr>
        <xdr:cNvPr id="77" name="直線コネクタ 76">
          <a:extLst>
            <a:ext uri="{FF2B5EF4-FFF2-40B4-BE49-F238E27FC236}">
              <a16:creationId xmlns:a16="http://schemas.microsoft.com/office/drawing/2014/main" id="{8E19AC92-43CB-4DC6-83D2-96AAEA875F71}"/>
            </a:ext>
          </a:extLst>
        </xdr:cNvPr>
        <xdr:cNvCxnSpPr/>
      </xdr:nvCxnSpPr>
      <xdr:spPr>
        <a:xfrm flipV="1">
          <a:off x="4760595" y="5338536"/>
          <a:ext cx="1270" cy="150821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35</xdr:row>
      <xdr:rowOff>78303</xdr:rowOff>
    </xdr:from>
    <xdr:ext cx="405111" cy="259045"/>
    <xdr:sp macro="" textlink="">
      <xdr:nvSpPr>
        <xdr:cNvPr id="78" name="有形固定資産減価償却率最小値テキスト">
          <a:extLst>
            <a:ext uri="{FF2B5EF4-FFF2-40B4-BE49-F238E27FC236}">
              <a16:creationId xmlns:a16="http://schemas.microsoft.com/office/drawing/2014/main" id="{E2EE36F3-0CE8-43BF-8AC7-7088DEAA7004}"/>
            </a:ext>
          </a:extLst>
        </xdr:cNvPr>
        <xdr:cNvSpPr txBox="1"/>
      </xdr:nvSpPr>
      <xdr:spPr>
        <a:xfrm>
          <a:off x="4813300" y="685057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81.4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35</xdr:row>
      <xdr:rowOff>74476</xdr:rowOff>
    </xdr:from>
    <xdr:to>
      <xdr:col>23</xdr:col>
      <xdr:colOff>174625</xdr:colOff>
      <xdr:row>35</xdr:row>
      <xdr:rowOff>74476</xdr:rowOff>
    </xdr:to>
    <xdr:cxnSp macro="">
      <xdr:nvCxnSpPr>
        <xdr:cNvPr id="79" name="直線コネクタ 78">
          <a:extLst>
            <a:ext uri="{FF2B5EF4-FFF2-40B4-BE49-F238E27FC236}">
              <a16:creationId xmlns:a16="http://schemas.microsoft.com/office/drawing/2014/main" id="{D68328D9-1622-4714-A584-07896A63D803}"/>
            </a:ext>
          </a:extLst>
        </xdr:cNvPr>
        <xdr:cNvCxnSpPr/>
      </xdr:nvCxnSpPr>
      <xdr:spPr>
        <a:xfrm>
          <a:off x="4673600" y="684675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25</xdr:row>
      <xdr:rowOff>55988</xdr:rowOff>
    </xdr:from>
    <xdr:ext cx="405111" cy="259045"/>
    <xdr:sp macro="" textlink="">
      <xdr:nvSpPr>
        <xdr:cNvPr id="80" name="有形固定資産減価償却率最大値テキスト">
          <a:extLst>
            <a:ext uri="{FF2B5EF4-FFF2-40B4-BE49-F238E27FC236}">
              <a16:creationId xmlns:a16="http://schemas.microsoft.com/office/drawing/2014/main" id="{ADD62A93-B93F-4653-A923-43E4E22D1B78}"/>
            </a:ext>
          </a:extLst>
        </xdr:cNvPr>
        <xdr:cNvSpPr txBox="1"/>
      </xdr:nvSpPr>
      <xdr:spPr>
        <a:xfrm>
          <a:off x="4813300" y="51137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32.5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26</xdr:row>
      <xdr:rowOff>109311</xdr:rowOff>
    </xdr:from>
    <xdr:to>
      <xdr:col>23</xdr:col>
      <xdr:colOff>174625</xdr:colOff>
      <xdr:row>26</xdr:row>
      <xdr:rowOff>109311</xdr:rowOff>
    </xdr:to>
    <xdr:cxnSp macro="">
      <xdr:nvCxnSpPr>
        <xdr:cNvPr id="81" name="直線コネクタ 80">
          <a:extLst>
            <a:ext uri="{FF2B5EF4-FFF2-40B4-BE49-F238E27FC236}">
              <a16:creationId xmlns:a16="http://schemas.microsoft.com/office/drawing/2014/main" id="{3AC01206-AC33-4659-8798-73E189E0261C}"/>
            </a:ext>
          </a:extLst>
        </xdr:cNvPr>
        <xdr:cNvCxnSpPr/>
      </xdr:nvCxnSpPr>
      <xdr:spPr>
        <a:xfrm>
          <a:off x="4673600" y="533853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31</xdr:row>
      <xdr:rowOff>157406</xdr:rowOff>
    </xdr:from>
    <xdr:ext cx="405111" cy="259045"/>
    <xdr:sp macro="" textlink="">
      <xdr:nvSpPr>
        <xdr:cNvPr id="82" name="有形固定資産減価償却率平均値テキスト">
          <a:extLst>
            <a:ext uri="{FF2B5EF4-FFF2-40B4-BE49-F238E27FC236}">
              <a16:creationId xmlns:a16="http://schemas.microsoft.com/office/drawing/2014/main" id="{0C6431F5-9397-4381-AAE9-9BC0A8312497}"/>
            </a:ext>
          </a:extLst>
        </xdr:cNvPr>
        <xdr:cNvSpPr txBox="1"/>
      </xdr:nvSpPr>
      <xdr:spPr>
        <a:xfrm>
          <a:off x="4813300" y="6243881"/>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32</xdr:row>
      <xdr:rowOff>7529</xdr:rowOff>
    </xdr:from>
    <xdr:to>
      <xdr:col>23</xdr:col>
      <xdr:colOff>136525</xdr:colOff>
      <xdr:row>32</xdr:row>
      <xdr:rowOff>109129</xdr:rowOff>
    </xdr:to>
    <xdr:sp macro="" textlink="">
      <xdr:nvSpPr>
        <xdr:cNvPr id="83" name="フローチャート: 判断 82">
          <a:extLst>
            <a:ext uri="{FF2B5EF4-FFF2-40B4-BE49-F238E27FC236}">
              <a16:creationId xmlns:a16="http://schemas.microsoft.com/office/drawing/2014/main" id="{B8A25FE9-484E-42EF-BFC7-ADEA8E67696C}"/>
            </a:ext>
          </a:extLst>
        </xdr:cNvPr>
        <xdr:cNvSpPr/>
      </xdr:nvSpPr>
      <xdr:spPr>
        <a:xfrm>
          <a:off x="4711700" y="62654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85725</xdr:colOff>
      <xdr:row>31</xdr:row>
      <xdr:rowOff>169726</xdr:rowOff>
    </xdr:from>
    <xdr:to>
      <xdr:col>19</xdr:col>
      <xdr:colOff>187325</xdr:colOff>
      <xdr:row>32</xdr:row>
      <xdr:rowOff>99876</xdr:rowOff>
    </xdr:to>
    <xdr:sp macro="" textlink="">
      <xdr:nvSpPr>
        <xdr:cNvPr id="84" name="フローチャート: 判断 83">
          <a:extLst>
            <a:ext uri="{FF2B5EF4-FFF2-40B4-BE49-F238E27FC236}">
              <a16:creationId xmlns:a16="http://schemas.microsoft.com/office/drawing/2014/main" id="{F92F88C5-13B0-42A7-84F3-1190334B6ABB}"/>
            </a:ext>
          </a:extLst>
        </xdr:cNvPr>
        <xdr:cNvSpPr/>
      </xdr:nvSpPr>
      <xdr:spPr>
        <a:xfrm>
          <a:off x="4000500" y="62562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85725</xdr:colOff>
      <xdr:row>31</xdr:row>
      <xdr:rowOff>141968</xdr:rowOff>
    </xdr:from>
    <xdr:to>
      <xdr:col>15</xdr:col>
      <xdr:colOff>187325</xdr:colOff>
      <xdr:row>32</xdr:row>
      <xdr:rowOff>72118</xdr:rowOff>
    </xdr:to>
    <xdr:sp macro="" textlink="">
      <xdr:nvSpPr>
        <xdr:cNvPr id="85" name="フローチャート: 判断 84">
          <a:extLst>
            <a:ext uri="{FF2B5EF4-FFF2-40B4-BE49-F238E27FC236}">
              <a16:creationId xmlns:a16="http://schemas.microsoft.com/office/drawing/2014/main" id="{F4E989B1-0434-43FB-9CF6-5C2C427FF7F6}"/>
            </a:ext>
          </a:extLst>
        </xdr:cNvPr>
        <xdr:cNvSpPr/>
      </xdr:nvSpPr>
      <xdr:spPr>
        <a:xfrm>
          <a:off x="3238500" y="62284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85725</xdr:colOff>
      <xdr:row>31</xdr:row>
      <xdr:rowOff>98788</xdr:rowOff>
    </xdr:from>
    <xdr:to>
      <xdr:col>11</xdr:col>
      <xdr:colOff>187325</xdr:colOff>
      <xdr:row>32</xdr:row>
      <xdr:rowOff>28938</xdr:rowOff>
    </xdr:to>
    <xdr:sp macro="" textlink="">
      <xdr:nvSpPr>
        <xdr:cNvPr id="86" name="フローチャート: 判断 85">
          <a:extLst>
            <a:ext uri="{FF2B5EF4-FFF2-40B4-BE49-F238E27FC236}">
              <a16:creationId xmlns:a16="http://schemas.microsoft.com/office/drawing/2014/main" id="{B2C2E0B1-093F-4997-9B33-EF0F66C56C00}"/>
            </a:ext>
          </a:extLst>
        </xdr:cNvPr>
        <xdr:cNvSpPr/>
      </xdr:nvSpPr>
      <xdr:spPr>
        <a:xfrm>
          <a:off x="2476500" y="61852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85725</xdr:colOff>
      <xdr:row>31</xdr:row>
      <xdr:rowOff>111125</xdr:rowOff>
    </xdr:from>
    <xdr:to>
      <xdr:col>7</xdr:col>
      <xdr:colOff>187325</xdr:colOff>
      <xdr:row>32</xdr:row>
      <xdr:rowOff>41275</xdr:rowOff>
    </xdr:to>
    <xdr:sp macro="" textlink="">
      <xdr:nvSpPr>
        <xdr:cNvPr id="87" name="フローチャート: 判断 86">
          <a:extLst>
            <a:ext uri="{FF2B5EF4-FFF2-40B4-BE49-F238E27FC236}">
              <a16:creationId xmlns:a16="http://schemas.microsoft.com/office/drawing/2014/main" id="{606C67E6-A590-406C-99F5-1FE480946A29}"/>
            </a:ext>
          </a:extLst>
        </xdr:cNvPr>
        <xdr:cNvSpPr/>
      </xdr:nvSpPr>
      <xdr:spPr>
        <a:xfrm>
          <a:off x="1714500" y="61976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98425</xdr:colOff>
      <xdr:row>37</xdr:row>
      <xdr:rowOff>42724</xdr:rowOff>
    </xdr:from>
    <xdr:ext cx="762000" cy="225703"/>
    <xdr:sp macro="" textlink="">
      <xdr:nvSpPr>
        <xdr:cNvPr id="88" name="テキスト ボックス 87">
          <a:extLst>
            <a:ext uri="{FF2B5EF4-FFF2-40B4-BE49-F238E27FC236}">
              <a16:creationId xmlns:a16="http://schemas.microsoft.com/office/drawing/2014/main" id="{2B6872B5-AF66-407E-BE7E-B44E24F1DB47}"/>
            </a:ext>
          </a:extLst>
        </xdr:cNvPr>
        <xdr:cNvSpPr txBox="1"/>
      </xdr:nvSpPr>
      <xdr:spPr>
        <a:xfrm>
          <a:off x="45847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149225</xdr:colOff>
      <xdr:row>37</xdr:row>
      <xdr:rowOff>42724</xdr:rowOff>
    </xdr:from>
    <xdr:ext cx="762000" cy="225703"/>
    <xdr:sp macro="" textlink="">
      <xdr:nvSpPr>
        <xdr:cNvPr id="89" name="テキスト ボックス 88">
          <a:extLst>
            <a:ext uri="{FF2B5EF4-FFF2-40B4-BE49-F238E27FC236}">
              <a16:creationId xmlns:a16="http://schemas.microsoft.com/office/drawing/2014/main" id="{85F2DE27-15B2-4801-914E-E0B67B4DB745}"/>
            </a:ext>
          </a:extLst>
        </xdr:cNvPr>
        <xdr:cNvSpPr txBox="1"/>
      </xdr:nvSpPr>
      <xdr:spPr>
        <a:xfrm>
          <a:off x="3873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149225</xdr:colOff>
      <xdr:row>37</xdr:row>
      <xdr:rowOff>42724</xdr:rowOff>
    </xdr:from>
    <xdr:ext cx="762000" cy="225703"/>
    <xdr:sp macro="" textlink="">
      <xdr:nvSpPr>
        <xdr:cNvPr id="90" name="テキスト ボックス 89">
          <a:extLst>
            <a:ext uri="{FF2B5EF4-FFF2-40B4-BE49-F238E27FC236}">
              <a16:creationId xmlns:a16="http://schemas.microsoft.com/office/drawing/2014/main" id="{BD6D54E1-D22C-41AD-8171-ADC1D6C37702}"/>
            </a:ext>
          </a:extLst>
        </xdr:cNvPr>
        <xdr:cNvSpPr txBox="1"/>
      </xdr:nvSpPr>
      <xdr:spPr>
        <a:xfrm>
          <a:off x="3111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149225</xdr:colOff>
      <xdr:row>37</xdr:row>
      <xdr:rowOff>42724</xdr:rowOff>
    </xdr:from>
    <xdr:ext cx="762000" cy="225703"/>
    <xdr:sp macro="" textlink="">
      <xdr:nvSpPr>
        <xdr:cNvPr id="91" name="テキスト ボックス 90">
          <a:extLst>
            <a:ext uri="{FF2B5EF4-FFF2-40B4-BE49-F238E27FC236}">
              <a16:creationId xmlns:a16="http://schemas.microsoft.com/office/drawing/2014/main" id="{7AB4EC7C-3EE3-43A9-B488-668493E434FD}"/>
            </a:ext>
          </a:extLst>
        </xdr:cNvPr>
        <xdr:cNvSpPr txBox="1"/>
      </xdr:nvSpPr>
      <xdr:spPr>
        <a:xfrm>
          <a:off x="2349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149225</xdr:colOff>
      <xdr:row>37</xdr:row>
      <xdr:rowOff>42724</xdr:rowOff>
    </xdr:from>
    <xdr:ext cx="762000" cy="225703"/>
    <xdr:sp macro="" textlink="">
      <xdr:nvSpPr>
        <xdr:cNvPr id="92" name="テキスト ボックス 91">
          <a:extLst>
            <a:ext uri="{FF2B5EF4-FFF2-40B4-BE49-F238E27FC236}">
              <a16:creationId xmlns:a16="http://schemas.microsoft.com/office/drawing/2014/main" id="{07DF28F0-E7A0-45D9-840D-0BB84D4117B4}"/>
            </a:ext>
          </a:extLst>
        </xdr:cNvPr>
        <xdr:cNvSpPr txBox="1"/>
      </xdr:nvSpPr>
      <xdr:spPr>
        <a:xfrm>
          <a:off x="1587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31</xdr:row>
      <xdr:rowOff>58692</xdr:rowOff>
    </xdr:from>
    <xdr:to>
      <xdr:col>23</xdr:col>
      <xdr:colOff>136525</xdr:colOff>
      <xdr:row>31</xdr:row>
      <xdr:rowOff>160292</xdr:rowOff>
    </xdr:to>
    <xdr:sp macro="" textlink="">
      <xdr:nvSpPr>
        <xdr:cNvPr id="93" name="楕円 92">
          <a:extLst>
            <a:ext uri="{FF2B5EF4-FFF2-40B4-BE49-F238E27FC236}">
              <a16:creationId xmlns:a16="http://schemas.microsoft.com/office/drawing/2014/main" id="{85AA282A-FEB7-4A4F-A70F-FA699CF3A426}"/>
            </a:ext>
          </a:extLst>
        </xdr:cNvPr>
        <xdr:cNvSpPr/>
      </xdr:nvSpPr>
      <xdr:spPr>
        <a:xfrm>
          <a:off x="4711700" y="61451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136525</xdr:colOff>
      <xdr:row>30</xdr:row>
      <xdr:rowOff>81569</xdr:rowOff>
    </xdr:from>
    <xdr:ext cx="405111" cy="259045"/>
    <xdr:sp macro="" textlink="">
      <xdr:nvSpPr>
        <xdr:cNvPr id="94" name="有形固定資産減価償却率該当値テキスト">
          <a:extLst>
            <a:ext uri="{FF2B5EF4-FFF2-40B4-BE49-F238E27FC236}">
              <a16:creationId xmlns:a16="http://schemas.microsoft.com/office/drawing/2014/main" id="{624A8D5E-31CB-451B-B6C1-D197BBE19425}"/>
            </a:ext>
          </a:extLst>
        </xdr:cNvPr>
        <xdr:cNvSpPr txBox="1"/>
      </xdr:nvSpPr>
      <xdr:spPr>
        <a:xfrm>
          <a:off x="4813300" y="599659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85725</xdr:colOff>
      <xdr:row>31</xdr:row>
      <xdr:rowOff>37102</xdr:rowOff>
    </xdr:from>
    <xdr:to>
      <xdr:col>19</xdr:col>
      <xdr:colOff>187325</xdr:colOff>
      <xdr:row>31</xdr:row>
      <xdr:rowOff>138702</xdr:rowOff>
    </xdr:to>
    <xdr:sp macro="" textlink="">
      <xdr:nvSpPr>
        <xdr:cNvPr id="95" name="楕円 94">
          <a:extLst>
            <a:ext uri="{FF2B5EF4-FFF2-40B4-BE49-F238E27FC236}">
              <a16:creationId xmlns:a16="http://schemas.microsoft.com/office/drawing/2014/main" id="{9CB81C15-C115-446E-A390-D9EB9EAEBEFC}"/>
            </a:ext>
          </a:extLst>
        </xdr:cNvPr>
        <xdr:cNvSpPr/>
      </xdr:nvSpPr>
      <xdr:spPr>
        <a:xfrm>
          <a:off x="4000500" y="61235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136525</xdr:colOff>
      <xdr:row>31</xdr:row>
      <xdr:rowOff>87902</xdr:rowOff>
    </xdr:from>
    <xdr:to>
      <xdr:col>23</xdr:col>
      <xdr:colOff>85725</xdr:colOff>
      <xdr:row>31</xdr:row>
      <xdr:rowOff>109492</xdr:rowOff>
    </xdr:to>
    <xdr:cxnSp macro="">
      <xdr:nvCxnSpPr>
        <xdr:cNvPr id="96" name="直線コネクタ 95">
          <a:extLst>
            <a:ext uri="{FF2B5EF4-FFF2-40B4-BE49-F238E27FC236}">
              <a16:creationId xmlns:a16="http://schemas.microsoft.com/office/drawing/2014/main" id="{21AD50AE-C11A-40C5-B353-30182D4CD4B6}"/>
            </a:ext>
          </a:extLst>
        </xdr:cNvPr>
        <xdr:cNvCxnSpPr/>
      </xdr:nvCxnSpPr>
      <xdr:spPr>
        <a:xfrm>
          <a:off x="4051300" y="6174377"/>
          <a:ext cx="711200" cy="215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85725</xdr:colOff>
      <xdr:row>30</xdr:row>
      <xdr:rowOff>140698</xdr:rowOff>
    </xdr:from>
    <xdr:to>
      <xdr:col>15</xdr:col>
      <xdr:colOff>187325</xdr:colOff>
      <xdr:row>31</xdr:row>
      <xdr:rowOff>70848</xdr:rowOff>
    </xdr:to>
    <xdr:sp macro="" textlink="">
      <xdr:nvSpPr>
        <xdr:cNvPr id="97" name="楕円 96">
          <a:extLst>
            <a:ext uri="{FF2B5EF4-FFF2-40B4-BE49-F238E27FC236}">
              <a16:creationId xmlns:a16="http://schemas.microsoft.com/office/drawing/2014/main" id="{2D4ED49D-A242-40BE-960B-DDAAC9F50058}"/>
            </a:ext>
          </a:extLst>
        </xdr:cNvPr>
        <xdr:cNvSpPr/>
      </xdr:nvSpPr>
      <xdr:spPr>
        <a:xfrm>
          <a:off x="3238500" y="60557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136525</xdr:colOff>
      <xdr:row>31</xdr:row>
      <xdr:rowOff>20048</xdr:rowOff>
    </xdr:from>
    <xdr:to>
      <xdr:col>19</xdr:col>
      <xdr:colOff>136525</xdr:colOff>
      <xdr:row>31</xdr:row>
      <xdr:rowOff>87902</xdr:rowOff>
    </xdr:to>
    <xdr:cxnSp macro="">
      <xdr:nvCxnSpPr>
        <xdr:cNvPr id="98" name="直線コネクタ 97">
          <a:extLst>
            <a:ext uri="{FF2B5EF4-FFF2-40B4-BE49-F238E27FC236}">
              <a16:creationId xmlns:a16="http://schemas.microsoft.com/office/drawing/2014/main" id="{1E6185B6-ED8E-45E8-9608-55F2F1108BEA}"/>
            </a:ext>
          </a:extLst>
        </xdr:cNvPr>
        <xdr:cNvCxnSpPr/>
      </xdr:nvCxnSpPr>
      <xdr:spPr>
        <a:xfrm>
          <a:off x="3289300" y="6106523"/>
          <a:ext cx="762000" cy="678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xdr:col>
      <xdr:colOff>85725</xdr:colOff>
      <xdr:row>30</xdr:row>
      <xdr:rowOff>165372</xdr:rowOff>
    </xdr:from>
    <xdr:to>
      <xdr:col>11</xdr:col>
      <xdr:colOff>187325</xdr:colOff>
      <xdr:row>31</xdr:row>
      <xdr:rowOff>95522</xdr:rowOff>
    </xdr:to>
    <xdr:sp macro="" textlink="">
      <xdr:nvSpPr>
        <xdr:cNvPr id="99" name="楕円 98">
          <a:extLst>
            <a:ext uri="{FF2B5EF4-FFF2-40B4-BE49-F238E27FC236}">
              <a16:creationId xmlns:a16="http://schemas.microsoft.com/office/drawing/2014/main" id="{5EEEFE70-8BCC-411B-9619-915E991DC26B}"/>
            </a:ext>
          </a:extLst>
        </xdr:cNvPr>
        <xdr:cNvSpPr/>
      </xdr:nvSpPr>
      <xdr:spPr>
        <a:xfrm>
          <a:off x="2476500" y="60803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136525</xdr:colOff>
      <xdr:row>31</xdr:row>
      <xdr:rowOff>20048</xdr:rowOff>
    </xdr:from>
    <xdr:to>
      <xdr:col>15</xdr:col>
      <xdr:colOff>136525</xdr:colOff>
      <xdr:row>31</xdr:row>
      <xdr:rowOff>44722</xdr:rowOff>
    </xdr:to>
    <xdr:cxnSp macro="">
      <xdr:nvCxnSpPr>
        <xdr:cNvPr id="100" name="直線コネクタ 99">
          <a:extLst>
            <a:ext uri="{FF2B5EF4-FFF2-40B4-BE49-F238E27FC236}">
              <a16:creationId xmlns:a16="http://schemas.microsoft.com/office/drawing/2014/main" id="{2BDC3063-6E66-4A38-880B-4BC6292AA2B8}"/>
            </a:ext>
          </a:extLst>
        </xdr:cNvPr>
        <xdr:cNvCxnSpPr/>
      </xdr:nvCxnSpPr>
      <xdr:spPr>
        <a:xfrm flipV="1">
          <a:off x="2527300" y="6106523"/>
          <a:ext cx="762000" cy="246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xdr:col>
      <xdr:colOff>85725</xdr:colOff>
      <xdr:row>30</xdr:row>
      <xdr:rowOff>153035</xdr:rowOff>
    </xdr:from>
    <xdr:to>
      <xdr:col>7</xdr:col>
      <xdr:colOff>187325</xdr:colOff>
      <xdr:row>31</xdr:row>
      <xdr:rowOff>83185</xdr:rowOff>
    </xdr:to>
    <xdr:sp macro="" textlink="">
      <xdr:nvSpPr>
        <xdr:cNvPr id="101" name="楕円 100">
          <a:extLst>
            <a:ext uri="{FF2B5EF4-FFF2-40B4-BE49-F238E27FC236}">
              <a16:creationId xmlns:a16="http://schemas.microsoft.com/office/drawing/2014/main" id="{D4497F4F-C2D4-4948-90B3-00BCDDEBA074}"/>
            </a:ext>
          </a:extLst>
        </xdr:cNvPr>
        <xdr:cNvSpPr/>
      </xdr:nvSpPr>
      <xdr:spPr>
        <a:xfrm>
          <a:off x="1714500" y="60680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136525</xdr:colOff>
      <xdr:row>31</xdr:row>
      <xdr:rowOff>32385</xdr:rowOff>
    </xdr:from>
    <xdr:to>
      <xdr:col>11</xdr:col>
      <xdr:colOff>136525</xdr:colOff>
      <xdr:row>31</xdr:row>
      <xdr:rowOff>44722</xdr:rowOff>
    </xdr:to>
    <xdr:cxnSp macro="">
      <xdr:nvCxnSpPr>
        <xdr:cNvPr id="102" name="直線コネクタ 101">
          <a:extLst>
            <a:ext uri="{FF2B5EF4-FFF2-40B4-BE49-F238E27FC236}">
              <a16:creationId xmlns:a16="http://schemas.microsoft.com/office/drawing/2014/main" id="{45DFEAC2-F752-47CC-8C79-79A815A13359}"/>
            </a:ext>
          </a:extLst>
        </xdr:cNvPr>
        <xdr:cNvCxnSpPr/>
      </xdr:nvCxnSpPr>
      <xdr:spPr>
        <a:xfrm>
          <a:off x="1765300" y="6118860"/>
          <a:ext cx="762000" cy="123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111769</xdr:colOff>
      <xdr:row>32</xdr:row>
      <xdr:rowOff>91003</xdr:rowOff>
    </xdr:from>
    <xdr:ext cx="405111" cy="259045"/>
    <xdr:sp macro="" textlink="">
      <xdr:nvSpPr>
        <xdr:cNvPr id="103" name="n_1aveValue有形固定資産減価償却率">
          <a:extLst>
            <a:ext uri="{FF2B5EF4-FFF2-40B4-BE49-F238E27FC236}">
              <a16:creationId xmlns:a16="http://schemas.microsoft.com/office/drawing/2014/main" id="{33D4A238-F685-4030-9978-B47E1C1DBAF8}"/>
            </a:ext>
          </a:extLst>
        </xdr:cNvPr>
        <xdr:cNvSpPr txBox="1"/>
      </xdr:nvSpPr>
      <xdr:spPr>
        <a:xfrm>
          <a:off x="3836044" y="634892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32</xdr:row>
      <xdr:rowOff>63245</xdr:rowOff>
    </xdr:from>
    <xdr:ext cx="405111" cy="259045"/>
    <xdr:sp macro="" textlink="">
      <xdr:nvSpPr>
        <xdr:cNvPr id="104" name="n_2aveValue有形固定資産減価償却率">
          <a:extLst>
            <a:ext uri="{FF2B5EF4-FFF2-40B4-BE49-F238E27FC236}">
              <a16:creationId xmlns:a16="http://schemas.microsoft.com/office/drawing/2014/main" id="{F84583DF-7FDA-4321-9B32-22B4A33BAD1F}"/>
            </a:ext>
          </a:extLst>
        </xdr:cNvPr>
        <xdr:cNvSpPr txBox="1"/>
      </xdr:nvSpPr>
      <xdr:spPr>
        <a:xfrm>
          <a:off x="3086744" y="632117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32</xdr:row>
      <xdr:rowOff>20065</xdr:rowOff>
    </xdr:from>
    <xdr:ext cx="405111" cy="259045"/>
    <xdr:sp macro="" textlink="">
      <xdr:nvSpPr>
        <xdr:cNvPr id="105" name="n_3aveValue有形固定資産減価償却率">
          <a:extLst>
            <a:ext uri="{FF2B5EF4-FFF2-40B4-BE49-F238E27FC236}">
              <a16:creationId xmlns:a16="http://schemas.microsoft.com/office/drawing/2014/main" id="{84E23E30-2AE8-4EF2-8781-52C200D8728C}"/>
            </a:ext>
          </a:extLst>
        </xdr:cNvPr>
        <xdr:cNvSpPr txBox="1"/>
      </xdr:nvSpPr>
      <xdr:spPr>
        <a:xfrm>
          <a:off x="2324744" y="627799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32</xdr:row>
      <xdr:rowOff>32402</xdr:rowOff>
    </xdr:from>
    <xdr:ext cx="405111" cy="259045"/>
    <xdr:sp macro="" textlink="">
      <xdr:nvSpPr>
        <xdr:cNvPr id="106" name="n_4aveValue有形固定資産減価償却率">
          <a:extLst>
            <a:ext uri="{FF2B5EF4-FFF2-40B4-BE49-F238E27FC236}">
              <a16:creationId xmlns:a16="http://schemas.microsoft.com/office/drawing/2014/main" id="{7900D0D0-4891-4252-A218-445A65E4760C}"/>
            </a:ext>
          </a:extLst>
        </xdr:cNvPr>
        <xdr:cNvSpPr txBox="1"/>
      </xdr:nvSpPr>
      <xdr:spPr>
        <a:xfrm>
          <a:off x="1562744" y="62903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111769</xdr:colOff>
      <xdr:row>29</xdr:row>
      <xdr:rowOff>155229</xdr:rowOff>
    </xdr:from>
    <xdr:ext cx="405111" cy="259045"/>
    <xdr:sp macro="" textlink="">
      <xdr:nvSpPr>
        <xdr:cNvPr id="107" name="n_1mainValue有形固定資産減価償却率">
          <a:extLst>
            <a:ext uri="{FF2B5EF4-FFF2-40B4-BE49-F238E27FC236}">
              <a16:creationId xmlns:a16="http://schemas.microsoft.com/office/drawing/2014/main" id="{4E6AC9CC-1B64-483B-BE0C-7E9AA88C4162}"/>
            </a:ext>
          </a:extLst>
        </xdr:cNvPr>
        <xdr:cNvSpPr txBox="1"/>
      </xdr:nvSpPr>
      <xdr:spPr>
        <a:xfrm>
          <a:off x="3836044" y="589880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29</xdr:row>
      <xdr:rowOff>87375</xdr:rowOff>
    </xdr:from>
    <xdr:ext cx="405111" cy="259045"/>
    <xdr:sp macro="" textlink="">
      <xdr:nvSpPr>
        <xdr:cNvPr id="108" name="n_2mainValue有形固定資産減価償却率">
          <a:extLst>
            <a:ext uri="{FF2B5EF4-FFF2-40B4-BE49-F238E27FC236}">
              <a16:creationId xmlns:a16="http://schemas.microsoft.com/office/drawing/2014/main" id="{788B62F7-7B93-48D1-9866-5046B66D92B5}"/>
            </a:ext>
          </a:extLst>
        </xdr:cNvPr>
        <xdr:cNvSpPr txBox="1"/>
      </xdr:nvSpPr>
      <xdr:spPr>
        <a:xfrm>
          <a:off x="3086744" y="583095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29</xdr:row>
      <xdr:rowOff>112049</xdr:rowOff>
    </xdr:from>
    <xdr:ext cx="405111" cy="259045"/>
    <xdr:sp macro="" textlink="">
      <xdr:nvSpPr>
        <xdr:cNvPr id="109" name="n_3mainValue有形固定資産減価償却率">
          <a:extLst>
            <a:ext uri="{FF2B5EF4-FFF2-40B4-BE49-F238E27FC236}">
              <a16:creationId xmlns:a16="http://schemas.microsoft.com/office/drawing/2014/main" id="{2C2B768A-FB98-421B-9A74-335B94C9780F}"/>
            </a:ext>
          </a:extLst>
        </xdr:cNvPr>
        <xdr:cNvSpPr txBox="1"/>
      </xdr:nvSpPr>
      <xdr:spPr>
        <a:xfrm>
          <a:off x="2324744" y="585562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29</xdr:row>
      <xdr:rowOff>99712</xdr:rowOff>
    </xdr:from>
    <xdr:ext cx="405111" cy="259045"/>
    <xdr:sp macro="" textlink="">
      <xdr:nvSpPr>
        <xdr:cNvPr id="110" name="n_4mainValue有形固定資産減価償却率">
          <a:extLst>
            <a:ext uri="{FF2B5EF4-FFF2-40B4-BE49-F238E27FC236}">
              <a16:creationId xmlns:a16="http://schemas.microsoft.com/office/drawing/2014/main" id="{4ACBADAD-641F-495C-8B09-2D0713B1BF64}"/>
            </a:ext>
          </a:extLst>
        </xdr:cNvPr>
        <xdr:cNvSpPr txBox="1"/>
      </xdr:nvSpPr>
      <xdr:spPr>
        <a:xfrm>
          <a:off x="1562744" y="58432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20</xdr:row>
      <xdr:rowOff>149225</xdr:rowOff>
    </xdr:from>
    <xdr:to>
      <xdr:col>80</xdr:col>
      <xdr:colOff>9525</xdr:colOff>
      <xdr:row>22</xdr:row>
      <xdr:rowOff>28575</xdr:rowOff>
    </xdr:to>
    <xdr:sp macro="" textlink="">
      <xdr:nvSpPr>
        <xdr:cNvPr id="111" name="正方形/長方形 110">
          <a:extLst>
            <a:ext uri="{FF2B5EF4-FFF2-40B4-BE49-F238E27FC236}">
              <a16:creationId xmlns:a16="http://schemas.microsoft.com/office/drawing/2014/main" id="{69EE60D3-5839-43EF-B948-707F871C9B26}"/>
            </a:ext>
          </a:extLst>
        </xdr:cNvPr>
        <xdr:cNvSpPr/>
      </xdr:nvSpPr>
      <xdr:spPr>
        <a:xfrm>
          <a:off x="11303000" y="4254500"/>
          <a:ext cx="4241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（参考）債務償還比率</a:t>
          </a:r>
        </a:p>
      </xdr:txBody>
    </xdr:sp>
    <xdr:clientData/>
  </xdr:twoCellAnchor>
  <xdr:twoCellAnchor>
    <xdr:from>
      <xdr:col>63</xdr:col>
      <xdr:colOff>76468</xdr:colOff>
      <xdr:row>22</xdr:row>
      <xdr:rowOff>81217</xdr:rowOff>
    </xdr:from>
    <xdr:to>
      <xdr:col>68</xdr:col>
      <xdr:colOff>158482</xdr:colOff>
      <xdr:row>24</xdr:row>
      <xdr:rowOff>14034</xdr:rowOff>
    </xdr:to>
    <xdr:sp macro="" textlink="">
      <xdr:nvSpPr>
        <xdr:cNvPr id="112" name="正方形/長方形 111">
          <a:extLst>
            <a:ext uri="{FF2B5EF4-FFF2-40B4-BE49-F238E27FC236}">
              <a16:creationId xmlns:a16="http://schemas.microsoft.com/office/drawing/2014/main" id="{6DF33544-5768-48FF-B46D-4C5C9A4EAA97}"/>
            </a:ext>
          </a:extLst>
        </xdr:cNvPr>
        <xdr:cNvSpPr/>
      </xdr:nvSpPr>
      <xdr:spPr>
        <a:xfrm>
          <a:off x="12373243" y="4624642"/>
          <a:ext cx="1034514" cy="27571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債務償還比率</a:t>
          </a:r>
        </a:p>
      </xdr:txBody>
    </xdr:sp>
    <xdr:clientData/>
  </xdr:twoCellAnchor>
  <xdr:twoCellAnchor>
    <xdr:from>
      <xdr:col>70</xdr:col>
      <xdr:colOff>187865</xdr:colOff>
      <xdr:row>22</xdr:row>
      <xdr:rowOff>64546</xdr:rowOff>
    </xdr:from>
    <xdr:to>
      <xdr:col>75</xdr:col>
      <xdr:colOff>174084</xdr:colOff>
      <xdr:row>24</xdr:row>
      <xdr:rowOff>30705</xdr:rowOff>
    </xdr:to>
    <xdr:sp macro="" textlink="">
      <xdr:nvSpPr>
        <xdr:cNvPr id="113" name="正方形/長方形 112">
          <a:extLst>
            <a:ext uri="{FF2B5EF4-FFF2-40B4-BE49-F238E27FC236}">
              <a16:creationId xmlns:a16="http://schemas.microsoft.com/office/drawing/2014/main" id="{EBDBFFD4-192F-4BB3-AB79-D841361CFC0C}"/>
            </a:ext>
          </a:extLst>
        </xdr:cNvPr>
        <xdr:cNvSpPr/>
      </xdr:nvSpPr>
      <xdr:spPr>
        <a:xfrm>
          <a:off x="13818140" y="4607971"/>
          <a:ext cx="938719" cy="30905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[ 385.7</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79</xdr:col>
      <xdr:colOff>149225</xdr:colOff>
      <xdr:row>21</xdr:row>
      <xdr:rowOff>57150</xdr:rowOff>
    </xdr:from>
    <xdr:to>
      <xdr:col>87</xdr:col>
      <xdr:colOff>149225</xdr:colOff>
      <xdr:row>22</xdr:row>
      <xdr:rowOff>92075</xdr:rowOff>
    </xdr:to>
    <xdr:sp macro="" textlink="">
      <xdr:nvSpPr>
        <xdr:cNvPr id="114" name="正方形/長方形 113">
          <a:extLst>
            <a:ext uri="{FF2B5EF4-FFF2-40B4-BE49-F238E27FC236}">
              <a16:creationId xmlns:a16="http://schemas.microsoft.com/office/drawing/2014/main" id="{956A1B75-4112-4E1F-AD75-F09328C7E088}"/>
            </a:ext>
          </a:extLst>
        </xdr:cNvPr>
        <xdr:cNvSpPr/>
      </xdr:nvSpPr>
      <xdr:spPr>
        <a:xfrm>
          <a:off x="15494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79</xdr:col>
      <xdr:colOff>149225</xdr:colOff>
      <xdr:row>22</xdr:row>
      <xdr:rowOff>28575</xdr:rowOff>
    </xdr:from>
    <xdr:to>
      <xdr:col>87</xdr:col>
      <xdr:colOff>149225</xdr:colOff>
      <xdr:row>23</xdr:row>
      <xdr:rowOff>111125</xdr:rowOff>
    </xdr:to>
    <xdr:sp macro="" textlink="">
      <xdr:nvSpPr>
        <xdr:cNvPr id="115" name="正方形/長方形 114">
          <a:extLst>
            <a:ext uri="{FF2B5EF4-FFF2-40B4-BE49-F238E27FC236}">
              <a16:creationId xmlns:a16="http://schemas.microsoft.com/office/drawing/2014/main" id="{48ECBA76-9A7A-4D84-9D05-EE7F61B04CE9}"/>
            </a:ext>
          </a:extLst>
        </xdr:cNvPr>
        <xdr:cNvSpPr/>
      </xdr:nvSpPr>
      <xdr:spPr>
        <a:xfrm>
          <a:off x="15494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87</xdr:col>
      <xdr:colOff>149225</xdr:colOff>
      <xdr:row>21</xdr:row>
      <xdr:rowOff>57150</xdr:rowOff>
    </xdr:from>
    <xdr:to>
      <xdr:col>95</xdr:col>
      <xdr:colOff>149225</xdr:colOff>
      <xdr:row>22</xdr:row>
      <xdr:rowOff>92075</xdr:rowOff>
    </xdr:to>
    <xdr:sp macro="" textlink="">
      <xdr:nvSpPr>
        <xdr:cNvPr id="116" name="正方形/長方形 115">
          <a:extLst>
            <a:ext uri="{FF2B5EF4-FFF2-40B4-BE49-F238E27FC236}">
              <a16:creationId xmlns:a16="http://schemas.microsoft.com/office/drawing/2014/main" id="{114E8AA2-479A-45D7-8323-8B3F7FBF1868}"/>
            </a:ext>
          </a:extLst>
        </xdr:cNvPr>
        <xdr:cNvSpPr/>
      </xdr:nvSpPr>
      <xdr:spPr>
        <a:xfrm>
          <a:off x="17018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87</xdr:col>
      <xdr:colOff>149225</xdr:colOff>
      <xdr:row>22</xdr:row>
      <xdr:rowOff>28575</xdr:rowOff>
    </xdr:from>
    <xdr:to>
      <xdr:col>95</xdr:col>
      <xdr:colOff>149225</xdr:colOff>
      <xdr:row>23</xdr:row>
      <xdr:rowOff>111125</xdr:rowOff>
    </xdr:to>
    <xdr:sp macro="" textlink="">
      <xdr:nvSpPr>
        <xdr:cNvPr id="117" name="正方形/長方形 116">
          <a:extLst>
            <a:ext uri="{FF2B5EF4-FFF2-40B4-BE49-F238E27FC236}">
              <a16:creationId xmlns:a16="http://schemas.microsoft.com/office/drawing/2014/main" id="{E054EBB9-BDBB-4DE1-8380-8D206B6664CB}"/>
            </a:ext>
          </a:extLst>
        </xdr:cNvPr>
        <xdr:cNvSpPr/>
      </xdr:nvSpPr>
      <xdr:spPr>
        <a:xfrm>
          <a:off x="17018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85725</xdr:colOff>
      <xdr:row>21</xdr:row>
      <xdr:rowOff>57150</xdr:rowOff>
    </xdr:from>
    <xdr:to>
      <xdr:col>104</xdr:col>
      <xdr:colOff>85725</xdr:colOff>
      <xdr:row>22</xdr:row>
      <xdr:rowOff>92075</xdr:rowOff>
    </xdr:to>
    <xdr:sp macro="" textlink="">
      <xdr:nvSpPr>
        <xdr:cNvPr id="118" name="正方形/長方形 117">
          <a:extLst>
            <a:ext uri="{FF2B5EF4-FFF2-40B4-BE49-F238E27FC236}">
              <a16:creationId xmlns:a16="http://schemas.microsoft.com/office/drawing/2014/main" id="{52208C4D-FD0B-41D3-9902-D36E57D173A1}"/>
            </a:ext>
          </a:extLst>
        </xdr:cNvPr>
        <xdr:cNvSpPr/>
      </xdr:nvSpPr>
      <xdr:spPr>
        <a:xfrm>
          <a:off x="18669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和歌山県平均</a:t>
          </a:r>
        </a:p>
      </xdr:txBody>
    </xdr:sp>
    <xdr:clientData/>
  </xdr:twoCellAnchor>
  <xdr:twoCellAnchor>
    <xdr:from>
      <xdr:col>96</xdr:col>
      <xdr:colOff>85725</xdr:colOff>
      <xdr:row>22</xdr:row>
      <xdr:rowOff>28575</xdr:rowOff>
    </xdr:from>
    <xdr:to>
      <xdr:col>104</xdr:col>
      <xdr:colOff>85725</xdr:colOff>
      <xdr:row>23</xdr:row>
      <xdr:rowOff>111125</xdr:rowOff>
    </xdr:to>
    <xdr:sp macro="" textlink="">
      <xdr:nvSpPr>
        <xdr:cNvPr id="119" name="正方形/長方形 118">
          <a:extLst>
            <a:ext uri="{FF2B5EF4-FFF2-40B4-BE49-F238E27FC236}">
              <a16:creationId xmlns:a16="http://schemas.microsoft.com/office/drawing/2014/main" id="{08327230-AB99-4D87-BDFE-EF73668657F8}"/>
            </a:ext>
          </a:extLst>
        </xdr:cNvPr>
        <xdr:cNvSpPr/>
      </xdr:nvSpPr>
      <xdr:spPr>
        <a:xfrm>
          <a:off x="18669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57</xdr:col>
      <xdr:colOff>149225</xdr:colOff>
      <xdr:row>24</xdr:row>
      <xdr:rowOff>66675</xdr:rowOff>
    </xdr:from>
    <xdr:to>
      <xdr:col>80</xdr:col>
      <xdr:colOff>9525</xdr:colOff>
      <xdr:row>36</xdr:row>
      <xdr:rowOff>168275</xdr:rowOff>
    </xdr:to>
    <xdr:sp macro="" textlink="">
      <xdr:nvSpPr>
        <xdr:cNvPr id="120" name="正方形/長方形 119">
          <a:extLst>
            <a:ext uri="{FF2B5EF4-FFF2-40B4-BE49-F238E27FC236}">
              <a16:creationId xmlns:a16="http://schemas.microsoft.com/office/drawing/2014/main" id="{B82E8180-5795-4312-B8F9-8FABFA23B3FF}"/>
            </a:ext>
          </a:extLst>
        </xdr:cNvPr>
        <xdr:cNvSpPr/>
      </xdr:nvSpPr>
      <xdr:spPr>
        <a:xfrm>
          <a:off x="11303000" y="4953000"/>
          <a:ext cx="4241800" cy="2159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66675</xdr:rowOff>
    </xdr:from>
    <xdr:to>
      <xdr:col>106</xdr:col>
      <xdr:colOff>85725</xdr:colOff>
      <xdr:row>36</xdr:row>
      <xdr:rowOff>168275</xdr:rowOff>
    </xdr:to>
    <xdr:sp macro="" textlink="">
      <xdr:nvSpPr>
        <xdr:cNvPr id="121" name="正方形/長方形 120">
          <a:extLst>
            <a:ext uri="{FF2B5EF4-FFF2-40B4-BE49-F238E27FC236}">
              <a16:creationId xmlns:a16="http://schemas.microsoft.com/office/drawing/2014/main" id="{40BFCB68-2B29-4236-B4A8-3B596EC405DB}"/>
            </a:ext>
          </a:extLst>
        </xdr:cNvPr>
        <xdr:cNvSpPr/>
      </xdr:nvSpPr>
      <xdr:spPr>
        <a:xfrm>
          <a:off x="15811500" y="4953000"/>
          <a:ext cx="4762500" cy="2159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130175</xdr:rowOff>
    </xdr:from>
    <xdr:to>
      <xdr:col>105</xdr:col>
      <xdr:colOff>85725</xdr:colOff>
      <xdr:row>26</xdr:row>
      <xdr:rowOff>41275</xdr:rowOff>
    </xdr:to>
    <xdr:sp macro="" textlink="">
      <xdr:nvSpPr>
        <xdr:cNvPr id="122" name="正方形/長方形 121">
          <a:extLst>
            <a:ext uri="{FF2B5EF4-FFF2-40B4-BE49-F238E27FC236}">
              <a16:creationId xmlns:a16="http://schemas.microsoft.com/office/drawing/2014/main" id="{647A7D9A-C4F6-4803-8824-9F6F3BCF7544}"/>
            </a:ext>
          </a:extLst>
        </xdr:cNvPr>
        <xdr:cNvSpPr/>
      </xdr:nvSpPr>
      <xdr:spPr>
        <a:xfrm>
          <a:off x="15811500" y="5016500"/>
          <a:ext cx="4572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債務償還比率の分析欄</a:t>
          </a:r>
        </a:p>
      </xdr:txBody>
    </xdr:sp>
    <xdr:clientData/>
  </xdr:twoCellAnchor>
  <xdr:twoCellAnchor>
    <xdr:from>
      <xdr:col>81</xdr:col>
      <xdr:colOff>161925</xdr:colOff>
      <xdr:row>26</xdr:row>
      <xdr:rowOff>15875</xdr:rowOff>
    </xdr:from>
    <xdr:to>
      <xdr:col>105</xdr:col>
      <xdr:colOff>149225</xdr:colOff>
      <xdr:row>36</xdr:row>
      <xdr:rowOff>79375</xdr:rowOff>
    </xdr:to>
    <xdr:sp macro="" textlink="" fLocksText="0">
      <xdr:nvSpPr>
        <xdr:cNvPr id="123" name="テキスト ボックス 122">
          <a:extLst>
            <a:ext uri="{FF2B5EF4-FFF2-40B4-BE49-F238E27FC236}">
              <a16:creationId xmlns:a16="http://schemas.microsoft.com/office/drawing/2014/main" id="{BD7EA708-7BBB-4A94-AE95-E28A51B93A93}"/>
            </a:ext>
          </a:extLst>
        </xdr:cNvPr>
        <xdr:cNvSpPr txBox="1"/>
      </xdr:nvSpPr>
      <xdr:spPr>
        <a:xfrm>
          <a:off x="15887700" y="5245100"/>
          <a:ext cx="4559300" cy="1778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800">
              <a:solidFill>
                <a:schemeClr val="dk1"/>
              </a:solidFill>
              <a:effectLst/>
              <a:latin typeface="游ゴシック 本文"/>
              <a:ea typeface="+mn-ea"/>
              <a:cs typeface="+mn-cs"/>
            </a:rPr>
            <a:t>令和</a:t>
          </a:r>
          <a:r>
            <a:rPr kumimoji="1" lang="en-US" altLang="ja-JP" sz="800">
              <a:solidFill>
                <a:schemeClr val="dk1"/>
              </a:solidFill>
              <a:effectLst/>
              <a:latin typeface="游ゴシック 本文"/>
              <a:ea typeface="+mn-ea"/>
              <a:cs typeface="+mn-cs"/>
            </a:rPr>
            <a:t>6</a:t>
          </a:r>
          <a:r>
            <a:rPr kumimoji="1" lang="ja-JP" altLang="ja-JP" sz="800">
              <a:solidFill>
                <a:schemeClr val="dk1"/>
              </a:solidFill>
              <a:effectLst/>
              <a:latin typeface="游ゴシック 本文"/>
              <a:ea typeface="+mn-ea"/>
              <a:cs typeface="+mn-cs"/>
            </a:rPr>
            <a:t>年度では、平成</a:t>
          </a:r>
          <a:r>
            <a:rPr kumimoji="1" lang="en-US" altLang="ja-JP" sz="800">
              <a:solidFill>
                <a:schemeClr val="dk1"/>
              </a:solidFill>
              <a:effectLst/>
              <a:latin typeface="游ゴシック 本文"/>
              <a:ea typeface="+mn-ea"/>
              <a:cs typeface="+mn-cs"/>
            </a:rPr>
            <a:t>15</a:t>
          </a:r>
          <a:r>
            <a:rPr kumimoji="1" lang="ja-JP" altLang="ja-JP" sz="800">
              <a:solidFill>
                <a:schemeClr val="dk1"/>
              </a:solidFill>
              <a:effectLst/>
              <a:latin typeface="游ゴシック 本文"/>
              <a:ea typeface="+mn-ea"/>
              <a:cs typeface="+mn-cs"/>
            </a:rPr>
            <a:t>年度に借り入れた臨時財政対策債</a:t>
          </a:r>
          <a:r>
            <a:rPr kumimoji="1" lang="ja-JP" altLang="en-US" sz="800">
              <a:solidFill>
                <a:schemeClr val="dk1"/>
              </a:solidFill>
              <a:effectLst/>
              <a:latin typeface="游ゴシック 本文"/>
              <a:ea typeface="+mn-ea"/>
              <a:cs typeface="+mn-cs"/>
            </a:rPr>
            <a:t>や減税補てん債の償還</a:t>
          </a:r>
          <a:r>
            <a:rPr kumimoji="1" lang="ja-JP" altLang="ja-JP" sz="800">
              <a:solidFill>
                <a:schemeClr val="dk1"/>
              </a:solidFill>
              <a:effectLst/>
              <a:latin typeface="游ゴシック 本文"/>
              <a:ea typeface="+mn-ea"/>
              <a:cs typeface="+mn-cs"/>
            </a:rPr>
            <a:t>が終了</a:t>
          </a:r>
          <a:r>
            <a:rPr kumimoji="1" lang="ja-JP" altLang="en-US" sz="800">
              <a:solidFill>
                <a:schemeClr val="dk1"/>
              </a:solidFill>
              <a:effectLst/>
              <a:latin typeface="游ゴシック 本文"/>
              <a:ea typeface="+mn-ea"/>
              <a:cs typeface="+mn-cs"/>
            </a:rPr>
            <a:t>したことが影響し将来負担額が減となり</a:t>
          </a:r>
          <a:r>
            <a:rPr kumimoji="1" lang="ja-JP" altLang="ja-JP" sz="800">
              <a:solidFill>
                <a:schemeClr val="dk1"/>
              </a:solidFill>
              <a:effectLst/>
              <a:latin typeface="游ゴシック 本文"/>
              <a:ea typeface="+mn-ea"/>
              <a:cs typeface="+mn-cs"/>
            </a:rPr>
            <a:t>、加えて充当可能基金が増となったことで分子となる数値は減額となった。さらに</a:t>
          </a:r>
          <a:r>
            <a:rPr kumimoji="1" lang="ja-JP" altLang="en-US" sz="800">
              <a:solidFill>
                <a:schemeClr val="dk1"/>
              </a:solidFill>
              <a:effectLst/>
              <a:latin typeface="游ゴシック 本文"/>
              <a:ea typeface="+mn-ea"/>
              <a:cs typeface="+mn-cs"/>
            </a:rPr>
            <a:t>令和</a:t>
          </a:r>
          <a:r>
            <a:rPr kumimoji="1" lang="en-US" altLang="ja-JP" sz="800">
              <a:solidFill>
                <a:schemeClr val="dk1"/>
              </a:solidFill>
              <a:effectLst/>
              <a:latin typeface="游ゴシック 本文"/>
              <a:ea typeface="+mn-ea"/>
              <a:cs typeface="+mn-cs"/>
            </a:rPr>
            <a:t>5</a:t>
          </a:r>
          <a:r>
            <a:rPr kumimoji="1" lang="ja-JP" altLang="en-US" sz="800">
              <a:solidFill>
                <a:schemeClr val="dk1"/>
              </a:solidFill>
              <a:effectLst/>
              <a:latin typeface="游ゴシック 本文"/>
              <a:ea typeface="+mn-ea"/>
              <a:cs typeface="+mn-cs"/>
            </a:rPr>
            <a:t>年度に実施した急傾斜地崩壊対策事業等に係る国土強靭化施策債の</a:t>
          </a:r>
          <a:r>
            <a:rPr kumimoji="1" lang="ja-JP" altLang="ja-JP" sz="800">
              <a:solidFill>
                <a:schemeClr val="dk1"/>
              </a:solidFill>
              <a:effectLst/>
              <a:latin typeface="游ゴシック 本文"/>
              <a:ea typeface="+mn-ea"/>
              <a:cs typeface="+mn-cs"/>
            </a:rPr>
            <a:t>算入</a:t>
          </a:r>
          <a:r>
            <a:rPr kumimoji="1" lang="ja-JP" altLang="en-US" sz="800">
              <a:solidFill>
                <a:schemeClr val="dk1"/>
              </a:solidFill>
              <a:effectLst/>
              <a:latin typeface="游ゴシック 本文"/>
              <a:ea typeface="+mn-ea"/>
              <a:cs typeface="+mn-cs"/>
            </a:rPr>
            <a:t>に伴い地方交付税の増加が影響し、</a:t>
          </a:r>
          <a:r>
            <a:rPr kumimoji="1" lang="ja-JP" altLang="ja-JP" sz="800">
              <a:solidFill>
                <a:schemeClr val="dk1"/>
              </a:solidFill>
              <a:effectLst/>
              <a:latin typeface="游ゴシック 本文"/>
              <a:ea typeface="+mn-ea"/>
              <a:cs typeface="+mn-cs"/>
            </a:rPr>
            <a:t>分母とな</a:t>
          </a:r>
          <a:r>
            <a:rPr kumimoji="1" lang="ja-JP" altLang="en-US" sz="800">
              <a:solidFill>
                <a:schemeClr val="dk1"/>
              </a:solidFill>
              <a:effectLst/>
              <a:latin typeface="游ゴシック 本文"/>
              <a:ea typeface="+mn-ea"/>
              <a:cs typeface="+mn-cs"/>
            </a:rPr>
            <a:t>る経常一般財源等が</a:t>
          </a:r>
          <a:r>
            <a:rPr kumimoji="1" lang="ja-JP" altLang="ja-JP" sz="800">
              <a:solidFill>
                <a:schemeClr val="dk1"/>
              </a:solidFill>
              <a:effectLst/>
              <a:latin typeface="游ゴシック 本文"/>
              <a:ea typeface="+mn-ea"/>
              <a:cs typeface="+mn-cs"/>
            </a:rPr>
            <a:t>増額と</a:t>
          </a:r>
          <a:r>
            <a:rPr kumimoji="1" lang="ja-JP" altLang="en-US" sz="800">
              <a:solidFill>
                <a:schemeClr val="dk1"/>
              </a:solidFill>
              <a:effectLst/>
              <a:latin typeface="游ゴシック 本文"/>
              <a:ea typeface="+mn-ea"/>
              <a:cs typeface="+mn-cs"/>
            </a:rPr>
            <a:t>なったため</a:t>
          </a:r>
          <a:r>
            <a:rPr kumimoji="1" lang="ja-JP" altLang="ja-JP" sz="800">
              <a:solidFill>
                <a:schemeClr val="dk1"/>
              </a:solidFill>
              <a:effectLst/>
              <a:latin typeface="游ゴシック 本文"/>
              <a:ea typeface="+mn-ea"/>
              <a:cs typeface="+mn-cs"/>
            </a:rPr>
            <a:t>、</a:t>
          </a:r>
          <a:r>
            <a:rPr kumimoji="1" lang="ja-JP" altLang="en-US" sz="800">
              <a:solidFill>
                <a:schemeClr val="dk1"/>
              </a:solidFill>
              <a:effectLst/>
              <a:latin typeface="游ゴシック 本文"/>
              <a:ea typeface="+mn-ea"/>
              <a:cs typeface="+mn-cs"/>
            </a:rPr>
            <a:t>前年度比</a:t>
          </a:r>
          <a:r>
            <a:rPr kumimoji="1" lang="en-US" altLang="ja-JP" sz="800">
              <a:solidFill>
                <a:schemeClr val="dk1"/>
              </a:solidFill>
              <a:effectLst/>
              <a:latin typeface="游ゴシック 本文"/>
              <a:ea typeface="+mn-ea"/>
              <a:cs typeface="+mn-cs"/>
            </a:rPr>
            <a:t>100.2</a:t>
          </a:r>
          <a:r>
            <a:rPr kumimoji="1" lang="ja-JP" altLang="en-US" sz="800">
              <a:solidFill>
                <a:schemeClr val="dk1"/>
              </a:solidFill>
              <a:effectLst/>
              <a:latin typeface="游ゴシック 本文"/>
              <a:ea typeface="+mn-ea"/>
              <a:cs typeface="+mn-cs"/>
            </a:rPr>
            <a:t>ポイント減の</a:t>
          </a:r>
          <a:r>
            <a:rPr kumimoji="1" lang="en-US" altLang="ja-JP" sz="800">
              <a:solidFill>
                <a:schemeClr val="dk1"/>
              </a:solidFill>
              <a:effectLst/>
              <a:latin typeface="游ゴシック 本文"/>
              <a:ea typeface="+mn-ea"/>
              <a:cs typeface="+mn-cs"/>
            </a:rPr>
            <a:t>385.7</a:t>
          </a:r>
          <a:r>
            <a:rPr kumimoji="1" lang="ja-JP" altLang="en-US" sz="800">
              <a:solidFill>
                <a:schemeClr val="dk1"/>
              </a:solidFill>
              <a:effectLst/>
              <a:latin typeface="游ゴシック 本文"/>
              <a:ea typeface="+mn-ea"/>
              <a:cs typeface="+mn-cs"/>
            </a:rPr>
            <a:t>％</a:t>
          </a:r>
          <a:r>
            <a:rPr kumimoji="1" lang="ja-JP" altLang="ja-JP" sz="800">
              <a:solidFill>
                <a:schemeClr val="dk1"/>
              </a:solidFill>
              <a:effectLst/>
              <a:latin typeface="游ゴシック 本文"/>
              <a:ea typeface="+mn-ea"/>
              <a:cs typeface="+mn-cs"/>
            </a:rPr>
            <a:t>となった。しかし今後について</a:t>
          </a:r>
          <a:r>
            <a:rPr kumimoji="1" lang="ja-JP" altLang="en-US" sz="800">
              <a:solidFill>
                <a:schemeClr val="dk1"/>
              </a:solidFill>
              <a:effectLst/>
              <a:latin typeface="游ゴシック 本文"/>
              <a:ea typeface="+mn-ea"/>
              <a:cs typeface="+mn-cs"/>
            </a:rPr>
            <a:t>は</a:t>
          </a:r>
          <a:r>
            <a:rPr kumimoji="1" lang="ja-JP" altLang="ja-JP" sz="800">
              <a:solidFill>
                <a:schemeClr val="dk1"/>
              </a:solidFill>
              <a:effectLst/>
              <a:latin typeface="游ゴシック 本文"/>
              <a:ea typeface="+mn-ea"/>
              <a:cs typeface="+mn-cs"/>
            </a:rPr>
            <a:t>将来負担額の増や元金償還額の増が見込まれ、充当可能基金については減少していく可能性があるため、比率は上昇傾向になることが想定される。そのため引き続き将来に過度な負担を残さないよう取り組んでいく。</a:t>
          </a:r>
          <a:endParaRPr lang="ja-JP" altLang="ja-JP" sz="800">
            <a:effectLst/>
            <a:latin typeface="游ゴシック 本文"/>
          </a:endParaRPr>
        </a:p>
        <a:p>
          <a:endParaRPr kumimoji="1" lang="ja-JP" altLang="en-US" sz="1100">
            <a:latin typeface="ＭＳ Ｐゴシック" panose="020B0600070205080204" pitchFamily="50" charset="-128"/>
            <a:ea typeface="ＭＳ Ｐゴシック" panose="020B0600070205080204" pitchFamily="50" charset="-128"/>
          </a:endParaRPr>
        </a:p>
      </xdr:txBody>
    </xdr:sp>
    <xdr:clientData/>
  </xdr:twoCellAnchor>
  <xdr:oneCellAnchor>
    <xdr:from>
      <xdr:col>57</xdr:col>
      <xdr:colOff>111125</xdr:colOff>
      <xdr:row>23</xdr:row>
      <xdr:rowOff>47625</xdr:rowOff>
    </xdr:from>
    <xdr:ext cx="349839" cy="225703"/>
    <xdr:sp macro="" textlink="">
      <xdr:nvSpPr>
        <xdr:cNvPr id="124" name="テキスト ボックス 123">
          <a:extLst>
            <a:ext uri="{FF2B5EF4-FFF2-40B4-BE49-F238E27FC236}">
              <a16:creationId xmlns:a16="http://schemas.microsoft.com/office/drawing/2014/main" id="{230E320A-016D-4ED9-A350-10EFAFC8F38B}"/>
            </a:ext>
          </a:extLst>
        </xdr:cNvPr>
        <xdr:cNvSpPr txBox="1"/>
      </xdr:nvSpPr>
      <xdr:spPr>
        <a:xfrm>
          <a:off x="11264900" y="476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36</xdr:row>
      <xdr:rowOff>168275</xdr:rowOff>
    </xdr:from>
    <xdr:to>
      <xdr:col>80</xdr:col>
      <xdr:colOff>9525</xdr:colOff>
      <xdr:row>36</xdr:row>
      <xdr:rowOff>168275</xdr:rowOff>
    </xdr:to>
    <xdr:cxnSp macro="">
      <xdr:nvCxnSpPr>
        <xdr:cNvPr id="125" name="直線コネクタ 124">
          <a:extLst>
            <a:ext uri="{FF2B5EF4-FFF2-40B4-BE49-F238E27FC236}">
              <a16:creationId xmlns:a16="http://schemas.microsoft.com/office/drawing/2014/main" id="{888BB852-FDB8-48C6-AD04-797A323E5DC4}"/>
            </a:ext>
          </a:extLst>
        </xdr:cNvPr>
        <xdr:cNvCxnSpPr/>
      </xdr:nvCxnSpPr>
      <xdr:spPr>
        <a:xfrm>
          <a:off x="11303000" y="7112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36</xdr:row>
      <xdr:rowOff>74474</xdr:rowOff>
    </xdr:from>
    <xdr:ext cx="482824" cy="225703"/>
    <xdr:sp macro="" textlink="">
      <xdr:nvSpPr>
        <xdr:cNvPr id="126" name="テキスト ボックス 125">
          <a:extLst>
            <a:ext uri="{FF2B5EF4-FFF2-40B4-BE49-F238E27FC236}">
              <a16:creationId xmlns:a16="http://schemas.microsoft.com/office/drawing/2014/main" id="{D961AF64-93BA-4DDF-AB3E-20F72FE22C7F}"/>
            </a:ext>
          </a:extLst>
        </xdr:cNvPr>
        <xdr:cNvSpPr txBox="1"/>
      </xdr:nvSpPr>
      <xdr:spPr>
        <a:xfrm>
          <a:off x="10756676" y="7018199"/>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1,000.0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34</xdr:row>
      <xdr:rowOff>151342</xdr:rowOff>
    </xdr:from>
    <xdr:to>
      <xdr:col>80</xdr:col>
      <xdr:colOff>9525</xdr:colOff>
      <xdr:row>34</xdr:row>
      <xdr:rowOff>151342</xdr:rowOff>
    </xdr:to>
    <xdr:cxnSp macro="">
      <xdr:nvCxnSpPr>
        <xdr:cNvPr id="127" name="直線コネクタ 126">
          <a:extLst>
            <a:ext uri="{FF2B5EF4-FFF2-40B4-BE49-F238E27FC236}">
              <a16:creationId xmlns:a16="http://schemas.microsoft.com/office/drawing/2014/main" id="{1B48EF9C-0EA6-485B-96FB-962F5FECE6CE}"/>
            </a:ext>
          </a:extLst>
        </xdr:cNvPr>
        <xdr:cNvCxnSpPr/>
      </xdr:nvCxnSpPr>
      <xdr:spPr>
        <a:xfrm>
          <a:off x="11303000" y="6752167"/>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34</xdr:row>
      <xdr:rowOff>57541</xdr:rowOff>
    </xdr:from>
    <xdr:ext cx="410689" cy="225703"/>
    <xdr:sp macro="" textlink="">
      <xdr:nvSpPr>
        <xdr:cNvPr id="128" name="テキスト ボックス 127">
          <a:extLst>
            <a:ext uri="{FF2B5EF4-FFF2-40B4-BE49-F238E27FC236}">
              <a16:creationId xmlns:a16="http://schemas.microsoft.com/office/drawing/2014/main" id="{9D46ECEB-74B5-4327-B1DF-D08CBEF98560}"/>
            </a:ext>
          </a:extLst>
        </xdr:cNvPr>
        <xdr:cNvSpPr txBox="1"/>
      </xdr:nvSpPr>
      <xdr:spPr>
        <a:xfrm>
          <a:off x="10828811" y="6658366"/>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800.0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32</xdr:row>
      <xdr:rowOff>134408</xdr:rowOff>
    </xdr:from>
    <xdr:to>
      <xdr:col>80</xdr:col>
      <xdr:colOff>9525</xdr:colOff>
      <xdr:row>32</xdr:row>
      <xdr:rowOff>134408</xdr:rowOff>
    </xdr:to>
    <xdr:cxnSp macro="">
      <xdr:nvCxnSpPr>
        <xdr:cNvPr id="129" name="直線コネクタ 128">
          <a:extLst>
            <a:ext uri="{FF2B5EF4-FFF2-40B4-BE49-F238E27FC236}">
              <a16:creationId xmlns:a16="http://schemas.microsoft.com/office/drawing/2014/main" id="{DBF64E50-D4EC-49F8-80D7-AF5F6B807AF8}"/>
            </a:ext>
          </a:extLst>
        </xdr:cNvPr>
        <xdr:cNvCxnSpPr/>
      </xdr:nvCxnSpPr>
      <xdr:spPr>
        <a:xfrm>
          <a:off x="11303000" y="6392333"/>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32</xdr:row>
      <xdr:rowOff>40607</xdr:rowOff>
    </xdr:from>
    <xdr:ext cx="410689" cy="225703"/>
    <xdr:sp macro="" textlink="">
      <xdr:nvSpPr>
        <xdr:cNvPr id="130" name="テキスト ボックス 129">
          <a:extLst>
            <a:ext uri="{FF2B5EF4-FFF2-40B4-BE49-F238E27FC236}">
              <a16:creationId xmlns:a16="http://schemas.microsoft.com/office/drawing/2014/main" id="{FB58A6BE-0B68-4E44-B296-E38E0FCA031C}"/>
            </a:ext>
          </a:extLst>
        </xdr:cNvPr>
        <xdr:cNvSpPr txBox="1"/>
      </xdr:nvSpPr>
      <xdr:spPr>
        <a:xfrm>
          <a:off x="10828811" y="6298532"/>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30</xdr:row>
      <xdr:rowOff>117475</xdr:rowOff>
    </xdr:from>
    <xdr:to>
      <xdr:col>80</xdr:col>
      <xdr:colOff>9525</xdr:colOff>
      <xdr:row>30</xdr:row>
      <xdr:rowOff>117475</xdr:rowOff>
    </xdr:to>
    <xdr:cxnSp macro="">
      <xdr:nvCxnSpPr>
        <xdr:cNvPr id="131" name="直線コネクタ 130">
          <a:extLst>
            <a:ext uri="{FF2B5EF4-FFF2-40B4-BE49-F238E27FC236}">
              <a16:creationId xmlns:a16="http://schemas.microsoft.com/office/drawing/2014/main" id="{DA1934A2-5BBD-472E-A75A-86953FB34D8B}"/>
            </a:ext>
          </a:extLst>
        </xdr:cNvPr>
        <xdr:cNvCxnSpPr/>
      </xdr:nvCxnSpPr>
      <xdr:spPr>
        <a:xfrm>
          <a:off x="11303000" y="60325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30</xdr:row>
      <xdr:rowOff>23674</xdr:rowOff>
    </xdr:from>
    <xdr:ext cx="410689" cy="225703"/>
    <xdr:sp macro="" textlink="">
      <xdr:nvSpPr>
        <xdr:cNvPr id="132" name="テキスト ボックス 131">
          <a:extLst>
            <a:ext uri="{FF2B5EF4-FFF2-40B4-BE49-F238E27FC236}">
              <a16:creationId xmlns:a16="http://schemas.microsoft.com/office/drawing/2014/main" id="{60AE904B-4542-4FB0-9665-617EA9FC54B6}"/>
            </a:ext>
          </a:extLst>
        </xdr:cNvPr>
        <xdr:cNvSpPr txBox="1"/>
      </xdr:nvSpPr>
      <xdr:spPr>
        <a:xfrm>
          <a:off x="10828811" y="5938699"/>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400.0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28</xdr:row>
      <xdr:rowOff>100542</xdr:rowOff>
    </xdr:from>
    <xdr:to>
      <xdr:col>80</xdr:col>
      <xdr:colOff>9525</xdr:colOff>
      <xdr:row>28</xdr:row>
      <xdr:rowOff>100542</xdr:rowOff>
    </xdr:to>
    <xdr:cxnSp macro="">
      <xdr:nvCxnSpPr>
        <xdr:cNvPr id="133" name="直線コネクタ 132">
          <a:extLst>
            <a:ext uri="{FF2B5EF4-FFF2-40B4-BE49-F238E27FC236}">
              <a16:creationId xmlns:a16="http://schemas.microsoft.com/office/drawing/2014/main" id="{EA1992DC-02D4-406C-88D4-54141828730F}"/>
            </a:ext>
          </a:extLst>
        </xdr:cNvPr>
        <xdr:cNvCxnSpPr/>
      </xdr:nvCxnSpPr>
      <xdr:spPr>
        <a:xfrm>
          <a:off x="11303000" y="5672667"/>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28</xdr:row>
      <xdr:rowOff>6741</xdr:rowOff>
    </xdr:from>
    <xdr:ext cx="410689" cy="225703"/>
    <xdr:sp macro="" textlink="">
      <xdr:nvSpPr>
        <xdr:cNvPr id="134" name="テキスト ボックス 133">
          <a:extLst>
            <a:ext uri="{FF2B5EF4-FFF2-40B4-BE49-F238E27FC236}">
              <a16:creationId xmlns:a16="http://schemas.microsoft.com/office/drawing/2014/main" id="{86F47673-A826-42C4-9D8E-DB3E6CFAF96D}"/>
            </a:ext>
          </a:extLst>
        </xdr:cNvPr>
        <xdr:cNvSpPr txBox="1"/>
      </xdr:nvSpPr>
      <xdr:spPr>
        <a:xfrm>
          <a:off x="10828811" y="5578866"/>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200.0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26</xdr:row>
      <xdr:rowOff>83608</xdr:rowOff>
    </xdr:from>
    <xdr:to>
      <xdr:col>80</xdr:col>
      <xdr:colOff>9525</xdr:colOff>
      <xdr:row>26</xdr:row>
      <xdr:rowOff>83608</xdr:rowOff>
    </xdr:to>
    <xdr:cxnSp macro="">
      <xdr:nvCxnSpPr>
        <xdr:cNvPr id="135" name="直線コネクタ 134">
          <a:extLst>
            <a:ext uri="{FF2B5EF4-FFF2-40B4-BE49-F238E27FC236}">
              <a16:creationId xmlns:a16="http://schemas.microsoft.com/office/drawing/2014/main" id="{47C8AF75-8B0A-49EC-AB59-302E0EA1669B}"/>
            </a:ext>
          </a:extLst>
        </xdr:cNvPr>
        <xdr:cNvCxnSpPr/>
      </xdr:nvCxnSpPr>
      <xdr:spPr>
        <a:xfrm>
          <a:off x="11303000" y="5312833"/>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158628</xdr:colOff>
      <xdr:row>25</xdr:row>
      <xdr:rowOff>161257</xdr:rowOff>
    </xdr:from>
    <xdr:ext cx="308097" cy="225703"/>
    <xdr:sp macro="" textlink="">
      <xdr:nvSpPr>
        <xdr:cNvPr id="136" name="テキスト ボックス 135">
          <a:extLst>
            <a:ext uri="{FF2B5EF4-FFF2-40B4-BE49-F238E27FC236}">
              <a16:creationId xmlns:a16="http://schemas.microsoft.com/office/drawing/2014/main" id="{790089B2-E513-4FC4-B4B4-4394BE30601F}"/>
            </a:ext>
          </a:extLst>
        </xdr:cNvPr>
        <xdr:cNvSpPr txBox="1"/>
      </xdr:nvSpPr>
      <xdr:spPr>
        <a:xfrm>
          <a:off x="10931403" y="5219032"/>
          <a:ext cx="30809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24</xdr:row>
      <xdr:rowOff>66675</xdr:rowOff>
    </xdr:from>
    <xdr:to>
      <xdr:col>80</xdr:col>
      <xdr:colOff>9525</xdr:colOff>
      <xdr:row>24</xdr:row>
      <xdr:rowOff>66675</xdr:rowOff>
    </xdr:to>
    <xdr:cxnSp macro="">
      <xdr:nvCxnSpPr>
        <xdr:cNvPr id="137" name="直線コネクタ 136">
          <a:extLst>
            <a:ext uri="{FF2B5EF4-FFF2-40B4-BE49-F238E27FC236}">
              <a16:creationId xmlns:a16="http://schemas.microsoft.com/office/drawing/2014/main" id="{026F20F7-7BEB-4F22-81CA-5A4DA6EDB4A0}"/>
            </a:ext>
          </a:extLst>
        </xdr:cNvPr>
        <xdr:cNvCxnSpPr/>
      </xdr:nvCxnSpPr>
      <xdr:spPr>
        <a:xfrm>
          <a:off x="11303000" y="4953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149225</xdr:colOff>
      <xdr:row>24</xdr:row>
      <xdr:rowOff>66675</xdr:rowOff>
    </xdr:from>
    <xdr:to>
      <xdr:col>80</xdr:col>
      <xdr:colOff>9525</xdr:colOff>
      <xdr:row>36</xdr:row>
      <xdr:rowOff>168275</xdr:rowOff>
    </xdr:to>
    <xdr:sp macro="" textlink="">
      <xdr:nvSpPr>
        <xdr:cNvPr id="138" name="債務償還比率グラフ枠">
          <a:extLst>
            <a:ext uri="{FF2B5EF4-FFF2-40B4-BE49-F238E27FC236}">
              <a16:creationId xmlns:a16="http://schemas.microsoft.com/office/drawing/2014/main" id="{F488807C-429B-4066-B977-314D1C50E477}"/>
            </a:ext>
          </a:extLst>
        </xdr:cNvPr>
        <xdr:cNvSpPr/>
      </xdr:nvSpPr>
      <xdr:spPr>
        <a:xfrm>
          <a:off x="11303000" y="4953000"/>
          <a:ext cx="4241800" cy="2159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20320</xdr:colOff>
      <xdr:row>26</xdr:row>
      <xdr:rowOff>83608</xdr:rowOff>
    </xdr:from>
    <xdr:to>
      <xdr:col>76</xdr:col>
      <xdr:colOff>21589</xdr:colOff>
      <xdr:row>35</xdr:row>
      <xdr:rowOff>18214</xdr:rowOff>
    </xdr:to>
    <xdr:cxnSp macro="">
      <xdr:nvCxnSpPr>
        <xdr:cNvPr id="139" name="直線コネクタ 138">
          <a:extLst>
            <a:ext uri="{FF2B5EF4-FFF2-40B4-BE49-F238E27FC236}">
              <a16:creationId xmlns:a16="http://schemas.microsoft.com/office/drawing/2014/main" id="{455D4D4A-D990-4BD8-ADAC-82DE2B65257C}"/>
            </a:ext>
          </a:extLst>
        </xdr:cNvPr>
        <xdr:cNvCxnSpPr/>
      </xdr:nvCxnSpPr>
      <xdr:spPr>
        <a:xfrm flipV="1">
          <a:off x="14793595" y="5312833"/>
          <a:ext cx="1269" cy="147765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35</xdr:row>
      <xdr:rowOff>22041</xdr:rowOff>
    </xdr:from>
    <xdr:ext cx="469744" cy="259045"/>
    <xdr:sp macro="" textlink="">
      <xdr:nvSpPr>
        <xdr:cNvPr id="140" name="債務償還比率最小値テキスト">
          <a:extLst>
            <a:ext uri="{FF2B5EF4-FFF2-40B4-BE49-F238E27FC236}">
              <a16:creationId xmlns:a16="http://schemas.microsoft.com/office/drawing/2014/main" id="{5B051FB3-1E89-4CF3-A15C-F445B58DCD86}"/>
            </a:ext>
          </a:extLst>
        </xdr:cNvPr>
        <xdr:cNvSpPr txBox="1"/>
      </xdr:nvSpPr>
      <xdr:spPr>
        <a:xfrm>
          <a:off x="14846300" y="67943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821.3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35</xdr:row>
      <xdr:rowOff>18214</xdr:rowOff>
    </xdr:from>
    <xdr:to>
      <xdr:col>76</xdr:col>
      <xdr:colOff>111125</xdr:colOff>
      <xdr:row>35</xdr:row>
      <xdr:rowOff>18214</xdr:rowOff>
    </xdr:to>
    <xdr:cxnSp macro="">
      <xdr:nvCxnSpPr>
        <xdr:cNvPr id="141" name="直線コネクタ 140">
          <a:extLst>
            <a:ext uri="{FF2B5EF4-FFF2-40B4-BE49-F238E27FC236}">
              <a16:creationId xmlns:a16="http://schemas.microsoft.com/office/drawing/2014/main" id="{F94AE1FD-886A-47DF-B402-D18CB02A31A5}"/>
            </a:ext>
          </a:extLst>
        </xdr:cNvPr>
        <xdr:cNvCxnSpPr/>
      </xdr:nvCxnSpPr>
      <xdr:spPr>
        <a:xfrm>
          <a:off x="14706600" y="679048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25</xdr:row>
      <xdr:rowOff>30285</xdr:rowOff>
    </xdr:from>
    <xdr:ext cx="340478" cy="259045"/>
    <xdr:sp macro="" textlink="">
      <xdr:nvSpPr>
        <xdr:cNvPr id="142" name="債務償還比率最大値テキスト">
          <a:extLst>
            <a:ext uri="{FF2B5EF4-FFF2-40B4-BE49-F238E27FC236}">
              <a16:creationId xmlns:a16="http://schemas.microsoft.com/office/drawing/2014/main" id="{8F16A7E9-F321-42A9-8A18-0AD868605B21}"/>
            </a:ext>
          </a:extLst>
        </xdr:cNvPr>
        <xdr:cNvSpPr txBox="1"/>
      </xdr:nvSpPr>
      <xdr:spPr>
        <a:xfrm>
          <a:off x="14846300" y="5088060"/>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26</xdr:row>
      <xdr:rowOff>83608</xdr:rowOff>
    </xdr:from>
    <xdr:to>
      <xdr:col>76</xdr:col>
      <xdr:colOff>111125</xdr:colOff>
      <xdr:row>26</xdr:row>
      <xdr:rowOff>83608</xdr:rowOff>
    </xdr:to>
    <xdr:cxnSp macro="">
      <xdr:nvCxnSpPr>
        <xdr:cNvPr id="143" name="直線コネクタ 142">
          <a:extLst>
            <a:ext uri="{FF2B5EF4-FFF2-40B4-BE49-F238E27FC236}">
              <a16:creationId xmlns:a16="http://schemas.microsoft.com/office/drawing/2014/main" id="{1AF4D4A7-B75E-4F24-954A-C287171A28E4}"/>
            </a:ext>
          </a:extLst>
        </xdr:cNvPr>
        <xdr:cNvCxnSpPr/>
      </xdr:nvCxnSpPr>
      <xdr:spPr>
        <a:xfrm>
          <a:off x="14706600" y="531283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30</xdr:row>
      <xdr:rowOff>55177</xdr:rowOff>
    </xdr:from>
    <xdr:ext cx="469744" cy="259045"/>
    <xdr:sp macro="" textlink="">
      <xdr:nvSpPr>
        <xdr:cNvPr id="144" name="債務償還比率平均値テキスト">
          <a:extLst>
            <a:ext uri="{FF2B5EF4-FFF2-40B4-BE49-F238E27FC236}">
              <a16:creationId xmlns:a16="http://schemas.microsoft.com/office/drawing/2014/main" id="{72B1E645-80A1-4320-B095-C17773A80408}"/>
            </a:ext>
          </a:extLst>
        </xdr:cNvPr>
        <xdr:cNvSpPr txBox="1"/>
      </xdr:nvSpPr>
      <xdr:spPr>
        <a:xfrm>
          <a:off x="14846300" y="597020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405.6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30</xdr:row>
      <xdr:rowOff>76750</xdr:rowOff>
    </xdr:from>
    <xdr:to>
      <xdr:col>76</xdr:col>
      <xdr:colOff>73025</xdr:colOff>
      <xdr:row>31</xdr:row>
      <xdr:rowOff>6900</xdr:rowOff>
    </xdr:to>
    <xdr:sp macro="" textlink="">
      <xdr:nvSpPr>
        <xdr:cNvPr id="145" name="フローチャート: 判断 144">
          <a:extLst>
            <a:ext uri="{FF2B5EF4-FFF2-40B4-BE49-F238E27FC236}">
              <a16:creationId xmlns:a16="http://schemas.microsoft.com/office/drawing/2014/main" id="{CE567678-0150-4857-A60B-7E190036537F}"/>
            </a:ext>
          </a:extLst>
        </xdr:cNvPr>
        <xdr:cNvSpPr/>
      </xdr:nvSpPr>
      <xdr:spPr>
        <a:xfrm>
          <a:off x="14744700" y="59917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22225</xdr:colOff>
      <xdr:row>30</xdr:row>
      <xdr:rowOff>53901</xdr:rowOff>
    </xdr:from>
    <xdr:to>
      <xdr:col>72</xdr:col>
      <xdr:colOff>123825</xdr:colOff>
      <xdr:row>30</xdr:row>
      <xdr:rowOff>155501</xdr:rowOff>
    </xdr:to>
    <xdr:sp macro="" textlink="">
      <xdr:nvSpPr>
        <xdr:cNvPr id="146" name="フローチャート: 判断 145">
          <a:extLst>
            <a:ext uri="{FF2B5EF4-FFF2-40B4-BE49-F238E27FC236}">
              <a16:creationId xmlns:a16="http://schemas.microsoft.com/office/drawing/2014/main" id="{5A522DF6-9EF3-4452-A194-F7ADE0F33025}"/>
            </a:ext>
          </a:extLst>
        </xdr:cNvPr>
        <xdr:cNvSpPr/>
      </xdr:nvSpPr>
      <xdr:spPr>
        <a:xfrm>
          <a:off x="14033500" y="59689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22225</xdr:colOff>
      <xdr:row>30</xdr:row>
      <xdr:rowOff>69374</xdr:rowOff>
    </xdr:from>
    <xdr:to>
      <xdr:col>68</xdr:col>
      <xdr:colOff>123825</xdr:colOff>
      <xdr:row>30</xdr:row>
      <xdr:rowOff>170974</xdr:rowOff>
    </xdr:to>
    <xdr:sp macro="" textlink="">
      <xdr:nvSpPr>
        <xdr:cNvPr id="147" name="フローチャート: 判断 146">
          <a:extLst>
            <a:ext uri="{FF2B5EF4-FFF2-40B4-BE49-F238E27FC236}">
              <a16:creationId xmlns:a16="http://schemas.microsoft.com/office/drawing/2014/main" id="{5DDE9E85-BC81-4B7E-94F0-7DF316EE3D56}"/>
            </a:ext>
          </a:extLst>
        </xdr:cNvPr>
        <xdr:cNvSpPr/>
      </xdr:nvSpPr>
      <xdr:spPr>
        <a:xfrm>
          <a:off x="13271500" y="59843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22225</xdr:colOff>
      <xdr:row>30</xdr:row>
      <xdr:rowOff>65416</xdr:rowOff>
    </xdr:from>
    <xdr:to>
      <xdr:col>64</xdr:col>
      <xdr:colOff>123825</xdr:colOff>
      <xdr:row>30</xdr:row>
      <xdr:rowOff>167016</xdr:rowOff>
    </xdr:to>
    <xdr:sp macro="" textlink="">
      <xdr:nvSpPr>
        <xdr:cNvPr id="148" name="フローチャート: 判断 147">
          <a:extLst>
            <a:ext uri="{FF2B5EF4-FFF2-40B4-BE49-F238E27FC236}">
              <a16:creationId xmlns:a16="http://schemas.microsoft.com/office/drawing/2014/main" id="{B6873EA4-068D-4D33-B5A2-07EE14B0C88B}"/>
            </a:ext>
          </a:extLst>
        </xdr:cNvPr>
        <xdr:cNvSpPr/>
      </xdr:nvSpPr>
      <xdr:spPr>
        <a:xfrm>
          <a:off x="12509500" y="59804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22225</xdr:colOff>
      <xdr:row>31</xdr:row>
      <xdr:rowOff>168518</xdr:rowOff>
    </xdr:from>
    <xdr:to>
      <xdr:col>60</xdr:col>
      <xdr:colOff>123825</xdr:colOff>
      <xdr:row>32</xdr:row>
      <xdr:rowOff>98668</xdr:rowOff>
    </xdr:to>
    <xdr:sp macro="" textlink="">
      <xdr:nvSpPr>
        <xdr:cNvPr id="149" name="フローチャート: 判断 148">
          <a:extLst>
            <a:ext uri="{FF2B5EF4-FFF2-40B4-BE49-F238E27FC236}">
              <a16:creationId xmlns:a16="http://schemas.microsoft.com/office/drawing/2014/main" id="{B6E5F1D4-E427-4FB1-A9B5-D00462BA6845}"/>
            </a:ext>
          </a:extLst>
        </xdr:cNvPr>
        <xdr:cNvSpPr/>
      </xdr:nvSpPr>
      <xdr:spPr>
        <a:xfrm>
          <a:off x="11747500" y="62549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34925</xdr:colOff>
      <xdr:row>37</xdr:row>
      <xdr:rowOff>42724</xdr:rowOff>
    </xdr:from>
    <xdr:ext cx="762000" cy="225703"/>
    <xdr:sp macro="" textlink="">
      <xdr:nvSpPr>
        <xdr:cNvPr id="150" name="テキスト ボックス 149">
          <a:extLst>
            <a:ext uri="{FF2B5EF4-FFF2-40B4-BE49-F238E27FC236}">
              <a16:creationId xmlns:a16="http://schemas.microsoft.com/office/drawing/2014/main" id="{C151B67F-ACC9-442F-8EA1-5B8EEFD124F4}"/>
            </a:ext>
          </a:extLst>
        </xdr:cNvPr>
        <xdr:cNvSpPr txBox="1"/>
      </xdr:nvSpPr>
      <xdr:spPr>
        <a:xfrm>
          <a:off x="146177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85725</xdr:colOff>
      <xdr:row>37</xdr:row>
      <xdr:rowOff>42724</xdr:rowOff>
    </xdr:from>
    <xdr:ext cx="762000" cy="225703"/>
    <xdr:sp macro="" textlink="">
      <xdr:nvSpPr>
        <xdr:cNvPr id="151" name="テキスト ボックス 150">
          <a:extLst>
            <a:ext uri="{FF2B5EF4-FFF2-40B4-BE49-F238E27FC236}">
              <a16:creationId xmlns:a16="http://schemas.microsoft.com/office/drawing/2014/main" id="{184CFC7A-DF3D-4268-AB29-132AF7A96000}"/>
            </a:ext>
          </a:extLst>
        </xdr:cNvPr>
        <xdr:cNvSpPr txBox="1"/>
      </xdr:nvSpPr>
      <xdr:spPr>
        <a:xfrm>
          <a:off x="13906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85725</xdr:colOff>
      <xdr:row>37</xdr:row>
      <xdr:rowOff>42724</xdr:rowOff>
    </xdr:from>
    <xdr:ext cx="762000" cy="225703"/>
    <xdr:sp macro="" textlink="">
      <xdr:nvSpPr>
        <xdr:cNvPr id="152" name="テキスト ボックス 151">
          <a:extLst>
            <a:ext uri="{FF2B5EF4-FFF2-40B4-BE49-F238E27FC236}">
              <a16:creationId xmlns:a16="http://schemas.microsoft.com/office/drawing/2014/main" id="{00182FB4-89C2-4989-B997-7E0C03F9C937}"/>
            </a:ext>
          </a:extLst>
        </xdr:cNvPr>
        <xdr:cNvSpPr txBox="1"/>
      </xdr:nvSpPr>
      <xdr:spPr>
        <a:xfrm>
          <a:off x="13144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85725</xdr:colOff>
      <xdr:row>37</xdr:row>
      <xdr:rowOff>42724</xdr:rowOff>
    </xdr:from>
    <xdr:ext cx="762000" cy="225703"/>
    <xdr:sp macro="" textlink="">
      <xdr:nvSpPr>
        <xdr:cNvPr id="153" name="テキスト ボックス 152">
          <a:extLst>
            <a:ext uri="{FF2B5EF4-FFF2-40B4-BE49-F238E27FC236}">
              <a16:creationId xmlns:a16="http://schemas.microsoft.com/office/drawing/2014/main" id="{3ADF645F-FB7A-402A-8BF9-57FA9E2EEC76}"/>
            </a:ext>
          </a:extLst>
        </xdr:cNvPr>
        <xdr:cNvSpPr txBox="1"/>
      </xdr:nvSpPr>
      <xdr:spPr>
        <a:xfrm>
          <a:off x="12382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85725</xdr:colOff>
      <xdr:row>37</xdr:row>
      <xdr:rowOff>42724</xdr:rowOff>
    </xdr:from>
    <xdr:ext cx="762000" cy="225703"/>
    <xdr:sp macro="" textlink="">
      <xdr:nvSpPr>
        <xdr:cNvPr id="154" name="テキスト ボックス 153">
          <a:extLst>
            <a:ext uri="{FF2B5EF4-FFF2-40B4-BE49-F238E27FC236}">
              <a16:creationId xmlns:a16="http://schemas.microsoft.com/office/drawing/2014/main" id="{35D2C106-ADA3-4394-9724-E69697E30AA6}"/>
            </a:ext>
          </a:extLst>
        </xdr:cNvPr>
        <xdr:cNvSpPr txBox="1"/>
      </xdr:nvSpPr>
      <xdr:spPr>
        <a:xfrm>
          <a:off x="11620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30</xdr:row>
      <xdr:rowOff>40947</xdr:rowOff>
    </xdr:from>
    <xdr:to>
      <xdr:col>76</xdr:col>
      <xdr:colOff>73025</xdr:colOff>
      <xdr:row>30</xdr:row>
      <xdr:rowOff>142547</xdr:rowOff>
    </xdr:to>
    <xdr:sp macro="" textlink="">
      <xdr:nvSpPr>
        <xdr:cNvPr id="155" name="楕円 154">
          <a:extLst>
            <a:ext uri="{FF2B5EF4-FFF2-40B4-BE49-F238E27FC236}">
              <a16:creationId xmlns:a16="http://schemas.microsoft.com/office/drawing/2014/main" id="{EC676C2A-7328-496D-9C03-F53F1EBA3F54}"/>
            </a:ext>
          </a:extLst>
        </xdr:cNvPr>
        <xdr:cNvSpPr/>
      </xdr:nvSpPr>
      <xdr:spPr>
        <a:xfrm>
          <a:off x="14744700" y="59559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73025</xdr:colOff>
      <xdr:row>29</xdr:row>
      <xdr:rowOff>63824</xdr:rowOff>
    </xdr:from>
    <xdr:ext cx="469744" cy="259045"/>
    <xdr:sp macro="" textlink="">
      <xdr:nvSpPr>
        <xdr:cNvPr id="156" name="債務償還比率該当値テキスト">
          <a:extLst>
            <a:ext uri="{FF2B5EF4-FFF2-40B4-BE49-F238E27FC236}">
              <a16:creationId xmlns:a16="http://schemas.microsoft.com/office/drawing/2014/main" id="{5F59AC4E-CEC8-457E-9385-979501A7D669}"/>
            </a:ext>
          </a:extLst>
        </xdr:cNvPr>
        <xdr:cNvSpPr txBox="1"/>
      </xdr:nvSpPr>
      <xdr:spPr>
        <a:xfrm>
          <a:off x="14846300" y="580739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385.7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22225</xdr:colOff>
      <xdr:row>31</xdr:row>
      <xdr:rowOff>49773</xdr:rowOff>
    </xdr:from>
    <xdr:to>
      <xdr:col>72</xdr:col>
      <xdr:colOff>123825</xdr:colOff>
      <xdr:row>31</xdr:row>
      <xdr:rowOff>151373</xdr:rowOff>
    </xdr:to>
    <xdr:sp macro="" textlink="">
      <xdr:nvSpPr>
        <xdr:cNvPr id="157" name="楕円 156">
          <a:extLst>
            <a:ext uri="{FF2B5EF4-FFF2-40B4-BE49-F238E27FC236}">
              <a16:creationId xmlns:a16="http://schemas.microsoft.com/office/drawing/2014/main" id="{2E3A3CF7-B51E-4D0C-BFD4-37A697BB182F}"/>
            </a:ext>
          </a:extLst>
        </xdr:cNvPr>
        <xdr:cNvSpPr/>
      </xdr:nvSpPr>
      <xdr:spPr>
        <a:xfrm>
          <a:off x="14033500" y="61362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73025</xdr:colOff>
      <xdr:row>30</xdr:row>
      <xdr:rowOff>91747</xdr:rowOff>
    </xdr:from>
    <xdr:to>
      <xdr:col>76</xdr:col>
      <xdr:colOff>22225</xdr:colOff>
      <xdr:row>31</xdr:row>
      <xdr:rowOff>100573</xdr:rowOff>
    </xdr:to>
    <xdr:cxnSp macro="">
      <xdr:nvCxnSpPr>
        <xdr:cNvPr id="158" name="直線コネクタ 157">
          <a:extLst>
            <a:ext uri="{FF2B5EF4-FFF2-40B4-BE49-F238E27FC236}">
              <a16:creationId xmlns:a16="http://schemas.microsoft.com/office/drawing/2014/main" id="{78ED3A1B-E6AC-48A9-A44F-DF7FF6F687FA}"/>
            </a:ext>
          </a:extLst>
        </xdr:cNvPr>
        <xdr:cNvCxnSpPr/>
      </xdr:nvCxnSpPr>
      <xdr:spPr>
        <a:xfrm flipV="1">
          <a:off x="14084300" y="6006772"/>
          <a:ext cx="711200" cy="1802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22225</xdr:colOff>
      <xdr:row>32</xdr:row>
      <xdr:rowOff>12541</xdr:rowOff>
    </xdr:from>
    <xdr:to>
      <xdr:col>68</xdr:col>
      <xdr:colOff>123825</xdr:colOff>
      <xdr:row>32</xdr:row>
      <xdr:rowOff>114141</xdr:rowOff>
    </xdr:to>
    <xdr:sp macro="" textlink="">
      <xdr:nvSpPr>
        <xdr:cNvPr id="159" name="楕円 158">
          <a:extLst>
            <a:ext uri="{FF2B5EF4-FFF2-40B4-BE49-F238E27FC236}">
              <a16:creationId xmlns:a16="http://schemas.microsoft.com/office/drawing/2014/main" id="{D6647225-0858-488A-B220-6BFD4E946B28}"/>
            </a:ext>
          </a:extLst>
        </xdr:cNvPr>
        <xdr:cNvSpPr/>
      </xdr:nvSpPr>
      <xdr:spPr>
        <a:xfrm>
          <a:off x="13271500" y="62704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73025</xdr:colOff>
      <xdr:row>31</xdr:row>
      <xdr:rowOff>100573</xdr:rowOff>
    </xdr:from>
    <xdr:to>
      <xdr:col>72</xdr:col>
      <xdr:colOff>73025</xdr:colOff>
      <xdr:row>32</xdr:row>
      <xdr:rowOff>63341</xdr:rowOff>
    </xdr:to>
    <xdr:cxnSp macro="">
      <xdr:nvCxnSpPr>
        <xdr:cNvPr id="160" name="直線コネクタ 159">
          <a:extLst>
            <a:ext uri="{FF2B5EF4-FFF2-40B4-BE49-F238E27FC236}">
              <a16:creationId xmlns:a16="http://schemas.microsoft.com/office/drawing/2014/main" id="{82ECA861-FAE0-4AA9-8E78-84BC0D012381}"/>
            </a:ext>
          </a:extLst>
        </xdr:cNvPr>
        <xdr:cNvCxnSpPr/>
      </xdr:nvCxnSpPr>
      <xdr:spPr>
        <a:xfrm flipV="1">
          <a:off x="13322300" y="6187048"/>
          <a:ext cx="762000" cy="1342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64</xdr:col>
      <xdr:colOff>22225</xdr:colOff>
      <xdr:row>31</xdr:row>
      <xdr:rowOff>120660</xdr:rowOff>
    </xdr:from>
    <xdr:to>
      <xdr:col>64</xdr:col>
      <xdr:colOff>123825</xdr:colOff>
      <xdr:row>32</xdr:row>
      <xdr:rowOff>50810</xdr:rowOff>
    </xdr:to>
    <xdr:sp macro="" textlink="">
      <xdr:nvSpPr>
        <xdr:cNvPr id="161" name="楕円 160">
          <a:extLst>
            <a:ext uri="{FF2B5EF4-FFF2-40B4-BE49-F238E27FC236}">
              <a16:creationId xmlns:a16="http://schemas.microsoft.com/office/drawing/2014/main" id="{C58CC03F-D24C-4525-BF20-35D714D44AE9}"/>
            </a:ext>
          </a:extLst>
        </xdr:cNvPr>
        <xdr:cNvSpPr/>
      </xdr:nvSpPr>
      <xdr:spPr>
        <a:xfrm>
          <a:off x="12509500" y="62071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73025</xdr:colOff>
      <xdr:row>32</xdr:row>
      <xdr:rowOff>10</xdr:rowOff>
    </xdr:from>
    <xdr:to>
      <xdr:col>68</xdr:col>
      <xdr:colOff>73025</xdr:colOff>
      <xdr:row>32</xdr:row>
      <xdr:rowOff>63341</xdr:rowOff>
    </xdr:to>
    <xdr:cxnSp macro="">
      <xdr:nvCxnSpPr>
        <xdr:cNvPr id="162" name="直線コネクタ 161">
          <a:extLst>
            <a:ext uri="{FF2B5EF4-FFF2-40B4-BE49-F238E27FC236}">
              <a16:creationId xmlns:a16="http://schemas.microsoft.com/office/drawing/2014/main" id="{BDC88D07-9FF0-44DE-8442-CE53CCEA8A52}"/>
            </a:ext>
          </a:extLst>
        </xdr:cNvPr>
        <xdr:cNvCxnSpPr/>
      </xdr:nvCxnSpPr>
      <xdr:spPr>
        <a:xfrm>
          <a:off x="12560300" y="6257935"/>
          <a:ext cx="762000" cy="633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60</xdr:col>
      <xdr:colOff>22225</xdr:colOff>
      <xdr:row>32</xdr:row>
      <xdr:rowOff>19738</xdr:rowOff>
    </xdr:from>
    <xdr:to>
      <xdr:col>60</xdr:col>
      <xdr:colOff>123825</xdr:colOff>
      <xdr:row>32</xdr:row>
      <xdr:rowOff>121338</xdr:rowOff>
    </xdr:to>
    <xdr:sp macro="" textlink="">
      <xdr:nvSpPr>
        <xdr:cNvPr id="163" name="楕円 162">
          <a:extLst>
            <a:ext uri="{FF2B5EF4-FFF2-40B4-BE49-F238E27FC236}">
              <a16:creationId xmlns:a16="http://schemas.microsoft.com/office/drawing/2014/main" id="{24F7C6B1-74AE-46E5-BC99-9AD889AA52E2}"/>
            </a:ext>
          </a:extLst>
        </xdr:cNvPr>
        <xdr:cNvSpPr/>
      </xdr:nvSpPr>
      <xdr:spPr>
        <a:xfrm>
          <a:off x="11747500" y="62776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73025</xdr:colOff>
      <xdr:row>32</xdr:row>
      <xdr:rowOff>10</xdr:rowOff>
    </xdr:from>
    <xdr:to>
      <xdr:col>64</xdr:col>
      <xdr:colOff>73025</xdr:colOff>
      <xdr:row>32</xdr:row>
      <xdr:rowOff>70538</xdr:rowOff>
    </xdr:to>
    <xdr:cxnSp macro="">
      <xdr:nvCxnSpPr>
        <xdr:cNvPr id="164" name="直線コネクタ 163">
          <a:extLst>
            <a:ext uri="{FF2B5EF4-FFF2-40B4-BE49-F238E27FC236}">
              <a16:creationId xmlns:a16="http://schemas.microsoft.com/office/drawing/2014/main" id="{C3AF9BF4-85FF-4A76-BE0E-4069A8FE7912}"/>
            </a:ext>
          </a:extLst>
        </xdr:cNvPr>
        <xdr:cNvCxnSpPr/>
      </xdr:nvCxnSpPr>
      <xdr:spPr>
        <a:xfrm flipV="1">
          <a:off x="11798300" y="6257935"/>
          <a:ext cx="762000" cy="705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71</xdr:col>
      <xdr:colOff>15952</xdr:colOff>
      <xdr:row>29</xdr:row>
      <xdr:rowOff>578</xdr:rowOff>
    </xdr:from>
    <xdr:ext cx="469744" cy="259045"/>
    <xdr:sp macro="" textlink="">
      <xdr:nvSpPr>
        <xdr:cNvPr id="165" name="n_1aveValue債務償還比率">
          <a:extLst>
            <a:ext uri="{FF2B5EF4-FFF2-40B4-BE49-F238E27FC236}">
              <a16:creationId xmlns:a16="http://schemas.microsoft.com/office/drawing/2014/main" id="{45A1B116-CD70-4EAB-A785-ED2B3F501871}"/>
            </a:ext>
          </a:extLst>
        </xdr:cNvPr>
        <xdr:cNvSpPr txBox="1"/>
      </xdr:nvSpPr>
      <xdr:spPr>
        <a:xfrm>
          <a:off x="13836727" y="574415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29</xdr:row>
      <xdr:rowOff>16051</xdr:rowOff>
    </xdr:from>
    <xdr:ext cx="469744" cy="259045"/>
    <xdr:sp macro="" textlink="">
      <xdr:nvSpPr>
        <xdr:cNvPr id="166" name="n_2aveValue債務償還比率">
          <a:extLst>
            <a:ext uri="{FF2B5EF4-FFF2-40B4-BE49-F238E27FC236}">
              <a16:creationId xmlns:a16="http://schemas.microsoft.com/office/drawing/2014/main" id="{02BCB376-444C-434B-BA1D-4C9A05BC66D9}"/>
            </a:ext>
          </a:extLst>
        </xdr:cNvPr>
        <xdr:cNvSpPr txBox="1"/>
      </xdr:nvSpPr>
      <xdr:spPr>
        <a:xfrm>
          <a:off x="13087427" y="575962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29</xdr:row>
      <xdr:rowOff>12093</xdr:rowOff>
    </xdr:from>
    <xdr:ext cx="469744" cy="259045"/>
    <xdr:sp macro="" textlink="">
      <xdr:nvSpPr>
        <xdr:cNvPr id="167" name="n_3aveValue債務償還比率">
          <a:extLst>
            <a:ext uri="{FF2B5EF4-FFF2-40B4-BE49-F238E27FC236}">
              <a16:creationId xmlns:a16="http://schemas.microsoft.com/office/drawing/2014/main" id="{ED829436-9372-4DE9-9C51-9CC766225474}"/>
            </a:ext>
          </a:extLst>
        </xdr:cNvPr>
        <xdr:cNvSpPr txBox="1"/>
      </xdr:nvSpPr>
      <xdr:spPr>
        <a:xfrm>
          <a:off x="12325427" y="575566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30</xdr:row>
      <xdr:rowOff>115195</xdr:rowOff>
    </xdr:from>
    <xdr:ext cx="469744" cy="259045"/>
    <xdr:sp macro="" textlink="">
      <xdr:nvSpPr>
        <xdr:cNvPr id="168" name="n_4aveValue債務償還比率">
          <a:extLst>
            <a:ext uri="{FF2B5EF4-FFF2-40B4-BE49-F238E27FC236}">
              <a16:creationId xmlns:a16="http://schemas.microsoft.com/office/drawing/2014/main" id="{6C602078-DB3A-4F2F-B65A-F7585046CEFC}"/>
            </a:ext>
          </a:extLst>
        </xdr:cNvPr>
        <xdr:cNvSpPr txBox="1"/>
      </xdr:nvSpPr>
      <xdr:spPr>
        <a:xfrm>
          <a:off x="11563427" y="603022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15952</xdr:colOff>
      <xdr:row>31</xdr:row>
      <xdr:rowOff>142500</xdr:rowOff>
    </xdr:from>
    <xdr:ext cx="469744" cy="259045"/>
    <xdr:sp macro="" textlink="">
      <xdr:nvSpPr>
        <xdr:cNvPr id="169" name="n_1mainValue債務償還比率">
          <a:extLst>
            <a:ext uri="{FF2B5EF4-FFF2-40B4-BE49-F238E27FC236}">
              <a16:creationId xmlns:a16="http://schemas.microsoft.com/office/drawing/2014/main" id="{357B7CAD-55F4-4E57-8EFC-348B9795F343}"/>
            </a:ext>
          </a:extLst>
        </xdr:cNvPr>
        <xdr:cNvSpPr txBox="1"/>
      </xdr:nvSpPr>
      <xdr:spPr>
        <a:xfrm>
          <a:off x="13836727" y="622897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32</xdr:row>
      <xdr:rowOff>105268</xdr:rowOff>
    </xdr:from>
    <xdr:ext cx="469744" cy="259045"/>
    <xdr:sp macro="" textlink="">
      <xdr:nvSpPr>
        <xdr:cNvPr id="170" name="n_2mainValue債務償還比率">
          <a:extLst>
            <a:ext uri="{FF2B5EF4-FFF2-40B4-BE49-F238E27FC236}">
              <a16:creationId xmlns:a16="http://schemas.microsoft.com/office/drawing/2014/main" id="{63A72D54-7821-49C8-BCB2-DE0EB6C6B1F2}"/>
            </a:ext>
          </a:extLst>
        </xdr:cNvPr>
        <xdr:cNvSpPr txBox="1"/>
      </xdr:nvSpPr>
      <xdr:spPr>
        <a:xfrm>
          <a:off x="13087427" y="636319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32</xdr:row>
      <xdr:rowOff>41937</xdr:rowOff>
    </xdr:from>
    <xdr:ext cx="469744" cy="259045"/>
    <xdr:sp macro="" textlink="">
      <xdr:nvSpPr>
        <xdr:cNvPr id="171" name="n_3mainValue債務償還比率">
          <a:extLst>
            <a:ext uri="{FF2B5EF4-FFF2-40B4-BE49-F238E27FC236}">
              <a16:creationId xmlns:a16="http://schemas.microsoft.com/office/drawing/2014/main" id="{57B6FE8C-2D66-4E74-9F4A-A07614BB0ACB}"/>
            </a:ext>
          </a:extLst>
        </xdr:cNvPr>
        <xdr:cNvSpPr txBox="1"/>
      </xdr:nvSpPr>
      <xdr:spPr>
        <a:xfrm>
          <a:off x="12325427" y="629986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32</xdr:row>
      <xdr:rowOff>112465</xdr:rowOff>
    </xdr:from>
    <xdr:ext cx="469744" cy="259045"/>
    <xdr:sp macro="" textlink="">
      <xdr:nvSpPr>
        <xdr:cNvPr id="172" name="n_4mainValue債務償還比率">
          <a:extLst>
            <a:ext uri="{FF2B5EF4-FFF2-40B4-BE49-F238E27FC236}">
              <a16:creationId xmlns:a16="http://schemas.microsoft.com/office/drawing/2014/main" id="{09F5918F-2D9F-4445-9BC1-86DBAE8374AD}"/>
            </a:ext>
          </a:extLst>
        </xdr:cNvPr>
        <xdr:cNvSpPr txBox="1"/>
      </xdr:nvSpPr>
      <xdr:spPr>
        <a:xfrm>
          <a:off x="11563427" y="63703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41</xdr:row>
      <xdr:rowOff>152400</xdr:rowOff>
    </xdr:from>
    <xdr:to>
      <xdr:col>36</xdr:col>
      <xdr:colOff>22225</xdr:colOff>
      <xdr:row>43</xdr:row>
      <xdr:rowOff>152400</xdr:rowOff>
    </xdr:to>
    <xdr:sp macro="" textlink="">
      <xdr:nvSpPr>
        <xdr:cNvPr id="173" name="正方形/長方形 172">
          <a:extLst>
            <a:ext uri="{FF2B5EF4-FFF2-40B4-BE49-F238E27FC236}">
              <a16:creationId xmlns:a16="http://schemas.microsoft.com/office/drawing/2014/main" id="{669C34E1-51EB-431C-8591-B3110F7D7146}"/>
            </a:ext>
          </a:extLst>
        </xdr:cNvPr>
        <xdr:cNvSpPr/>
      </xdr:nvSpPr>
      <xdr:spPr>
        <a:xfrm>
          <a:off x="1270000" y="8001000"/>
          <a:ext cx="5905500" cy="342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将来負担比率と有形固定資産減価償却率の推移</a:t>
          </a:r>
        </a:p>
      </xdr:txBody>
    </xdr:sp>
    <xdr:clientData/>
  </xdr:twoCellAnchor>
  <xdr:twoCellAnchor>
    <xdr:from>
      <xdr:col>5</xdr:col>
      <xdr:colOff>22225</xdr:colOff>
      <xdr:row>63</xdr:row>
      <xdr:rowOff>142875</xdr:rowOff>
    </xdr:from>
    <xdr:to>
      <xdr:col>36</xdr:col>
      <xdr:colOff>22225</xdr:colOff>
      <xdr:row>65</xdr:row>
      <xdr:rowOff>142875</xdr:rowOff>
    </xdr:to>
    <xdr:sp macro="" textlink="">
      <xdr:nvSpPr>
        <xdr:cNvPr id="174" name="正方形/長方形 173">
          <a:extLst>
            <a:ext uri="{FF2B5EF4-FFF2-40B4-BE49-F238E27FC236}">
              <a16:creationId xmlns:a16="http://schemas.microsoft.com/office/drawing/2014/main" id="{A48503DF-455E-4CDD-8C73-F9FA952ABA52}"/>
            </a:ext>
          </a:extLst>
        </xdr:cNvPr>
        <xdr:cNvSpPr/>
      </xdr:nvSpPr>
      <xdr:spPr>
        <a:xfrm>
          <a:off x="1270000" y="11811000"/>
          <a:ext cx="5905500" cy="342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将来負担比率と実質公債費比率の推移</a:t>
          </a:r>
        </a:p>
      </xdr:txBody>
    </xdr:sp>
    <xdr:clientData/>
  </xdr:twoCellAnchor>
  <xdr:oneCellAnchor>
    <xdr:from>
      <xdr:col>3</xdr:col>
      <xdr:colOff>47625</xdr:colOff>
      <xdr:row>43</xdr:row>
      <xdr:rowOff>63500</xdr:rowOff>
    </xdr:from>
    <xdr:ext cx="370358" cy="242374"/>
    <xdr:sp macro="" textlink="">
      <xdr:nvSpPr>
        <xdr:cNvPr id="175" name="テキスト ボックス 174">
          <a:extLst>
            <a:ext uri="{FF2B5EF4-FFF2-40B4-BE49-F238E27FC236}">
              <a16:creationId xmlns:a16="http://schemas.microsoft.com/office/drawing/2014/main" id="{0EEF6BA3-4FA6-47B1-B1EC-6D8F60246B06}"/>
            </a:ext>
          </a:extLst>
        </xdr:cNvPr>
        <xdr:cNvSpPr txBox="1"/>
      </xdr:nvSpPr>
      <xdr:spPr>
        <a:xfrm>
          <a:off x="914400" y="82550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58</xdr:row>
      <xdr:rowOff>158750</xdr:rowOff>
    </xdr:from>
    <xdr:ext cx="370358" cy="242374"/>
    <xdr:sp macro="" textlink="">
      <xdr:nvSpPr>
        <xdr:cNvPr id="176" name="テキスト ボックス 175">
          <a:extLst>
            <a:ext uri="{FF2B5EF4-FFF2-40B4-BE49-F238E27FC236}">
              <a16:creationId xmlns:a16="http://schemas.microsoft.com/office/drawing/2014/main" id="{1B377DFB-91D7-4664-A0F1-31CA26417124}"/>
            </a:ext>
          </a:extLst>
        </xdr:cNvPr>
        <xdr:cNvSpPr txBox="1"/>
      </xdr:nvSpPr>
      <xdr:spPr>
        <a:xfrm>
          <a:off x="6985000" y="109220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xdr:col>
      <xdr:colOff>47625</xdr:colOff>
      <xdr:row>65</xdr:row>
      <xdr:rowOff>28575</xdr:rowOff>
    </xdr:from>
    <xdr:ext cx="370358" cy="242374"/>
    <xdr:sp macro="" textlink="">
      <xdr:nvSpPr>
        <xdr:cNvPr id="177" name="テキスト ボックス 176">
          <a:extLst>
            <a:ext uri="{FF2B5EF4-FFF2-40B4-BE49-F238E27FC236}">
              <a16:creationId xmlns:a16="http://schemas.microsoft.com/office/drawing/2014/main" id="{33072EDF-C766-4A13-9B74-CFF6518D41CF}"/>
            </a:ext>
          </a:extLst>
        </xdr:cNvPr>
        <xdr:cNvSpPr txBox="1"/>
      </xdr:nvSpPr>
      <xdr:spPr>
        <a:xfrm>
          <a:off x="914400" y="120396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81</xdr:row>
      <xdr:rowOff>41275</xdr:rowOff>
    </xdr:from>
    <xdr:ext cx="370358" cy="242374"/>
    <xdr:sp macro="" textlink="">
      <xdr:nvSpPr>
        <xdr:cNvPr id="178" name="テキスト ボックス 177">
          <a:extLst>
            <a:ext uri="{FF2B5EF4-FFF2-40B4-BE49-F238E27FC236}">
              <a16:creationId xmlns:a16="http://schemas.microsoft.com/office/drawing/2014/main" id="{AC0DAD73-9286-462B-9FF6-A9A7A1D4E024}"/>
            </a:ext>
          </a:extLst>
        </xdr:cNvPr>
        <xdr:cNvSpPr txBox="1"/>
      </xdr:nvSpPr>
      <xdr:spPr>
        <a:xfrm>
          <a:off x="6985000" y="147955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wsDr>
</file>

<file path=xl/drawings/drawing14.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B4194EED-EF06-4519-8896-145BEB85CD8E}"/>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(13)-1</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市町村施設類型別ストック情報分析表①</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D6C2833B-9B5C-4106-A276-163835C5FA65}"/>
            </a:ext>
          </a:extLst>
        </xdr:cNvPr>
        <xdr:cNvSpPr/>
      </xdr:nvSpPr>
      <xdr:spPr>
        <a:xfrm>
          <a:off x="19050000" y="190500"/>
          <a:ext cx="39624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D31B1699-35F9-4369-86DE-F2626274ADD3}"/>
            </a:ext>
          </a:extLst>
        </xdr:cNvPr>
        <xdr:cNvSpPr/>
      </xdr:nvSpPr>
      <xdr:spPr>
        <a:xfrm>
          <a:off x="19069050" y="215900"/>
          <a:ext cx="39179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FEC3700B-2452-4BC3-804E-9F86A5E42FC9}"/>
            </a:ext>
          </a:extLst>
        </xdr:cNvPr>
        <xdr:cNvSpPr/>
      </xdr:nvSpPr>
      <xdr:spPr>
        <a:xfrm>
          <a:off x="19094450" y="241300"/>
          <a:ext cx="38608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和歌山県湯浅町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D9EBF6D3-9F14-467C-BD4D-B11A4A89FF09}"/>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76CD8B6A-794E-4C60-8EE6-12B32338C57D}"/>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811B86BE-3DD0-4169-AF01-7D494B90B712}"/>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C94CDED1-955E-4A63-966A-C196D931A4AC}"/>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79996843-6B20-402C-A602-9B191EFDEFAC}"/>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CA4B4481-DFD1-4A1B-A0D1-E15ECED06F83}"/>
            </a:ext>
          </a:extLst>
        </xdr:cNvPr>
        <xdr:cNvSpPr/>
      </xdr:nvSpPr>
      <xdr:spPr>
        <a:xfrm>
          <a:off x="22225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10,731
10,643
20.80
11,126,104
10,778,007
230,595
3,918,767
11,248,751</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AE3D7D37-37CF-4EB4-BCD3-0F89BB96012D}"/>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CCA0A3B7-6585-4C1E-8C61-37957BF4A343}"/>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57784572-37CD-4267-B8FB-DBE482095329}"/>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8.9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E1FC4187-2963-4257-8272-EBCE18984892}"/>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F13ACAF6-8B05-4095-BA62-70D096C0F5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0</xdr:colOff>
      <xdr:row>13</xdr:row>
      <xdr:rowOff>120650</xdr:rowOff>
    </xdr:to>
    <xdr:sp macro="" textlink="">
      <xdr:nvSpPr>
        <xdr:cNvPr id="17" name="正方形/長方形 16">
          <a:extLst>
            <a:ext uri="{FF2B5EF4-FFF2-40B4-BE49-F238E27FC236}">
              <a16:creationId xmlns:a16="http://schemas.microsoft.com/office/drawing/2014/main" id="{A77F8346-07B3-40DC-AFA0-367BA7996E28}"/>
            </a:ext>
          </a:extLst>
        </xdr:cNvPr>
        <xdr:cNvSpPr/>
      </xdr:nvSpPr>
      <xdr:spPr>
        <a:xfrm>
          <a:off x="7175500" y="1714500"/>
          <a:ext cx="3683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4E6223A8-287D-4D08-A19D-FEA259F50913}"/>
            </a:ext>
          </a:extLst>
        </xdr:cNvPr>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9E617F06-91C7-4AA6-9D18-EC0DCDB24F01}"/>
            </a:ext>
          </a:extLst>
        </xdr:cNvPr>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037523AE-490F-490F-8F6A-11D7B4BA4182}"/>
            </a:ext>
          </a:extLst>
        </xdr:cNvPr>
        <xdr:cNvSpPr/>
      </xdr:nvSpPr>
      <xdr:spPr>
        <a:xfrm>
          <a:off x="11334750" y="12192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F02545D7-8E8D-4522-A427-E6EEA3ED755E}"/>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52174944-2C22-47C5-914C-2E8E3B2B1EFB}"/>
            </a:ext>
          </a:extLst>
        </xdr:cNvPr>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943A7ADE-5F28-4657-AF08-2A050A18E160}"/>
            </a:ext>
          </a:extLst>
        </xdr:cNvPr>
        <xdr:cNvSpPr/>
      </xdr:nvSpPr>
      <xdr:spPr>
        <a:xfrm>
          <a:off x="11210925" y="990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29D147AF-7C0B-4739-AAB6-3A95C435B267}"/>
            </a:ext>
          </a:extLst>
        </xdr:cNvPr>
        <xdr:cNvSpPr/>
      </xdr:nvSpPr>
      <xdr:spPr>
        <a:xfrm>
          <a:off x="11210925" y="1257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71A4DA99-CCB3-425C-8ACC-2CE86834B431}"/>
            </a:ext>
          </a:extLst>
        </xdr:cNvPr>
        <xdr:cNvCxnSpPr/>
      </xdr:nvCxnSpPr>
      <xdr:spPr>
        <a:xfrm>
          <a:off x="11255375"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A621B39-1A77-46DC-B3A5-9DC7377622FA}"/>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5C0BF8B2-D2CC-4A1A-ABC6-5439927F547D}"/>
            </a:ext>
          </a:extLst>
        </xdr:cNvPr>
        <xdr:cNvCxnSpPr/>
      </xdr:nvCxnSpPr>
      <xdr:spPr>
        <a:xfrm flipV="1">
          <a:off x="11255375"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274DAEC1-1F9F-41BD-AA0D-B0114C4154DD}"/>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id="{55B04549-D995-4E7B-82CB-204DED592D78}"/>
            </a:ext>
          </a:extLst>
        </xdr:cNvPr>
        <xdr:cNvSpPr txBox="1"/>
      </xdr:nvSpPr>
      <xdr:spPr>
        <a:xfrm>
          <a:off x="698500" y="27940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id="{61AC5BAC-ED3B-41FA-B541-3554740DF3DD}"/>
            </a:ext>
          </a:extLst>
        </xdr:cNvPr>
        <xdr:cNvSpPr txBox="1"/>
      </xdr:nvSpPr>
      <xdr:spPr>
        <a:xfrm>
          <a:off x="698500" y="3111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a:extLst>
            <a:ext uri="{FF2B5EF4-FFF2-40B4-BE49-F238E27FC236}">
              <a16:creationId xmlns:a16="http://schemas.microsoft.com/office/drawing/2014/main" id="{C45C6EEC-EB91-42F2-8692-F69F6A6C64E2}"/>
            </a:ext>
          </a:extLst>
        </xdr:cNvPr>
        <xdr:cNvSpPr txBox="1"/>
      </xdr:nvSpPr>
      <xdr:spPr>
        <a:xfrm>
          <a:off x="698500" y="34290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a:extLst>
            <a:ext uri="{FF2B5EF4-FFF2-40B4-BE49-F238E27FC236}">
              <a16:creationId xmlns:a16="http://schemas.microsoft.com/office/drawing/2014/main" id="{06F281A4-6D3C-4ECE-9BF1-29512CCA6A0D}"/>
            </a:ext>
          </a:extLst>
        </xdr:cNvPr>
        <xdr:cNvSpPr txBox="1"/>
      </xdr:nvSpPr>
      <xdr:spPr>
        <a:xfrm>
          <a:off x="698500" y="3746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00533928-1920-4E84-A7F6-65F0EA2C4B15}"/>
            </a:ext>
          </a:extLst>
        </xdr:cNvPr>
        <xdr:cNvSpPr/>
      </xdr:nvSpPr>
      <xdr:spPr>
        <a:xfrm>
          <a:off x="762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F3D8247E-1F37-4FF5-826C-C294A82AD67E}"/>
            </a:ext>
          </a:extLst>
        </xdr:cNvPr>
        <xdr:cNvSpPr/>
      </xdr:nvSpPr>
      <xdr:spPr>
        <a:xfrm>
          <a:off x="8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675F86AE-BD02-4509-A085-0A7F721A5BDE}"/>
            </a:ext>
          </a:extLst>
        </xdr:cNvPr>
        <xdr:cNvSpPr/>
      </xdr:nvSpPr>
      <xdr:spPr>
        <a:xfrm>
          <a:off x="8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35095205-2407-45D3-9F74-5D19B6DDA442}"/>
            </a:ext>
          </a:extLst>
        </xdr:cNvPr>
        <xdr:cNvSpPr/>
      </xdr:nvSpPr>
      <xdr:spPr>
        <a:xfrm>
          <a:off x="190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26D5348D-63FC-4731-AD11-5A2639326B15}"/>
            </a:ext>
          </a:extLst>
        </xdr:cNvPr>
        <xdr:cNvSpPr/>
      </xdr:nvSpPr>
      <xdr:spPr>
        <a:xfrm>
          <a:off x="190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BCC57293-FF7A-4103-AE88-56F9B59F6A89}"/>
            </a:ext>
          </a:extLst>
        </xdr:cNvPr>
        <xdr:cNvSpPr/>
      </xdr:nvSpPr>
      <xdr:spPr>
        <a:xfrm>
          <a:off x="3048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和歌山県平均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A8C6FFBE-7F4A-41F4-8A82-4A27A171AF02}"/>
            </a:ext>
          </a:extLst>
        </xdr:cNvPr>
        <xdr:cNvSpPr/>
      </xdr:nvSpPr>
      <xdr:spPr>
        <a:xfrm>
          <a:off x="3048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0CF78700-3669-4995-936A-A1546D9BA5B7}"/>
            </a:ext>
          </a:extLst>
        </xdr:cNvPr>
        <xdr:cNvSpPr/>
      </xdr:nvSpPr>
      <xdr:spPr>
        <a:xfrm>
          <a:off x="762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1" name="テキスト ボックス 40">
          <a:extLst>
            <a:ext uri="{FF2B5EF4-FFF2-40B4-BE49-F238E27FC236}">
              <a16:creationId xmlns:a16="http://schemas.microsoft.com/office/drawing/2014/main" id="{983B99A0-4CE1-4D0E-AAD0-8CF155A38F6E}"/>
            </a:ext>
          </a:extLst>
        </xdr:cNvPr>
        <xdr:cNvSpPr txBox="1"/>
      </xdr:nvSpPr>
      <xdr:spPr>
        <a:xfrm>
          <a:off x="723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a:extLst>
            <a:ext uri="{FF2B5EF4-FFF2-40B4-BE49-F238E27FC236}">
              <a16:creationId xmlns:a16="http://schemas.microsoft.com/office/drawing/2014/main" id="{02F9CC74-B48F-4FCC-A040-AE093C056A59}"/>
            </a:ext>
          </a:extLst>
        </xdr:cNvPr>
        <xdr:cNvCxnSpPr/>
      </xdr:nvCxnSpPr>
      <xdr:spPr>
        <a:xfrm>
          <a:off x="762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43</xdr:row>
      <xdr:rowOff>105427</xdr:rowOff>
    </xdr:from>
    <xdr:ext cx="467179" cy="259045"/>
    <xdr:sp macro="" textlink="">
      <xdr:nvSpPr>
        <xdr:cNvPr id="43" name="テキスト ボックス 42">
          <a:extLst>
            <a:ext uri="{FF2B5EF4-FFF2-40B4-BE49-F238E27FC236}">
              <a16:creationId xmlns:a16="http://schemas.microsoft.com/office/drawing/2014/main" id="{062602B3-B028-4338-B0C8-77A652ED5BEE}"/>
            </a:ext>
          </a:extLst>
        </xdr:cNvPr>
        <xdr:cNvSpPr txBox="1"/>
      </xdr:nvSpPr>
      <xdr:spPr>
        <a:xfrm>
          <a:off x="294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42</xdr:row>
      <xdr:rowOff>38100</xdr:rowOff>
    </xdr:from>
    <xdr:to>
      <xdr:col>28</xdr:col>
      <xdr:colOff>114300</xdr:colOff>
      <xdr:row>42</xdr:row>
      <xdr:rowOff>38100</xdr:rowOff>
    </xdr:to>
    <xdr:cxnSp macro="">
      <xdr:nvCxnSpPr>
        <xdr:cNvPr id="44" name="直線コネクタ 43">
          <a:extLst>
            <a:ext uri="{FF2B5EF4-FFF2-40B4-BE49-F238E27FC236}">
              <a16:creationId xmlns:a16="http://schemas.microsoft.com/office/drawing/2014/main" id="{6CEB625A-AC7F-4BF7-8BDE-A411303A010D}"/>
            </a:ext>
          </a:extLst>
        </xdr:cNvPr>
        <xdr:cNvCxnSpPr/>
      </xdr:nvCxnSpPr>
      <xdr:spPr>
        <a:xfrm>
          <a:off x="762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41</xdr:row>
      <xdr:rowOff>67327</xdr:rowOff>
    </xdr:from>
    <xdr:ext cx="467179" cy="259045"/>
    <xdr:sp macro="" textlink="">
      <xdr:nvSpPr>
        <xdr:cNvPr id="45" name="テキスト ボックス 44">
          <a:extLst>
            <a:ext uri="{FF2B5EF4-FFF2-40B4-BE49-F238E27FC236}">
              <a16:creationId xmlns:a16="http://schemas.microsoft.com/office/drawing/2014/main" id="{851CCD4B-8D4A-46BF-9D3A-0E59481EAC2B}"/>
            </a:ext>
          </a:extLst>
        </xdr:cNvPr>
        <xdr:cNvSpPr txBox="1"/>
      </xdr:nvSpPr>
      <xdr:spPr>
        <a:xfrm>
          <a:off x="294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40</xdr:row>
      <xdr:rowOff>0</xdr:rowOff>
    </xdr:from>
    <xdr:to>
      <xdr:col>28</xdr:col>
      <xdr:colOff>114300</xdr:colOff>
      <xdr:row>40</xdr:row>
      <xdr:rowOff>0</xdr:rowOff>
    </xdr:to>
    <xdr:cxnSp macro="">
      <xdr:nvCxnSpPr>
        <xdr:cNvPr id="46" name="直線コネクタ 45">
          <a:extLst>
            <a:ext uri="{FF2B5EF4-FFF2-40B4-BE49-F238E27FC236}">
              <a16:creationId xmlns:a16="http://schemas.microsoft.com/office/drawing/2014/main" id="{D624402E-9264-4EB3-84E9-BCBC3F3672B6}"/>
            </a:ext>
          </a:extLst>
        </xdr:cNvPr>
        <xdr:cNvCxnSpPr/>
      </xdr:nvCxnSpPr>
      <xdr:spPr>
        <a:xfrm>
          <a:off x="762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39</xdr:row>
      <xdr:rowOff>29227</xdr:rowOff>
    </xdr:from>
    <xdr:ext cx="403059" cy="259045"/>
    <xdr:sp macro="" textlink="">
      <xdr:nvSpPr>
        <xdr:cNvPr id="47" name="テキスト ボックス 46">
          <a:extLst>
            <a:ext uri="{FF2B5EF4-FFF2-40B4-BE49-F238E27FC236}">
              <a16:creationId xmlns:a16="http://schemas.microsoft.com/office/drawing/2014/main" id="{950BD59D-FF9D-4C07-A971-50CC17A941EA}"/>
            </a:ext>
          </a:extLst>
        </xdr:cNvPr>
        <xdr:cNvSpPr txBox="1"/>
      </xdr:nvSpPr>
      <xdr:spPr>
        <a:xfrm>
          <a:off x="358941" y="671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133350</xdr:rowOff>
    </xdr:from>
    <xdr:to>
      <xdr:col>28</xdr:col>
      <xdr:colOff>114300</xdr:colOff>
      <xdr:row>37</xdr:row>
      <xdr:rowOff>133350</xdr:rowOff>
    </xdr:to>
    <xdr:cxnSp macro="">
      <xdr:nvCxnSpPr>
        <xdr:cNvPr id="48" name="直線コネクタ 47">
          <a:extLst>
            <a:ext uri="{FF2B5EF4-FFF2-40B4-BE49-F238E27FC236}">
              <a16:creationId xmlns:a16="http://schemas.microsoft.com/office/drawing/2014/main" id="{6A6A661C-A09B-4734-B8FE-E4BEC8F9A0DA}"/>
            </a:ext>
          </a:extLst>
        </xdr:cNvPr>
        <xdr:cNvCxnSpPr/>
      </xdr:nvCxnSpPr>
      <xdr:spPr>
        <a:xfrm>
          <a:off x="762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36</xdr:row>
      <xdr:rowOff>162577</xdr:rowOff>
    </xdr:from>
    <xdr:ext cx="403059" cy="259045"/>
    <xdr:sp macro="" textlink="">
      <xdr:nvSpPr>
        <xdr:cNvPr id="49" name="テキスト ボックス 48">
          <a:extLst>
            <a:ext uri="{FF2B5EF4-FFF2-40B4-BE49-F238E27FC236}">
              <a16:creationId xmlns:a16="http://schemas.microsoft.com/office/drawing/2014/main" id="{9F3BD281-3FB0-4449-B52C-01A5AAC5B992}"/>
            </a:ext>
          </a:extLst>
        </xdr:cNvPr>
        <xdr:cNvSpPr txBox="1"/>
      </xdr:nvSpPr>
      <xdr:spPr>
        <a:xfrm>
          <a:off x="358941" y="633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35</xdr:row>
      <xdr:rowOff>95250</xdr:rowOff>
    </xdr:from>
    <xdr:to>
      <xdr:col>28</xdr:col>
      <xdr:colOff>114300</xdr:colOff>
      <xdr:row>35</xdr:row>
      <xdr:rowOff>95250</xdr:rowOff>
    </xdr:to>
    <xdr:cxnSp macro="">
      <xdr:nvCxnSpPr>
        <xdr:cNvPr id="50" name="直線コネクタ 49">
          <a:extLst>
            <a:ext uri="{FF2B5EF4-FFF2-40B4-BE49-F238E27FC236}">
              <a16:creationId xmlns:a16="http://schemas.microsoft.com/office/drawing/2014/main" id="{A964FAFF-4D2C-4229-9D19-7C89558FB02F}"/>
            </a:ext>
          </a:extLst>
        </xdr:cNvPr>
        <xdr:cNvCxnSpPr/>
      </xdr:nvCxnSpPr>
      <xdr:spPr>
        <a:xfrm>
          <a:off x="762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34</xdr:row>
      <xdr:rowOff>124477</xdr:rowOff>
    </xdr:from>
    <xdr:ext cx="403059" cy="259045"/>
    <xdr:sp macro="" textlink="">
      <xdr:nvSpPr>
        <xdr:cNvPr id="51" name="テキスト ボックス 50">
          <a:extLst>
            <a:ext uri="{FF2B5EF4-FFF2-40B4-BE49-F238E27FC236}">
              <a16:creationId xmlns:a16="http://schemas.microsoft.com/office/drawing/2014/main" id="{BE08A082-D594-4E73-A013-F111CEF26203}"/>
            </a:ext>
          </a:extLst>
        </xdr:cNvPr>
        <xdr:cNvSpPr txBox="1"/>
      </xdr:nvSpPr>
      <xdr:spPr>
        <a:xfrm>
          <a:off x="358941" y="595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57150</xdr:rowOff>
    </xdr:from>
    <xdr:to>
      <xdr:col>28</xdr:col>
      <xdr:colOff>114300</xdr:colOff>
      <xdr:row>33</xdr:row>
      <xdr:rowOff>57150</xdr:rowOff>
    </xdr:to>
    <xdr:cxnSp macro="">
      <xdr:nvCxnSpPr>
        <xdr:cNvPr id="52" name="直線コネクタ 51">
          <a:extLst>
            <a:ext uri="{FF2B5EF4-FFF2-40B4-BE49-F238E27FC236}">
              <a16:creationId xmlns:a16="http://schemas.microsoft.com/office/drawing/2014/main" id="{E9EE71A2-805F-43BE-8652-B65EB0181488}"/>
            </a:ext>
          </a:extLst>
        </xdr:cNvPr>
        <xdr:cNvCxnSpPr/>
      </xdr:nvCxnSpPr>
      <xdr:spPr>
        <a:xfrm>
          <a:off x="762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32</xdr:row>
      <xdr:rowOff>86377</xdr:rowOff>
    </xdr:from>
    <xdr:ext cx="403059" cy="259045"/>
    <xdr:sp macro="" textlink="">
      <xdr:nvSpPr>
        <xdr:cNvPr id="53" name="テキスト ボックス 52">
          <a:extLst>
            <a:ext uri="{FF2B5EF4-FFF2-40B4-BE49-F238E27FC236}">
              <a16:creationId xmlns:a16="http://schemas.microsoft.com/office/drawing/2014/main" id="{A99F6F0A-4A29-4BC9-AA81-CF6EDADE63FC}"/>
            </a:ext>
          </a:extLst>
        </xdr:cNvPr>
        <xdr:cNvSpPr txBox="1"/>
      </xdr:nvSpPr>
      <xdr:spPr>
        <a:xfrm>
          <a:off x="358941" y="557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4" name="直線コネクタ 53">
          <a:extLst>
            <a:ext uri="{FF2B5EF4-FFF2-40B4-BE49-F238E27FC236}">
              <a16:creationId xmlns:a16="http://schemas.microsoft.com/office/drawing/2014/main" id="{B4A7DD1D-7F61-4433-8958-A4B4A3BD41DF}"/>
            </a:ext>
          </a:extLst>
        </xdr:cNvPr>
        <xdr:cNvCxnSpPr/>
      </xdr:nvCxnSpPr>
      <xdr:spPr>
        <a:xfrm>
          <a:off x="762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30</xdr:row>
      <xdr:rowOff>48277</xdr:rowOff>
    </xdr:from>
    <xdr:ext cx="338939" cy="259045"/>
    <xdr:sp macro="" textlink="">
      <xdr:nvSpPr>
        <xdr:cNvPr id="55" name="テキスト ボックス 54">
          <a:extLst>
            <a:ext uri="{FF2B5EF4-FFF2-40B4-BE49-F238E27FC236}">
              <a16:creationId xmlns:a16="http://schemas.microsoft.com/office/drawing/2014/main" id="{F0A6A992-5011-4B60-BB77-A383BE9CB01D}"/>
            </a:ext>
          </a:extLst>
        </xdr:cNvPr>
        <xdr:cNvSpPr txBox="1"/>
      </xdr:nvSpPr>
      <xdr:spPr>
        <a:xfrm>
          <a:off x="423061" y="519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152400</xdr:colOff>
      <xdr:row>44</xdr:row>
      <xdr:rowOff>76200</xdr:rowOff>
    </xdr:to>
    <xdr:sp macro="" textlink="">
      <xdr:nvSpPr>
        <xdr:cNvPr id="56" name="【道路】&#10;有形固定資産減価償却率グラフ枠">
          <a:extLst>
            <a:ext uri="{FF2B5EF4-FFF2-40B4-BE49-F238E27FC236}">
              <a16:creationId xmlns:a16="http://schemas.microsoft.com/office/drawing/2014/main" id="{7853F7B1-D8E7-4A51-9404-976AFA07369D}"/>
            </a:ext>
          </a:extLst>
        </xdr:cNvPr>
        <xdr:cNvSpPr/>
      </xdr:nvSpPr>
      <xdr:spPr>
        <a:xfrm>
          <a:off x="762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34</xdr:row>
      <xdr:rowOff>55245</xdr:rowOff>
    </xdr:from>
    <xdr:to>
      <xdr:col>24</xdr:col>
      <xdr:colOff>62865</xdr:colOff>
      <xdr:row>42</xdr:row>
      <xdr:rowOff>20955</xdr:rowOff>
    </xdr:to>
    <xdr:cxnSp macro="">
      <xdr:nvCxnSpPr>
        <xdr:cNvPr id="57" name="直線コネクタ 56">
          <a:extLst>
            <a:ext uri="{FF2B5EF4-FFF2-40B4-BE49-F238E27FC236}">
              <a16:creationId xmlns:a16="http://schemas.microsoft.com/office/drawing/2014/main" id="{1F273558-3937-42E0-AF0D-51017D67FD04}"/>
            </a:ext>
          </a:extLst>
        </xdr:cNvPr>
        <xdr:cNvCxnSpPr/>
      </xdr:nvCxnSpPr>
      <xdr:spPr>
        <a:xfrm flipV="1">
          <a:off x="4634865" y="5884545"/>
          <a:ext cx="0" cy="133731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42</xdr:row>
      <xdr:rowOff>24782</xdr:rowOff>
    </xdr:from>
    <xdr:ext cx="405111" cy="259045"/>
    <xdr:sp macro="" textlink="">
      <xdr:nvSpPr>
        <xdr:cNvPr id="58" name="【道路】&#10;有形固定資産減価償却率最小値テキスト">
          <a:extLst>
            <a:ext uri="{FF2B5EF4-FFF2-40B4-BE49-F238E27FC236}">
              <a16:creationId xmlns:a16="http://schemas.microsoft.com/office/drawing/2014/main" id="{32106C79-35EC-47BA-819D-C1666A75404C}"/>
            </a:ext>
          </a:extLst>
        </xdr:cNvPr>
        <xdr:cNvSpPr txBox="1"/>
      </xdr:nvSpPr>
      <xdr:spPr>
        <a:xfrm>
          <a:off x="4673600" y="72256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42</xdr:row>
      <xdr:rowOff>20955</xdr:rowOff>
    </xdr:from>
    <xdr:to>
      <xdr:col>24</xdr:col>
      <xdr:colOff>152400</xdr:colOff>
      <xdr:row>42</xdr:row>
      <xdr:rowOff>20955</xdr:rowOff>
    </xdr:to>
    <xdr:cxnSp macro="">
      <xdr:nvCxnSpPr>
        <xdr:cNvPr id="59" name="直線コネクタ 58">
          <a:extLst>
            <a:ext uri="{FF2B5EF4-FFF2-40B4-BE49-F238E27FC236}">
              <a16:creationId xmlns:a16="http://schemas.microsoft.com/office/drawing/2014/main" id="{28949FAE-A49A-478C-8617-E391A54A36E3}"/>
            </a:ext>
          </a:extLst>
        </xdr:cNvPr>
        <xdr:cNvCxnSpPr/>
      </xdr:nvCxnSpPr>
      <xdr:spPr>
        <a:xfrm>
          <a:off x="4546600" y="722185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33</xdr:row>
      <xdr:rowOff>1922</xdr:rowOff>
    </xdr:from>
    <xdr:ext cx="405111" cy="259045"/>
    <xdr:sp macro="" textlink="">
      <xdr:nvSpPr>
        <xdr:cNvPr id="60" name="【道路】&#10;有形固定資産減価償却率最大値テキスト">
          <a:extLst>
            <a:ext uri="{FF2B5EF4-FFF2-40B4-BE49-F238E27FC236}">
              <a16:creationId xmlns:a16="http://schemas.microsoft.com/office/drawing/2014/main" id="{EAD892AF-2012-4D3C-8692-BC6AEEFB7BE3}"/>
            </a:ext>
          </a:extLst>
        </xdr:cNvPr>
        <xdr:cNvSpPr txBox="1"/>
      </xdr:nvSpPr>
      <xdr:spPr>
        <a:xfrm>
          <a:off x="4673600" y="56597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28.9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34</xdr:row>
      <xdr:rowOff>55245</xdr:rowOff>
    </xdr:from>
    <xdr:to>
      <xdr:col>24</xdr:col>
      <xdr:colOff>152400</xdr:colOff>
      <xdr:row>34</xdr:row>
      <xdr:rowOff>55245</xdr:rowOff>
    </xdr:to>
    <xdr:cxnSp macro="">
      <xdr:nvCxnSpPr>
        <xdr:cNvPr id="61" name="直線コネクタ 60">
          <a:extLst>
            <a:ext uri="{FF2B5EF4-FFF2-40B4-BE49-F238E27FC236}">
              <a16:creationId xmlns:a16="http://schemas.microsoft.com/office/drawing/2014/main" id="{1452A52B-CC30-4F7B-8027-78868AF959D2}"/>
            </a:ext>
          </a:extLst>
        </xdr:cNvPr>
        <xdr:cNvCxnSpPr/>
      </xdr:nvCxnSpPr>
      <xdr:spPr>
        <a:xfrm>
          <a:off x="4546600" y="588454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37</xdr:row>
      <xdr:rowOff>27322</xdr:rowOff>
    </xdr:from>
    <xdr:ext cx="405111" cy="259045"/>
    <xdr:sp macro="" textlink="">
      <xdr:nvSpPr>
        <xdr:cNvPr id="62" name="【道路】&#10;有形固定資産減価償却率平均値テキスト">
          <a:extLst>
            <a:ext uri="{FF2B5EF4-FFF2-40B4-BE49-F238E27FC236}">
              <a16:creationId xmlns:a16="http://schemas.microsoft.com/office/drawing/2014/main" id="{3246447B-5333-4006-8C2B-01B093BCFDD3}"/>
            </a:ext>
          </a:extLst>
        </xdr:cNvPr>
        <xdr:cNvSpPr txBox="1"/>
      </xdr:nvSpPr>
      <xdr:spPr>
        <a:xfrm>
          <a:off x="4673600" y="637097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38</xdr:row>
      <xdr:rowOff>4445</xdr:rowOff>
    </xdr:from>
    <xdr:to>
      <xdr:col>24</xdr:col>
      <xdr:colOff>114300</xdr:colOff>
      <xdr:row>38</xdr:row>
      <xdr:rowOff>106045</xdr:rowOff>
    </xdr:to>
    <xdr:sp macro="" textlink="">
      <xdr:nvSpPr>
        <xdr:cNvPr id="63" name="フローチャート: 判断 62">
          <a:extLst>
            <a:ext uri="{FF2B5EF4-FFF2-40B4-BE49-F238E27FC236}">
              <a16:creationId xmlns:a16="http://schemas.microsoft.com/office/drawing/2014/main" id="{C9F4909F-EEFF-4534-8B3D-BC89827D8B5B}"/>
            </a:ext>
          </a:extLst>
        </xdr:cNvPr>
        <xdr:cNvSpPr/>
      </xdr:nvSpPr>
      <xdr:spPr>
        <a:xfrm>
          <a:off x="4584700" y="65195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38</xdr:row>
      <xdr:rowOff>34925</xdr:rowOff>
    </xdr:from>
    <xdr:to>
      <xdr:col>20</xdr:col>
      <xdr:colOff>38100</xdr:colOff>
      <xdr:row>38</xdr:row>
      <xdr:rowOff>136525</xdr:rowOff>
    </xdr:to>
    <xdr:sp macro="" textlink="">
      <xdr:nvSpPr>
        <xdr:cNvPr id="64" name="フローチャート: 判断 63">
          <a:extLst>
            <a:ext uri="{FF2B5EF4-FFF2-40B4-BE49-F238E27FC236}">
              <a16:creationId xmlns:a16="http://schemas.microsoft.com/office/drawing/2014/main" id="{937CAB20-0C01-49BA-BB00-0EA66D01DB48}"/>
            </a:ext>
          </a:extLst>
        </xdr:cNvPr>
        <xdr:cNvSpPr/>
      </xdr:nvSpPr>
      <xdr:spPr>
        <a:xfrm>
          <a:off x="3746500" y="65500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37</xdr:row>
      <xdr:rowOff>170180</xdr:rowOff>
    </xdr:from>
    <xdr:to>
      <xdr:col>15</xdr:col>
      <xdr:colOff>101600</xdr:colOff>
      <xdr:row>38</xdr:row>
      <xdr:rowOff>100330</xdr:rowOff>
    </xdr:to>
    <xdr:sp macro="" textlink="">
      <xdr:nvSpPr>
        <xdr:cNvPr id="65" name="フローチャート: 判断 64">
          <a:extLst>
            <a:ext uri="{FF2B5EF4-FFF2-40B4-BE49-F238E27FC236}">
              <a16:creationId xmlns:a16="http://schemas.microsoft.com/office/drawing/2014/main" id="{F633EEBF-F56B-4C14-B315-1564B877059D}"/>
            </a:ext>
          </a:extLst>
        </xdr:cNvPr>
        <xdr:cNvSpPr/>
      </xdr:nvSpPr>
      <xdr:spPr>
        <a:xfrm>
          <a:off x="2857500" y="65138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37</xdr:row>
      <xdr:rowOff>139700</xdr:rowOff>
    </xdr:from>
    <xdr:to>
      <xdr:col>10</xdr:col>
      <xdr:colOff>165100</xdr:colOff>
      <xdr:row>38</xdr:row>
      <xdr:rowOff>69850</xdr:rowOff>
    </xdr:to>
    <xdr:sp macro="" textlink="">
      <xdr:nvSpPr>
        <xdr:cNvPr id="66" name="フローチャート: 判断 65">
          <a:extLst>
            <a:ext uri="{FF2B5EF4-FFF2-40B4-BE49-F238E27FC236}">
              <a16:creationId xmlns:a16="http://schemas.microsoft.com/office/drawing/2014/main" id="{2C1C57AD-D847-48D7-AF08-4284E2249BCF}"/>
            </a:ext>
          </a:extLst>
        </xdr:cNvPr>
        <xdr:cNvSpPr/>
      </xdr:nvSpPr>
      <xdr:spPr>
        <a:xfrm>
          <a:off x="1968500" y="64833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37</xdr:row>
      <xdr:rowOff>168275</xdr:rowOff>
    </xdr:from>
    <xdr:to>
      <xdr:col>6</xdr:col>
      <xdr:colOff>38100</xdr:colOff>
      <xdr:row>38</xdr:row>
      <xdr:rowOff>98425</xdr:rowOff>
    </xdr:to>
    <xdr:sp macro="" textlink="">
      <xdr:nvSpPr>
        <xdr:cNvPr id="67" name="フローチャート: 判断 66">
          <a:extLst>
            <a:ext uri="{FF2B5EF4-FFF2-40B4-BE49-F238E27FC236}">
              <a16:creationId xmlns:a16="http://schemas.microsoft.com/office/drawing/2014/main" id="{2B575CD4-7BC9-4E8E-86B6-42BD20299F2E}"/>
            </a:ext>
          </a:extLst>
        </xdr:cNvPr>
        <xdr:cNvSpPr/>
      </xdr:nvSpPr>
      <xdr:spPr>
        <a:xfrm>
          <a:off x="1079500" y="65119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macro="" textlink="">
      <xdr:nvSpPr>
        <xdr:cNvPr id="68" name="テキスト ボックス 67">
          <a:extLst>
            <a:ext uri="{FF2B5EF4-FFF2-40B4-BE49-F238E27FC236}">
              <a16:creationId xmlns:a16="http://schemas.microsoft.com/office/drawing/2014/main" id="{91772E31-5CBF-4128-AE61-329E311DD439}"/>
            </a:ext>
          </a:extLst>
        </xdr:cNvPr>
        <xdr:cNvSpPr txBox="1"/>
      </xdr:nvSpPr>
      <xdr:spPr>
        <a:xfrm>
          <a:off x="4445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69" name="テキスト ボックス 68">
          <a:extLst>
            <a:ext uri="{FF2B5EF4-FFF2-40B4-BE49-F238E27FC236}">
              <a16:creationId xmlns:a16="http://schemas.microsoft.com/office/drawing/2014/main" id="{334D6E1C-3F95-4DBC-9A5E-A958E489391B}"/>
            </a:ext>
          </a:extLst>
        </xdr:cNvPr>
        <xdr:cNvSpPr txBox="1"/>
      </xdr:nvSpPr>
      <xdr:spPr>
        <a:xfrm>
          <a:off x="3606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70" name="テキスト ボックス 69">
          <a:extLst>
            <a:ext uri="{FF2B5EF4-FFF2-40B4-BE49-F238E27FC236}">
              <a16:creationId xmlns:a16="http://schemas.microsoft.com/office/drawing/2014/main" id="{5A1FA878-D914-443D-81B0-FFBF054227BC}"/>
            </a:ext>
          </a:extLst>
        </xdr:cNvPr>
        <xdr:cNvSpPr txBox="1"/>
      </xdr:nvSpPr>
      <xdr:spPr>
        <a:xfrm>
          <a:off x="2717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71" name="テキスト ボックス 70">
          <a:extLst>
            <a:ext uri="{FF2B5EF4-FFF2-40B4-BE49-F238E27FC236}">
              <a16:creationId xmlns:a16="http://schemas.microsoft.com/office/drawing/2014/main" id="{B497AE4C-53CD-4C58-BA61-3F1BE25CE7D2}"/>
            </a:ext>
          </a:extLst>
        </xdr:cNvPr>
        <xdr:cNvSpPr txBox="1"/>
      </xdr:nvSpPr>
      <xdr:spPr>
        <a:xfrm>
          <a:off x="182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72" name="テキスト ボックス 71">
          <a:extLst>
            <a:ext uri="{FF2B5EF4-FFF2-40B4-BE49-F238E27FC236}">
              <a16:creationId xmlns:a16="http://schemas.microsoft.com/office/drawing/2014/main" id="{3DB98D23-31BB-42D5-9687-3CB541DFC4C3}"/>
            </a:ext>
          </a:extLst>
        </xdr:cNvPr>
        <xdr:cNvSpPr txBox="1"/>
      </xdr:nvSpPr>
      <xdr:spPr>
        <a:xfrm>
          <a:off x="93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38</xdr:row>
      <xdr:rowOff>44450</xdr:rowOff>
    </xdr:from>
    <xdr:to>
      <xdr:col>24</xdr:col>
      <xdr:colOff>114300</xdr:colOff>
      <xdr:row>38</xdr:row>
      <xdr:rowOff>146050</xdr:rowOff>
    </xdr:to>
    <xdr:sp macro="" textlink="">
      <xdr:nvSpPr>
        <xdr:cNvPr id="73" name="楕円 72">
          <a:extLst>
            <a:ext uri="{FF2B5EF4-FFF2-40B4-BE49-F238E27FC236}">
              <a16:creationId xmlns:a16="http://schemas.microsoft.com/office/drawing/2014/main" id="{8D809B8A-2652-4472-9626-BA7480A443B9}"/>
            </a:ext>
          </a:extLst>
        </xdr:cNvPr>
        <xdr:cNvSpPr/>
      </xdr:nvSpPr>
      <xdr:spPr>
        <a:xfrm>
          <a:off x="4584700" y="65595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38</xdr:row>
      <xdr:rowOff>22877</xdr:rowOff>
    </xdr:from>
    <xdr:ext cx="405111" cy="259045"/>
    <xdr:sp macro="" textlink="">
      <xdr:nvSpPr>
        <xdr:cNvPr id="74" name="【道路】&#10;有形固定資産減価償却率該当値テキスト">
          <a:extLst>
            <a:ext uri="{FF2B5EF4-FFF2-40B4-BE49-F238E27FC236}">
              <a16:creationId xmlns:a16="http://schemas.microsoft.com/office/drawing/2014/main" id="{06A5229B-D009-4376-B208-5B8E28FA612F}"/>
            </a:ext>
          </a:extLst>
        </xdr:cNvPr>
        <xdr:cNvSpPr txBox="1"/>
      </xdr:nvSpPr>
      <xdr:spPr>
        <a:xfrm>
          <a:off x="4673600" y="65379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38</xdr:row>
      <xdr:rowOff>99695</xdr:rowOff>
    </xdr:from>
    <xdr:to>
      <xdr:col>20</xdr:col>
      <xdr:colOff>38100</xdr:colOff>
      <xdr:row>39</xdr:row>
      <xdr:rowOff>29845</xdr:rowOff>
    </xdr:to>
    <xdr:sp macro="" textlink="">
      <xdr:nvSpPr>
        <xdr:cNvPr id="75" name="楕円 74">
          <a:extLst>
            <a:ext uri="{FF2B5EF4-FFF2-40B4-BE49-F238E27FC236}">
              <a16:creationId xmlns:a16="http://schemas.microsoft.com/office/drawing/2014/main" id="{673B7D28-AD4E-4D9A-8CF5-F3EF68A172F9}"/>
            </a:ext>
          </a:extLst>
        </xdr:cNvPr>
        <xdr:cNvSpPr/>
      </xdr:nvSpPr>
      <xdr:spPr>
        <a:xfrm>
          <a:off x="3746500" y="66147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38</xdr:row>
      <xdr:rowOff>95250</xdr:rowOff>
    </xdr:from>
    <xdr:to>
      <xdr:col>24</xdr:col>
      <xdr:colOff>63500</xdr:colOff>
      <xdr:row>38</xdr:row>
      <xdr:rowOff>150495</xdr:rowOff>
    </xdr:to>
    <xdr:cxnSp macro="">
      <xdr:nvCxnSpPr>
        <xdr:cNvPr id="76" name="直線コネクタ 75">
          <a:extLst>
            <a:ext uri="{FF2B5EF4-FFF2-40B4-BE49-F238E27FC236}">
              <a16:creationId xmlns:a16="http://schemas.microsoft.com/office/drawing/2014/main" id="{3CFCB72B-FB90-4CE4-99FA-2B7FB0FD2A1B}"/>
            </a:ext>
          </a:extLst>
        </xdr:cNvPr>
        <xdr:cNvCxnSpPr/>
      </xdr:nvCxnSpPr>
      <xdr:spPr>
        <a:xfrm flipV="1">
          <a:off x="3797300" y="6610350"/>
          <a:ext cx="838200" cy="552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38</xdr:row>
      <xdr:rowOff>59690</xdr:rowOff>
    </xdr:from>
    <xdr:to>
      <xdr:col>15</xdr:col>
      <xdr:colOff>101600</xdr:colOff>
      <xdr:row>38</xdr:row>
      <xdr:rowOff>161290</xdr:rowOff>
    </xdr:to>
    <xdr:sp macro="" textlink="">
      <xdr:nvSpPr>
        <xdr:cNvPr id="77" name="楕円 76">
          <a:extLst>
            <a:ext uri="{FF2B5EF4-FFF2-40B4-BE49-F238E27FC236}">
              <a16:creationId xmlns:a16="http://schemas.microsoft.com/office/drawing/2014/main" id="{A1DCB88D-F8DC-4C6A-8143-B199BE45477C}"/>
            </a:ext>
          </a:extLst>
        </xdr:cNvPr>
        <xdr:cNvSpPr/>
      </xdr:nvSpPr>
      <xdr:spPr>
        <a:xfrm>
          <a:off x="2857500" y="65747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38</xdr:row>
      <xdr:rowOff>110490</xdr:rowOff>
    </xdr:from>
    <xdr:to>
      <xdr:col>19</xdr:col>
      <xdr:colOff>177800</xdr:colOff>
      <xdr:row>38</xdr:row>
      <xdr:rowOff>150495</xdr:rowOff>
    </xdr:to>
    <xdr:cxnSp macro="">
      <xdr:nvCxnSpPr>
        <xdr:cNvPr id="78" name="直線コネクタ 77">
          <a:extLst>
            <a:ext uri="{FF2B5EF4-FFF2-40B4-BE49-F238E27FC236}">
              <a16:creationId xmlns:a16="http://schemas.microsoft.com/office/drawing/2014/main" id="{FE18935D-B3D3-4AB5-822E-0070688C5643}"/>
            </a:ext>
          </a:extLst>
        </xdr:cNvPr>
        <xdr:cNvCxnSpPr/>
      </xdr:nvCxnSpPr>
      <xdr:spPr>
        <a:xfrm>
          <a:off x="2908300" y="6625590"/>
          <a:ext cx="889000" cy="400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38</xdr:row>
      <xdr:rowOff>55880</xdr:rowOff>
    </xdr:from>
    <xdr:to>
      <xdr:col>10</xdr:col>
      <xdr:colOff>165100</xdr:colOff>
      <xdr:row>38</xdr:row>
      <xdr:rowOff>157480</xdr:rowOff>
    </xdr:to>
    <xdr:sp macro="" textlink="">
      <xdr:nvSpPr>
        <xdr:cNvPr id="79" name="楕円 78">
          <a:extLst>
            <a:ext uri="{FF2B5EF4-FFF2-40B4-BE49-F238E27FC236}">
              <a16:creationId xmlns:a16="http://schemas.microsoft.com/office/drawing/2014/main" id="{A9AA9B40-3DF0-4DF2-834A-21A51DCD5F92}"/>
            </a:ext>
          </a:extLst>
        </xdr:cNvPr>
        <xdr:cNvSpPr/>
      </xdr:nvSpPr>
      <xdr:spPr>
        <a:xfrm>
          <a:off x="1968500" y="65709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38</xdr:row>
      <xdr:rowOff>106680</xdr:rowOff>
    </xdr:from>
    <xdr:to>
      <xdr:col>15</xdr:col>
      <xdr:colOff>50800</xdr:colOff>
      <xdr:row>38</xdr:row>
      <xdr:rowOff>110490</xdr:rowOff>
    </xdr:to>
    <xdr:cxnSp macro="">
      <xdr:nvCxnSpPr>
        <xdr:cNvPr id="80" name="直線コネクタ 79">
          <a:extLst>
            <a:ext uri="{FF2B5EF4-FFF2-40B4-BE49-F238E27FC236}">
              <a16:creationId xmlns:a16="http://schemas.microsoft.com/office/drawing/2014/main" id="{5B3CF664-8D79-415D-AB19-0EE82F13252B}"/>
            </a:ext>
          </a:extLst>
        </xdr:cNvPr>
        <xdr:cNvCxnSpPr/>
      </xdr:nvCxnSpPr>
      <xdr:spPr>
        <a:xfrm>
          <a:off x="2019300" y="6621780"/>
          <a:ext cx="889000" cy="38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38</xdr:row>
      <xdr:rowOff>42545</xdr:rowOff>
    </xdr:from>
    <xdr:to>
      <xdr:col>6</xdr:col>
      <xdr:colOff>38100</xdr:colOff>
      <xdr:row>38</xdr:row>
      <xdr:rowOff>144145</xdr:rowOff>
    </xdr:to>
    <xdr:sp macro="" textlink="">
      <xdr:nvSpPr>
        <xdr:cNvPr id="81" name="楕円 80">
          <a:extLst>
            <a:ext uri="{FF2B5EF4-FFF2-40B4-BE49-F238E27FC236}">
              <a16:creationId xmlns:a16="http://schemas.microsoft.com/office/drawing/2014/main" id="{B19E92BA-119D-4BB3-BB98-A52D258BC299}"/>
            </a:ext>
          </a:extLst>
        </xdr:cNvPr>
        <xdr:cNvSpPr/>
      </xdr:nvSpPr>
      <xdr:spPr>
        <a:xfrm>
          <a:off x="1079500" y="65576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38</xdr:row>
      <xdr:rowOff>93345</xdr:rowOff>
    </xdr:from>
    <xdr:to>
      <xdr:col>10</xdr:col>
      <xdr:colOff>114300</xdr:colOff>
      <xdr:row>38</xdr:row>
      <xdr:rowOff>106680</xdr:rowOff>
    </xdr:to>
    <xdr:cxnSp macro="">
      <xdr:nvCxnSpPr>
        <xdr:cNvPr id="82" name="直線コネクタ 81">
          <a:extLst>
            <a:ext uri="{FF2B5EF4-FFF2-40B4-BE49-F238E27FC236}">
              <a16:creationId xmlns:a16="http://schemas.microsoft.com/office/drawing/2014/main" id="{001B3C43-351A-400E-989A-8E4F2D97B2B5}"/>
            </a:ext>
          </a:extLst>
        </xdr:cNvPr>
        <xdr:cNvCxnSpPr/>
      </xdr:nvCxnSpPr>
      <xdr:spPr>
        <a:xfrm>
          <a:off x="1130300" y="6608445"/>
          <a:ext cx="889000" cy="133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36</xdr:row>
      <xdr:rowOff>153052</xdr:rowOff>
    </xdr:from>
    <xdr:ext cx="405111" cy="259045"/>
    <xdr:sp macro="" textlink="">
      <xdr:nvSpPr>
        <xdr:cNvPr id="83" name="n_1aveValue【道路】&#10;有形固定資産減価償却率">
          <a:extLst>
            <a:ext uri="{FF2B5EF4-FFF2-40B4-BE49-F238E27FC236}">
              <a16:creationId xmlns:a16="http://schemas.microsoft.com/office/drawing/2014/main" id="{8467BBE5-7527-4F30-B12C-C628F870A6E0}"/>
            </a:ext>
          </a:extLst>
        </xdr:cNvPr>
        <xdr:cNvSpPr txBox="1"/>
      </xdr:nvSpPr>
      <xdr:spPr>
        <a:xfrm>
          <a:off x="3582044" y="63252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36</xdr:row>
      <xdr:rowOff>116857</xdr:rowOff>
    </xdr:from>
    <xdr:ext cx="405111" cy="259045"/>
    <xdr:sp macro="" textlink="">
      <xdr:nvSpPr>
        <xdr:cNvPr id="84" name="n_2aveValue【道路】&#10;有形固定資産減価償却率">
          <a:extLst>
            <a:ext uri="{FF2B5EF4-FFF2-40B4-BE49-F238E27FC236}">
              <a16:creationId xmlns:a16="http://schemas.microsoft.com/office/drawing/2014/main" id="{F007C6AC-B965-407B-96B2-97268B7A8586}"/>
            </a:ext>
          </a:extLst>
        </xdr:cNvPr>
        <xdr:cNvSpPr txBox="1"/>
      </xdr:nvSpPr>
      <xdr:spPr>
        <a:xfrm>
          <a:off x="2705744" y="62890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36</xdr:row>
      <xdr:rowOff>86377</xdr:rowOff>
    </xdr:from>
    <xdr:ext cx="405111" cy="259045"/>
    <xdr:sp macro="" textlink="">
      <xdr:nvSpPr>
        <xdr:cNvPr id="85" name="n_3aveValue【道路】&#10;有形固定資産減価償却率">
          <a:extLst>
            <a:ext uri="{FF2B5EF4-FFF2-40B4-BE49-F238E27FC236}">
              <a16:creationId xmlns:a16="http://schemas.microsoft.com/office/drawing/2014/main" id="{8B0C0310-8944-4ADE-B532-80FC2220A048}"/>
            </a:ext>
          </a:extLst>
        </xdr:cNvPr>
        <xdr:cNvSpPr txBox="1"/>
      </xdr:nvSpPr>
      <xdr:spPr>
        <a:xfrm>
          <a:off x="1816744" y="62585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36</xdr:row>
      <xdr:rowOff>114952</xdr:rowOff>
    </xdr:from>
    <xdr:ext cx="405111" cy="259045"/>
    <xdr:sp macro="" textlink="">
      <xdr:nvSpPr>
        <xdr:cNvPr id="86" name="n_4aveValue【道路】&#10;有形固定資産減価償却率">
          <a:extLst>
            <a:ext uri="{FF2B5EF4-FFF2-40B4-BE49-F238E27FC236}">
              <a16:creationId xmlns:a16="http://schemas.microsoft.com/office/drawing/2014/main" id="{67BEA4E2-1665-4F21-8210-10946E83D0F8}"/>
            </a:ext>
          </a:extLst>
        </xdr:cNvPr>
        <xdr:cNvSpPr txBox="1"/>
      </xdr:nvSpPr>
      <xdr:spPr>
        <a:xfrm>
          <a:off x="927744" y="62871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39</xdr:row>
      <xdr:rowOff>20972</xdr:rowOff>
    </xdr:from>
    <xdr:ext cx="405111" cy="259045"/>
    <xdr:sp macro="" textlink="">
      <xdr:nvSpPr>
        <xdr:cNvPr id="87" name="n_1mainValue【道路】&#10;有形固定資産減価償却率">
          <a:extLst>
            <a:ext uri="{FF2B5EF4-FFF2-40B4-BE49-F238E27FC236}">
              <a16:creationId xmlns:a16="http://schemas.microsoft.com/office/drawing/2014/main" id="{700362C9-79E5-4BD9-B647-E750980A2117}"/>
            </a:ext>
          </a:extLst>
        </xdr:cNvPr>
        <xdr:cNvSpPr txBox="1"/>
      </xdr:nvSpPr>
      <xdr:spPr>
        <a:xfrm>
          <a:off x="3582044" y="67075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38</xdr:row>
      <xdr:rowOff>152417</xdr:rowOff>
    </xdr:from>
    <xdr:ext cx="405111" cy="259045"/>
    <xdr:sp macro="" textlink="">
      <xdr:nvSpPr>
        <xdr:cNvPr id="88" name="n_2mainValue【道路】&#10;有形固定資産減価償却率">
          <a:extLst>
            <a:ext uri="{FF2B5EF4-FFF2-40B4-BE49-F238E27FC236}">
              <a16:creationId xmlns:a16="http://schemas.microsoft.com/office/drawing/2014/main" id="{3279724A-1486-448C-8C68-4D50DA07138C}"/>
            </a:ext>
          </a:extLst>
        </xdr:cNvPr>
        <xdr:cNvSpPr txBox="1"/>
      </xdr:nvSpPr>
      <xdr:spPr>
        <a:xfrm>
          <a:off x="2705744" y="66675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38</xdr:row>
      <xdr:rowOff>148607</xdr:rowOff>
    </xdr:from>
    <xdr:ext cx="405111" cy="259045"/>
    <xdr:sp macro="" textlink="">
      <xdr:nvSpPr>
        <xdr:cNvPr id="89" name="n_3mainValue【道路】&#10;有形固定資産減価償却率">
          <a:extLst>
            <a:ext uri="{FF2B5EF4-FFF2-40B4-BE49-F238E27FC236}">
              <a16:creationId xmlns:a16="http://schemas.microsoft.com/office/drawing/2014/main" id="{614D0F9C-3F07-420A-9EF1-0F366BE7B119}"/>
            </a:ext>
          </a:extLst>
        </xdr:cNvPr>
        <xdr:cNvSpPr txBox="1"/>
      </xdr:nvSpPr>
      <xdr:spPr>
        <a:xfrm>
          <a:off x="1816744" y="66637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38</xdr:row>
      <xdr:rowOff>135272</xdr:rowOff>
    </xdr:from>
    <xdr:ext cx="405111" cy="259045"/>
    <xdr:sp macro="" textlink="">
      <xdr:nvSpPr>
        <xdr:cNvPr id="90" name="n_4mainValue【道路】&#10;有形固定資産減価償却率">
          <a:extLst>
            <a:ext uri="{FF2B5EF4-FFF2-40B4-BE49-F238E27FC236}">
              <a16:creationId xmlns:a16="http://schemas.microsoft.com/office/drawing/2014/main" id="{156B3757-8126-484F-A584-3810AB0B3EBB}"/>
            </a:ext>
          </a:extLst>
        </xdr:cNvPr>
        <xdr:cNvSpPr txBox="1"/>
      </xdr:nvSpPr>
      <xdr:spPr>
        <a:xfrm>
          <a:off x="927744" y="66503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91" name="正方形/長方形 90">
          <a:extLst>
            <a:ext uri="{FF2B5EF4-FFF2-40B4-BE49-F238E27FC236}">
              <a16:creationId xmlns:a16="http://schemas.microsoft.com/office/drawing/2014/main" id="{4BCC88D5-A4BC-457E-8798-091F6E7745AC}"/>
            </a:ext>
          </a:extLst>
        </xdr:cNvPr>
        <xdr:cNvSpPr/>
      </xdr:nvSpPr>
      <xdr:spPr>
        <a:xfrm>
          <a:off x="6604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一人当たり延長</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92" name="正方形/長方形 91">
          <a:extLst>
            <a:ext uri="{FF2B5EF4-FFF2-40B4-BE49-F238E27FC236}">
              <a16:creationId xmlns:a16="http://schemas.microsoft.com/office/drawing/2014/main" id="{3D698BF7-8681-40C2-8D15-A847E25CE507}"/>
            </a:ext>
          </a:extLst>
        </xdr:cNvPr>
        <xdr:cNvSpPr/>
      </xdr:nvSpPr>
      <xdr:spPr>
        <a:xfrm>
          <a:off x="67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93" name="正方形/長方形 92">
          <a:extLst>
            <a:ext uri="{FF2B5EF4-FFF2-40B4-BE49-F238E27FC236}">
              <a16:creationId xmlns:a16="http://schemas.microsoft.com/office/drawing/2014/main" id="{41E335B2-C26C-4F97-BAC9-B1AD698A205D}"/>
            </a:ext>
          </a:extLst>
        </xdr:cNvPr>
        <xdr:cNvSpPr/>
      </xdr:nvSpPr>
      <xdr:spPr>
        <a:xfrm>
          <a:off x="67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94" name="正方形/長方形 93">
          <a:extLst>
            <a:ext uri="{FF2B5EF4-FFF2-40B4-BE49-F238E27FC236}">
              <a16:creationId xmlns:a16="http://schemas.microsoft.com/office/drawing/2014/main" id="{CF45FE08-C979-41E4-B2D2-E51E20D035FE}"/>
            </a:ext>
          </a:extLst>
        </xdr:cNvPr>
        <xdr:cNvSpPr/>
      </xdr:nvSpPr>
      <xdr:spPr>
        <a:xfrm>
          <a:off x="7747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95" name="正方形/長方形 94">
          <a:extLst>
            <a:ext uri="{FF2B5EF4-FFF2-40B4-BE49-F238E27FC236}">
              <a16:creationId xmlns:a16="http://schemas.microsoft.com/office/drawing/2014/main" id="{1380CDB6-489A-45DC-BC32-7F1F4548BE5C}"/>
            </a:ext>
          </a:extLst>
        </xdr:cNvPr>
        <xdr:cNvSpPr/>
      </xdr:nvSpPr>
      <xdr:spPr>
        <a:xfrm>
          <a:off x="7747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96" name="正方形/長方形 95">
          <a:extLst>
            <a:ext uri="{FF2B5EF4-FFF2-40B4-BE49-F238E27FC236}">
              <a16:creationId xmlns:a16="http://schemas.microsoft.com/office/drawing/2014/main" id="{9CF912E2-A01F-449E-8C98-3CD8C51B7C3B}"/>
            </a:ext>
          </a:extLst>
        </xdr:cNvPr>
        <xdr:cNvSpPr/>
      </xdr:nvSpPr>
      <xdr:spPr>
        <a:xfrm>
          <a:off x="8890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和歌山県平均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97" name="正方形/長方形 96">
          <a:extLst>
            <a:ext uri="{FF2B5EF4-FFF2-40B4-BE49-F238E27FC236}">
              <a16:creationId xmlns:a16="http://schemas.microsoft.com/office/drawing/2014/main" id="{EF7CFC99-8EAE-42A7-A292-CFD6279E12F0}"/>
            </a:ext>
          </a:extLst>
        </xdr:cNvPr>
        <xdr:cNvSpPr/>
      </xdr:nvSpPr>
      <xdr:spPr>
        <a:xfrm>
          <a:off x="8890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14.812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98" name="正方形/長方形 97">
          <a:extLst>
            <a:ext uri="{FF2B5EF4-FFF2-40B4-BE49-F238E27FC236}">
              <a16:creationId xmlns:a16="http://schemas.microsoft.com/office/drawing/2014/main" id="{19741B31-5B0C-440A-8939-B6A54A7AC537}"/>
            </a:ext>
          </a:extLst>
        </xdr:cNvPr>
        <xdr:cNvSpPr/>
      </xdr:nvSpPr>
      <xdr:spPr>
        <a:xfrm>
          <a:off x="6604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3427" cy="225703"/>
    <xdr:sp macro="" textlink="">
      <xdr:nvSpPr>
        <xdr:cNvPr id="99" name="テキスト ボックス 98">
          <a:extLst>
            <a:ext uri="{FF2B5EF4-FFF2-40B4-BE49-F238E27FC236}">
              <a16:creationId xmlns:a16="http://schemas.microsoft.com/office/drawing/2014/main" id="{2C8F2EA4-97E8-41F1-A5F7-1EBF22C54CF4}"/>
            </a:ext>
          </a:extLst>
        </xdr:cNvPr>
        <xdr:cNvSpPr txBox="1"/>
      </xdr:nvSpPr>
      <xdr:spPr>
        <a:xfrm>
          <a:off x="6565900" y="5143500"/>
          <a:ext cx="34342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ｍ</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100" name="直線コネクタ 99">
          <a:extLst>
            <a:ext uri="{FF2B5EF4-FFF2-40B4-BE49-F238E27FC236}">
              <a16:creationId xmlns:a16="http://schemas.microsoft.com/office/drawing/2014/main" id="{D766944F-0AA0-4112-B99D-7C19A8BB24B8}"/>
            </a:ext>
          </a:extLst>
        </xdr:cNvPr>
        <xdr:cNvCxnSpPr/>
      </xdr:nvCxnSpPr>
      <xdr:spPr>
        <a:xfrm>
          <a:off x="6604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42</xdr:row>
      <xdr:rowOff>38100</xdr:rowOff>
    </xdr:from>
    <xdr:to>
      <xdr:col>59</xdr:col>
      <xdr:colOff>50800</xdr:colOff>
      <xdr:row>42</xdr:row>
      <xdr:rowOff>38100</xdr:rowOff>
    </xdr:to>
    <xdr:cxnSp macro="">
      <xdr:nvCxnSpPr>
        <xdr:cNvPr id="101" name="直線コネクタ 100">
          <a:extLst>
            <a:ext uri="{FF2B5EF4-FFF2-40B4-BE49-F238E27FC236}">
              <a16:creationId xmlns:a16="http://schemas.microsoft.com/office/drawing/2014/main" id="{A9A1D174-9C4B-4452-A35D-FF9A63BC4D80}"/>
            </a:ext>
          </a:extLst>
        </xdr:cNvPr>
        <xdr:cNvCxnSpPr/>
      </xdr:nvCxnSpPr>
      <xdr:spPr>
        <a:xfrm>
          <a:off x="6604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41</xdr:row>
      <xdr:rowOff>67327</xdr:rowOff>
    </xdr:from>
    <xdr:ext cx="467179" cy="259045"/>
    <xdr:sp macro="" textlink="">
      <xdr:nvSpPr>
        <xdr:cNvPr id="102" name="テキスト ボックス 101">
          <a:extLst>
            <a:ext uri="{FF2B5EF4-FFF2-40B4-BE49-F238E27FC236}">
              <a16:creationId xmlns:a16="http://schemas.microsoft.com/office/drawing/2014/main" id="{8A55BFE5-9922-4E03-A391-8965A8AB1825}"/>
            </a:ext>
          </a:extLst>
        </xdr:cNvPr>
        <xdr:cNvSpPr txBox="1"/>
      </xdr:nvSpPr>
      <xdr:spPr>
        <a:xfrm>
          <a:off x="6136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40</xdr:row>
      <xdr:rowOff>0</xdr:rowOff>
    </xdr:from>
    <xdr:to>
      <xdr:col>59</xdr:col>
      <xdr:colOff>50800</xdr:colOff>
      <xdr:row>40</xdr:row>
      <xdr:rowOff>0</xdr:rowOff>
    </xdr:to>
    <xdr:cxnSp macro="">
      <xdr:nvCxnSpPr>
        <xdr:cNvPr id="103" name="直線コネクタ 102">
          <a:extLst>
            <a:ext uri="{FF2B5EF4-FFF2-40B4-BE49-F238E27FC236}">
              <a16:creationId xmlns:a16="http://schemas.microsoft.com/office/drawing/2014/main" id="{D5351233-34C9-43E2-BB22-C05BAF384077}"/>
            </a:ext>
          </a:extLst>
        </xdr:cNvPr>
        <xdr:cNvCxnSpPr/>
      </xdr:nvCxnSpPr>
      <xdr:spPr>
        <a:xfrm>
          <a:off x="6604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39</xdr:row>
      <xdr:rowOff>29227</xdr:rowOff>
    </xdr:from>
    <xdr:ext cx="531299" cy="259045"/>
    <xdr:sp macro="" textlink="">
      <xdr:nvSpPr>
        <xdr:cNvPr id="104" name="テキスト ボックス 103">
          <a:extLst>
            <a:ext uri="{FF2B5EF4-FFF2-40B4-BE49-F238E27FC236}">
              <a16:creationId xmlns:a16="http://schemas.microsoft.com/office/drawing/2014/main" id="{4512E447-581C-4D52-9C2C-8587E22CC930}"/>
            </a:ext>
          </a:extLst>
        </xdr:cNvPr>
        <xdr:cNvSpPr txBox="1"/>
      </xdr:nvSpPr>
      <xdr:spPr>
        <a:xfrm>
          <a:off x="6072701" y="671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133350</xdr:rowOff>
    </xdr:from>
    <xdr:to>
      <xdr:col>59</xdr:col>
      <xdr:colOff>50800</xdr:colOff>
      <xdr:row>37</xdr:row>
      <xdr:rowOff>133350</xdr:rowOff>
    </xdr:to>
    <xdr:cxnSp macro="">
      <xdr:nvCxnSpPr>
        <xdr:cNvPr id="105" name="直線コネクタ 104">
          <a:extLst>
            <a:ext uri="{FF2B5EF4-FFF2-40B4-BE49-F238E27FC236}">
              <a16:creationId xmlns:a16="http://schemas.microsoft.com/office/drawing/2014/main" id="{7CD5B904-66EF-4E98-A4B7-E9E081A03929}"/>
            </a:ext>
          </a:extLst>
        </xdr:cNvPr>
        <xdr:cNvCxnSpPr/>
      </xdr:nvCxnSpPr>
      <xdr:spPr>
        <a:xfrm>
          <a:off x="6604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36</xdr:row>
      <xdr:rowOff>162577</xdr:rowOff>
    </xdr:from>
    <xdr:ext cx="531299" cy="259045"/>
    <xdr:sp macro="" textlink="">
      <xdr:nvSpPr>
        <xdr:cNvPr id="106" name="テキスト ボックス 105">
          <a:extLst>
            <a:ext uri="{FF2B5EF4-FFF2-40B4-BE49-F238E27FC236}">
              <a16:creationId xmlns:a16="http://schemas.microsoft.com/office/drawing/2014/main" id="{56F8FC53-9B04-4C4F-BA21-2E2CC955FD56}"/>
            </a:ext>
          </a:extLst>
        </xdr:cNvPr>
        <xdr:cNvSpPr txBox="1"/>
      </xdr:nvSpPr>
      <xdr:spPr>
        <a:xfrm>
          <a:off x="6072701" y="633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95250</xdr:rowOff>
    </xdr:from>
    <xdr:to>
      <xdr:col>59</xdr:col>
      <xdr:colOff>50800</xdr:colOff>
      <xdr:row>35</xdr:row>
      <xdr:rowOff>95250</xdr:rowOff>
    </xdr:to>
    <xdr:cxnSp macro="">
      <xdr:nvCxnSpPr>
        <xdr:cNvPr id="107" name="直線コネクタ 106">
          <a:extLst>
            <a:ext uri="{FF2B5EF4-FFF2-40B4-BE49-F238E27FC236}">
              <a16:creationId xmlns:a16="http://schemas.microsoft.com/office/drawing/2014/main" id="{3309B796-D896-4323-9958-ACF98F8BD06F}"/>
            </a:ext>
          </a:extLst>
        </xdr:cNvPr>
        <xdr:cNvCxnSpPr/>
      </xdr:nvCxnSpPr>
      <xdr:spPr>
        <a:xfrm>
          <a:off x="6604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34</xdr:row>
      <xdr:rowOff>124477</xdr:rowOff>
    </xdr:from>
    <xdr:ext cx="531299" cy="259045"/>
    <xdr:sp macro="" textlink="">
      <xdr:nvSpPr>
        <xdr:cNvPr id="108" name="テキスト ボックス 107">
          <a:extLst>
            <a:ext uri="{FF2B5EF4-FFF2-40B4-BE49-F238E27FC236}">
              <a16:creationId xmlns:a16="http://schemas.microsoft.com/office/drawing/2014/main" id="{74875488-7E0F-43B9-BF0D-CC29AD6224BC}"/>
            </a:ext>
          </a:extLst>
        </xdr:cNvPr>
        <xdr:cNvSpPr txBox="1"/>
      </xdr:nvSpPr>
      <xdr:spPr>
        <a:xfrm>
          <a:off x="6072701" y="595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57150</xdr:rowOff>
    </xdr:from>
    <xdr:to>
      <xdr:col>59</xdr:col>
      <xdr:colOff>50800</xdr:colOff>
      <xdr:row>33</xdr:row>
      <xdr:rowOff>57150</xdr:rowOff>
    </xdr:to>
    <xdr:cxnSp macro="">
      <xdr:nvCxnSpPr>
        <xdr:cNvPr id="109" name="直線コネクタ 108">
          <a:extLst>
            <a:ext uri="{FF2B5EF4-FFF2-40B4-BE49-F238E27FC236}">
              <a16:creationId xmlns:a16="http://schemas.microsoft.com/office/drawing/2014/main" id="{6B726EF9-805E-48A3-A96A-6E77B0A54F23}"/>
            </a:ext>
          </a:extLst>
        </xdr:cNvPr>
        <xdr:cNvCxnSpPr/>
      </xdr:nvCxnSpPr>
      <xdr:spPr>
        <a:xfrm>
          <a:off x="6604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32</xdr:row>
      <xdr:rowOff>86377</xdr:rowOff>
    </xdr:from>
    <xdr:ext cx="531299" cy="259045"/>
    <xdr:sp macro="" textlink="">
      <xdr:nvSpPr>
        <xdr:cNvPr id="110" name="テキスト ボックス 109">
          <a:extLst>
            <a:ext uri="{FF2B5EF4-FFF2-40B4-BE49-F238E27FC236}">
              <a16:creationId xmlns:a16="http://schemas.microsoft.com/office/drawing/2014/main" id="{9CBBBDAD-3737-41A0-ACED-878C08FA10E3}"/>
            </a:ext>
          </a:extLst>
        </xdr:cNvPr>
        <xdr:cNvSpPr txBox="1"/>
      </xdr:nvSpPr>
      <xdr:spPr>
        <a:xfrm>
          <a:off x="6072701" y="557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11" name="直線コネクタ 110">
          <a:extLst>
            <a:ext uri="{FF2B5EF4-FFF2-40B4-BE49-F238E27FC236}">
              <a16:creationId xmlns:a16="http://schemas.microsoft.com/office/drawing/2014/main" id="{16456FA4-0071-4544-820C-73B022F26C29}"/>
            </a:ext>
          </a:extLst>
        </xdr:cNvPr>
        <xdr:cNvCxnSpPr/>
      </xdr:nvCxnSpPr>
      <xdr:spPr>
        <a:xfrm>
          <a:off x="6604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30</xdr:row>
      <xdr:rowOff>48277</xdr:rowOff>
    </xdr:from>
    <xdr:ext cx="595419" cy="259045"/>
    <xdr:sp macro="" textlink="">
      <xdr:nvSpPr>
        <xdr:cNvPr id="112" name="テキスト ボックス 111">
          <a:extLst>
            <a:ext uri="{FF2B5EF4-FFF2-40B4-BE49-F238E27FC236}">
              <a16:creationId xmlns:a16="http://schemas.microsoft.com/office/drawing/2014/main" id="{293544ED-4B24-4E15-B9D7-66656A05838E}"/>
            </a:ext>
          </a:extLst>
        </xdr:cNvPr>
        <xdr:cNvSpPr txBox="1"/>
      </xdr:nvSpPr>
      <xdr:spPr>
        <a:xfrm>
          <a:off x="6008581" y="519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13" name="【道路】&#10;一人当たり延長グラフ枠">
          <a:extLst>
            <a:ext uri="{FF2B5EF4-FFF2-40B4-BE49-F238E27FC236}">
              <a16:creationId xmlns:a16="http://schemas.microsoft.com/office/drawing/2014/main" id="{519EB234-A464-4615-868E-0A01085998B0}"/>
            </a:ext>
          </a:extLst>
        </xdr:cNvPr>
        <xdr:cNvSpPr/>
      </xdr:nvSpPr>
      <xdr:spPr>
        <a:xfrm>
          <a:off x="6604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34</xdr:row>
      <xdr:rowOff>26270</xdr:rowOff>
    </xdr:from>
    <xdr:to>
      <xdr:col>54</xdr:col>
      <xdr:colOff>189865</xdr:colOff>
      <xdr:row>40</xdr:row>
      <xdr:rowOff>157905</xdr:rowOff>
    </xdr:to>
    <xdr:cxnSp macro="">
      <xdr:nvCxnSpPr>
        <xdr:cNvPr id="114" name="直線コネクタ 113">
          <a:extLst>
            <a:ext uri="{FF2B5EF4-FFF2-40B4-BE49-F238E27FC236}">
              <a16:creationId xmlns:a16="http://schemas.microsoft.com/office/drawing/2014/main" id="{5B3D4178-97E3-4CB8-961B-611B24A95F57}"/>
            </a:ext>
          </a:extLst>
        </xdr:cNvPr>
        <xdr:cNvCxnSpPr/>
      </xdr:nvCxnSpPr>
      <xdr:spPr>
        <a:xfrm flipV="1">
          <a:off x="10476865" y="5855570"/>
          <a:ext cx="0" cy="116033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40</xdr:row>
      <xdr:rowOff>161732</xdr:rowOff>
    </xdr:from>
    <xdr:ext cx="534377" cy="259045"/>
    <xdr:sp macro="" textlink="">
      <xdr:nvSpPr>
        <xdr:cNvPr id="115" name="【道路】&#10;一人当たり延長最小値テキスト">
          <a:extLst>
            <a:ext uri="{FF2B5EF4-FFF2-40B4-BE49-F238E27FC236}">
              <a16:creationId xmlns:a16="http://schemas.microsoft.com/office/drawing/2014/main" id="{77BF9D5A-8FEF-4BA1-B6B5-D28743EE7099}"/>
            </a:ext>
          </a:extLst>
        </xdr:cNvPr>
        <xdr:cNvSpPr txBox="1"/>
      </xdr:nvSpPr>
      <xdr:spPr>
        <a:xfrm>
          <a:off x="10515600" y="701973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11.711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40</xdr:row>
      <xdr:rowOff>157905</xdr:rowOff>
    </xdr:from>
    <xdr:to>
      <xdr:col>55</xdr:col>
      <xdr:colOff>88900</xdr:colOff>
      <xdr:row>40</xdr:row>
      <xdr:rowOff>157905</xdr:rowOff>
    </xdr:to>
    <xdr:cxnSp macro="">
      <xdr:nvCxnSpPr>
        <xdr:cNvPr id="116" name="直線コネクタ 115">
          <a:extLst>
            <a:ext uri="{FF2B5EF4-FFF2-40B4-BE49-F238E27FC236}">
              <a16:creationId xmlns:a16="http://schemas.microsoft.com/office/drawing/2014/main" id="{51D92DC9-D35B-4FED-9C7A-F1B191689581}"/>
            </a:ext>
          </a:extLst>
        </xdr:cNvPr>
        <xdr:cNvCxnSpPr/>
      </xdr:nvCxnSpPr>
      <xdr:spPr>
        <a:xfrm>
          <a:off x="10388600" y="701590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32</xdr:row>
      <xdr:rowOff>144397</xdr:rowOff>
    </xdr:from>
    <xdr:ext cx="534377" cy="259045"/>
    <xdr:sp macro="" textlink="">
      <xdr:nvSpPr>
        <xdr:cNvPr id="117" name="【道路】&#10;一人当たり延長最大値テキスト">
          <a:extLst>
            <a:ext uri="{FF2B5EF4-FFF2-40B4-BE49-F238E27FC236}">
              <a16:creationId xmlns:a16="http://schemas.microsoft.com/office/drawing/2014/main" id="{CACFEE0B-55EC-4DD3-AF81-7105C7744C1F}"/>
            </a:ext>
          </a:extLst>
        </xdr:cNvPr>
        <xdr:cNvSpPr txBox="1"/>
      </xdr:nvSpPr>
      <xdr:spPr>
        <a:xfrm>
          <a:off x="10515600" y="56307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72.621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34</xdr:row>
      <xdr:rowOff>26270</xdr:rowOff>
    </xdr:from>
    <xdr:to>
      <xdr:col>55</xdr:col>
      <xdr:colOff>88900</xdr:colOff>
      <xdr:row>34</xdr:row>
      <xdr:rowOff>26270</xdr:rowOff>
    </xdr:to>
    <xdr:cxnSp macro="">
      <xdr:nvCxnSpPr>
        <xdr:cNvPr id="118" name="直線コネクタ 117">
          <a:extLst>
            <a:ext uri="{FF2B5EF4-FFF2-40B4-BE49-F238E27FC236}">
              <a16:creationId xmlns:a16="http://schemas.microsoft.com/office/drawing/2014/main" id="{A6D2A5D8-9B79-4F0C-8828-E10A3F225722}"/>
            </a:ext>
          </a:extLst>
        </xdr:cNvPr>
        <xdr:cNvCxnSpPr/>
      </xdr:nvCxnSpPr>
      <xdr:spPr>
        <a:xfrm>
          <a:off x="10388600" y="585557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37</xdr:row>
      <xdr:rowOff>92149</xdr:rowOff>
    </xdr:from>
    <xdr:ext cx="534377" cy="259045"/>
    <xdr:sp macro="" textlink="">
      <xdr:nvSpPr>
        <xdr:cNvPr id="119" name="【道路】&#10;一人当たり延長平均値テキスト">
          <a:extLst>
            <a:ext uri="{FF2B5EF4-FFF2-40B4-BE49-F238E27FC236}">
              <a16:creationId xmlns:a16="http://schemas.microsoft.com/office/drawing/2014/main" id="{4015EFAE-72BE-4CD3-9190-95875B706AF8}"/>
            </a:ext>
          </a:extLst>
        </xdr:cNvPr>
        <xdr:cNvSpPr txBox="1"/>
      </xdr:nvSpPr>
      <xdr:spPr>
        <a:xfrm>
          <a:off x="10515600" y="643579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31.697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69273</xdr:rowOff>
    </xdr:from>
    <xdr:to>
      <xdr:col>55</xdr:col>
      <xdr:colOff>50800</xdr:colOff>
      <xdr:row>38</xdr:row>
      <xdr:rowOff>170873</xdr:rowOff>
    </xdr:to>
    <xdr:sp macro="" textlink="">
      <xdr:nvSpPr>
        <xdr:cNvPr id="120" name="フローチャート: 判断 119">
          <a:extLst>
            <a:ext uri="{FF2B5EF4-FFF2-40B4-BE49-F238E27FC236}">
              <a16:creationId xmlns:a16="http://schemas.microsoft.com/office/drawing/2014/main" id="{BCC365EF-83FF-48BF-94AE-1CF5BDCB8B01}"/>
            </a:ext>
          </a:extLst>
        </xdr:cNvPr>
        <xdr:cNvSpPr/>
      </xdr:nvSpPr>
      <xdr:spPr>
        <a:xfrm>
          <a:off x="10426700" y="65843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38</xdr:row>
      <xdr:rowOff>54661</xdr:rowOff>
    </xdr:from>
    <xdr:to>
      <xdr:col>50</xdr:col>
      <xdr:colOff>165100</xdr:colOff>
      <xdr:row>38</xdr:row>
      <xdr:rowOff>156261</xdr:rowOff>
    </xdr:to>
    <xdr:sp macro="" textlink="">
      <xdr:nvSpPr>
        <xdr:cNvPr id="121" name="フローチャート: 判断 120">
          <a:extLst>
            <a:ext uri="{FF2B5EF4-FFF2-40B4-BE49-F238E27FC236}">
              <a16:creationId xmlns:a16="http://schemas.microsoft.com/office/drawing/2014/main" id="{82E28A0C-1FB6-46B9-952D-57C63FB2C8FC}"/>
            </a:ext>
          </a:extLst>
        </xdr:cNvPr>
        <xdr:cNvSpPr/>
      </xdr:nvSpPr>
      <xdr:spPr>
        <a:xfrm>
          <a:off x="9588500" y="65697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38</xdr:row>
      <xdr:rowOff>60719</xdr:rowOff>
    </xdr:from>
    <xdr:to>
      <xdr:col>46</xdr:col>
      <xdr:colOff>38100</xdr:colOff>
      <xdr:row>38</xdr:row>
      <xdr:rowOff>162319</xdr:rowOff>
    </xdr:to>
    <xdr:sp macro="" textlink="">
      <xdr:nvSpPr>
        <xdr:cNvPr id="122" name="フローチャート: 判断 121">
          <a:extLst>
            <a:ext uri="{FF2B5EF4-FFF2-40B4-BE49-F238E27FC236}">
              <a16:creationId xmlns:a16="http://schemas.microsoft.com/office/drawing/2014/main" id="{835C7C57-5644-4454-8D64-995011B06789}"/>
            </a:ext>
          </a:extLst>
        </xdr:cNvPr>
        <xdr:cNvSpPr/>
      </xdr:nvSpPr>
      <xdr:spPr>
        <a:xfrm>
          <a:off x="8699500" y="65758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38</xdr:row>
      <xdr:rowOff>79845</xdr:rowOff>
    </xdr:from>
    <xdr:to>
      <xdr:col>41</xdr:col>
      <xdr:colOff>101600</xdr:colOff>
      <xdr:row>39</xdr:row>
      <xdr:rowOff>9995</xdr:rowOff>
    </xdr:to>
    <xdr:sp macro="" textlink="">
      <xdr:nvSpPr>
        <xdr:cNvPr id="123" name="フローチャート: 判断 122">
          <a:extLst>
            <a:ext uri="{FF2B5EF4-FFF2-40B4-BE49-F238E27FC236}">
              <a16:creationId xmlns:a16="http://schemas.microsoft.com/office/drawing/2014/main" id="{AED84874-FBBA-4A99-ABE8-8DF2F56463F6}"/>
            </a:ext>
          </a:extLst>
        </xdr:cNvPr>
        <xdr:cNvSpPr/>
      </xdr:nvSpPr>
      <xdr:spPr>
        <a:xfrm>
          <a:off x="7810500" y="65949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39</xdr:row>
      <xdr:rowOff>98952</xdr:rowOff>
    </xdr:from>
    <xdr:to>
      <xdr:col>36</xdr:col>
      <xdr:colOff>165100</xdr:colOff>
      <xdr:row>40</xdr:row>
      <xdr:rowOff>29102</xdr:rowOff>
    </xdr:to>
    <xdr:sp macro="" textlink="">
      <xdr:nvSpPr>
        <xdr:cNvPr id="124" name="フローチャート: 判断 123">
          <a:extLst>
            <a:ext uri="{FF2B5EF4-FFF2-40B4-BE49-F238E27FC236}">
              <a16:creationId xmlns:a16="http://schemas.microsoft.com/office/drawing/2014/main" id="{82E7AD3E-9BEB-46B5-A076-3006DFE3E112}"/>
            </a:ext>
          </a:extLst>
        </xdr:cNvPr>
        <xdr:cNvSpPr/>
      </xdr:nvSpPr>
      <xdr:spPr>
        <a:xfrm>
          <a:off x="6921500" y="67855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macro="" textlink="">
      <xdr:nvSpPr>
        <xdr:cNvPr id="125" name="テキスト ボックス 124">
          <a:extLst>
            <a:ext uri="{FF2B5EF4-FFF2-40B4-BE49-F238E27FC236}">
              <a16:creationId xmlns:a16="http://schemas.microsoft.com/office/drawing/2014/main" id="{F9FDBB0E-EB7B-4061-919D-21D9D3AF98C4}"/>
            </a:ext>
          </a:extLst>
        </xdr:cNvPr>
        <xdr:cNvSpPr txBox="1"/>
      </xdr:nvSpPr>
      <xdr:spPr>
        <a:xfrm>
          <a:off x="10287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26" name="テキスト ボックス 125">
          <a:extLst>
            <a:ext uri="{FF2B5EF4-FFF2-40B4-BE49-F238E27FC236}">
              <a16:creationId xmlns:a16="http://schemas.microsoft.com/office/drawing/2014/main" id="{45D4A542-A042-43C6-9C5C-0877C5E91DD3}"/>
            </a:ext>
          </a:extLst>
        </xdr:cNvPr>
        <xdr:cNvSpPr txBox="1"/>
      </xdr:nvSpPr>
      <xdr:spPr>
        <a:xfrm>
          <a:off x="944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27" name="テキスト ボックス 126">
          <a:extLst>
            <a:ext uri="{FF2B5EF4-FFF2-40B4-BE49-F238E27FC236}">
              <a16:creationId xmlns:a16="http://schemas.microsoft.com/office/drawing/2014/main" id="{30B5A24E-611C-466E-BCE8-2A2B6E7C977B}"/>
            </a:ext>
          </a:extLst>
        </xdr:cNvPr>
        <xdr:cNvSpPr txBox="1"/>
      </xdr:nvSpPr>
      <xdr:spPr>
        <a:xfrm>
          <a:off x="855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28" name="テキスト ボックス 127">
          <a:extLst>
            <a:ext uri="{FF2B5EF4-FFF2-40B4-BE49-F238E27FC236}">
              <a16:creationId xmlns:a16="http://schemas.microsoft.com/office/drawing/2014/main" id="{2026C0A7-731B-4057-B7A3-1FEE9DD496F8}"/>
            </a:ext>
          </a:extLst>
        </xdr:cNvPr>
        <xdr:cNvSpPr txBox="1"/>
      </xdr:nvSpPr>
      <xdr:spPr>
        <a:xfrm>
          <a:off x="767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29" name="テキスト ボックス 128">
          <a:extLst>
            <a:ext uri="{FF2B5EF4-FFF2-40B4-BE49-F238E27FC236}">
              <a16:creationId xmlns:a16="http://schemas.microsoft.com/office/drawing/2014/main" id="{AE6AF17C-9B87-4C1B-BFA1-3E52163C764C}"/>
            </a:ext>
          </a:extLst>
        </xdr:cNvPr>
        <xdr:cNvSpPr txBox="1"/>
      </xdr:nvSpPr>
      <xdr:spPr>
        <a:xfrm>
          <a:off x="678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40</xdr:row>
      <xdr:rowOff>107105</xdr:rowOff>
    </xdr:from>
    <xdr:to>
      <xdr:col>55</xdr:col>
      <xdr:colOff>50800</xdr:colOff>
      <xdr:row>41</xdr:row>
      <xdr:rowOff>37255</xdr:rowOff>
    </xdr:to>
    <xdr:sp macro="" textlink="">
      <xdr:nvSpPr>
        <xdr:cNvPr id="130" name="楕円 129">
          <a:extLst>
            <a:ext uri="{FF2B5EF4-FFF2-40B4-BE49-F238E27FC236}">
              <a16:creationId xmlns:a16="http://schemas.microsoft.com/office/drawing/2014/main" id="{76C07EE5-CA71-4884-8FB1-BAB1CB5A0DC0}"/>
            </a:ext>
          </a:extLst>
        </xdr:cNvPr>
        <xdr:cNvSpPr/>
      </xdr:nvSpPr>
      <xdr:spPr>
        <a:xfrm>
          <a:off x="10426700" y="69651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40</xdr:row>
      <xdr:rowOff>22032</xdr:rowOff>
    </xdr:from>
    <xdr:ext cx="534377" cy="259045"/>
    <xdr:sp macro="" textlink="">
      <xdr:nvSpPr>
        <xdr:cNvPr id="131" name="【道路】&#10;一人当たり延長該当値テキスト">
          <a:extLst>
            <a:ext uri="{FF2B5EF4-FFF2-40B4-BE49-F238E27FC236}">
              <a16:creationId xmlns:a16="http://schemas.microsoft.com/office/drawing/2014/main" id="{7382F43A-D015-48A4-BA02-AF15FF3084E8}"/>
            </a:ext>
          </a:extLst>
        </xdr:cNvPr>
        <xdr:cNvSpPr txBox="1"/>
      </xdr:nvSpPr>
      <xdr:spPr>
        <a:xfrm>
          <a:off x="10515600" y="688003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11.711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40</xdr:row>
      <xdr:rowOff>113068</xdr:rowOff>
    </xdr:from>
    <xdr:to>
      <xdr:col>50</xdr:col>
      <xdr:colOff>165100</xdr:colOff>
      <xdr:row>41</xdr:row>
      <xdr:rowOff>43218</xdr:rowOff>
    </xdr:to>
    <xdr:sp macro="" textlink="">
      <xdr:nvSpPr>
        <xdr:cNvPr id="132" name="楕円 131">
          <a:extLst>
            <a:ext uri="{FF2B5EF4-FFF2-40B4-BE49-F238E27FC236}">
              <a16:creationId xmlns:a16="http://schemas.microsoft.com/office/drawing/2014/main" id="{BD8D5D81-8CFA-4EC6-91F8-B735DF6E2ECD}"/>
            </a:ext>
          </a:extLst>
        </xdr:cNvPr>
        <xdr:cNvSpPr/>
      </xdr:nvSpPr>
      <xdr:spPr>
        <a:xfrm>
          <a:off x="9588500" y="69710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40</xdr:row>
      <xdr:rowOff>157905</xdr:rowOff>
    </xdr:from>
    <xdr:to>
      <xdr:col>55</xdr:col>
      <xdr:colOff>0</xdr:colOff>
      <xdr:row>40</xdr:row>
      <xdr:rowOff>163868</xdr:rowOff>
    </xdr:to>
    <xdr:cxnSp macro="">
      <xdr:nvCxnSpPr>
        <xdr:cNvPr id="133" name="直線コネクタ 132">
          <a:extLst>
            <a:ext uri="{FF2B5EF4-FFF2-40B4-BE49-F238E27FC236}">
              <a16:creationId xmlns:a16="http://schemas.microsoft.com/office/drawing/2014/main" id="{9736D944-3D2D-4709-BCD2-220805829347}"/>
            </a:ext>
          </a:extLst>
        </xdr:cNvPr>
        <xdr:cNvCxnSpPr/>
      </xdr:nvCxnSpPr>
      <xdr:spPr>
        <a:xfrm flipV="1">
          <a:off x="9639300" y="7015905"/>
          <a:ext cx="838200" cy="59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40</xdr:row>
      <xdr:rowOff>117507</xdr:rowOff>
    </xdr:from>
    <xdr:to>
      <xdr:col>46</xdr:col>
      <xdr:colOff>38100</xdr:colOff>
      <xdr:row>41</xdr:row>
      <xdr:rowOff>47657</xdr:rowOff>
    </xdr:to>
    <xdr:sp macro="" textlink="">
      <xdr:nvSpPr>
        <xdr:cNvPr id="134" name="楕円 133">
          <a:extLst>
            <a:ext uri="{FF2B5EF4-FFF2-40B4-BE49-F238E27FC236}">
              <a16:creationId xmlns:a16="http://schemas.microsoft.com/office/drawing/2014/main" id="{F30E3AA6-212D-4686-9C4F-EA5200E05ABE}"/>
            </a:ext>
          </a:extLst>
        </xdr:cNvPr>
        <xdr:cNvSpPr/>
      </xdr:nvSpPr>
      <xdr:spPr>
        <a:xfrm>
          <a:off x="8699500" y="69755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40</xdr:row>
      <xdr:rowOff>163868</xdr:rowOff>
    </xdr:from>
    <xdr:to>
      <xdr:col>50</xdr:col>
      <xdr:colOff>114300</xdr:colOff>
      <xdr:row>40</xdr:row>
      <xdr:rowOff>168307</xdr:rowOff>
    </xdr:to>
    <xdr:cxnSp macro="">
      <xdr:nvCxnSpPr>
        <xdr:cNvPr id="135" name="直線コネクタ 134">
          <a:extLst>
            <a:ext uri="{FF2B5EF4-FFF2-40B4-BE49-F238E27FC236}">
              <a16:creationId xmlns:a16="http://schemas.microsoft.com/office/drawing/2014/main" id="{641D8F1C-F130-4096-90F1-B215215CD519}"/>
            </a:ext>
          </a:extLst>
        </xdr:cNvPr>
        <xdr:cNvCxnSpPr/>
      </xdr:nvCxnSpPr>
      <xdr:spPr>
        <a:xfrm flipV="1">
          <a:off x="8750300" y="7021868"/>
          <a:ext cx="889000" cy="44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40</xdr:row>
      <xdr:rowOff>125888</xdr:rowOff>
    </xdr:from>
    <xdr:to>
      <xdr:col>41</xdr:col>
      <xdr:colOff>101600</xdr:colOff>
      <xdr:row>41</xdr:row>
      <xdr:rowOff>56038</xdr:rowOff>
    </xdr:to>
    <xdr:sp macro="" textlink="">
      <xdr:nvSpPr>
        <xdr:cNvPr id="136" name="楕円 135">
          <a:extLst>
            <a:ext uri="{FF2B5EF4-FFF2-40B4-BE49-F238E27FC236}">
              <a16:creationId xmlns:a16="http://schemas.microsoft.com/office/drawing/2014/main" id="{217DEC0B-B570-454C-8937-D45FB53154FF}"/>
            </a:ext>
          </a:extLst>
        </xdr:cNvPr>
        <xdr:cNvSpPr/>
      </xdr:nvSpPr>
      <xdr:spPr>
        <a:xfrm>
          <a:off x="7810500" y="69838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40</xdr:row>
      <xdr:rowOff>168307</xdr:rowOff>
    </xdr:from>
    <xdr:to>
      <xdr:col>45</xdr:col>
      <xdr:colOff>177800</xdr:colOff>
      <xdr:row>41</xdr:row>
      <xdr:rowOff>5238</xdr:rowOff>
    </xdr:to>
    <xdr:cxnSp macro="">
      <xdr:nvCxnSpPr>
        <xdr:cNvPr id="137" name="直線コネクタ 136">
          <a:extLst>
            <a:ext uri="{FF2B5EF4-FFF2-40B4-BE49-F238E27FC236}">
              <a16:creationId xmlns:a16="http://schemas.microsoft.com/office/drawing/2014/main" id="{23916ACE-8796-44CD-84D4-DA63E9E0B29D}"/>
            </a:ext>
          </a:extLst>
        </xdr:cNvPr>
        <xdr:cNvCxnSpPr/>
      </xdr:nvCxnSpPr>
      <xdr:spPr>
        <a:xfrm flipV="1">
          <a:off x="7861300" y="7026307"/>
          <a:ext cx="889000" cy="83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40</xdr:row>
      <xdr:rowOff>130632</xdr:rowOff>
    </xdr:from>
    <xdr:to>
      <xdr:col>36</xdr:col>
      <xdr:colOff>165100</xdr:colOff>
      <xdr:row>41</xdr:row>
      <xdr:rowOff>60782</xdr:rowOff>
    </xdr:to>
    <xdr:sp macro="" textlink="">
      <xdr:nvSpPr>
        <xdr:cNvPr id="138" name="楕円 137">
          <a:extLst>
            <a:ext uri="{FF2B5EF4-FFF2-40B4-BE49-F238E27FC236}">
              <a16:creationId xmlns:a16="http://schemas.microsoft.com/office/drawing/2014/main" id="{E0539E37-0AE6-4744-B4DB-FA2C0CDBE82C}"/>
            </a:ext>
          </a:extLst>
        </xdr:cNvPr>
        <xdr:cNvSpPr/>
      </xdr:nvSpPr>
      <xdr:spPr>
        <a:xfrm>
          <a:off x="6921500" y="69886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41</xdr:row>
      <xdr:rowOff>5238</xdr:rowOff>
    </xdr:from>
    <xdr:to>
      <xdr:col>41</xdr:col>
      <xdr:colOff>50800</xdr:colOff>
      <xdr:row>41</xdr:row>
      <xdr:rowOff>9982</xdr:rowOff>
    </xdr:to>
    <xdr:cxnSp macro="">
      <xdr:nvCxnSpPr>
        <xdr:cNvPr id="139" name="直線コネクタ 138">
          <a:extLst>
            <a:ext uri="{FF2B5EF4-FFF2-40B4-BE49-F238E27FC236}">
              <a16:creationId xmlns:a16="http://schemas.microsoft.com/office/drawing/2014/main" id="{35CA44CB-A611-4BB4-A169-E6B1585CA471}"/>
            </a:ext>
          </a:extLst>
        </xdr:cNvPr>
        <xdr:cNvCxnSpPr/>
      </xdr:nvCxnSpPr>
      <xdr:spPr>
        <a:xfrm flipV="1">
          <a:off x="6972300" y="7034688"/>
          <a:ext cx="889000" cy="47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24911</xdr:colOff>
      <xdr:row>37</xdr:row>
      <xdr:rowOff>1338</xdr:rowOff>
    </xdr:from>
    <xdr:ext cx="534377" cy="259045"/>
    <xdr:sp macro="" textlink="">
      <xdr:nvSpPr>
        <xdr:cNvPr id="140" name="n_1aveValue【道路】&#10;一人当たり延長">
          <a:extLst>
            <a:ext uri="{FF2B5EF4-FFF2-40B4-BE49-F238E27FC236}">
              <a16:creationId xmlns:a16="http://schemas.microsoft.com/office/drawing/2014/main" id="{4D1F0F0A-0380-4D5C-B4A8-D41D0D731990}"/>
            </a:ext>
          </a:extLst>
        </xdr:cNvPr>
        <xdr:cNvSpPr txBox="1"/>
      </xdr:nvSpPr>
      <xdr:spPr>
        <a:xfrm>
          <a:off x="9359411" y="63449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32.464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37</xdr:row>
      <xdr:rowOff>7396</xdr:rowOff>
    </xdr:from>
    <xdr:ext cx="534377" cy="259045"/>
    <xdr:sp macro="" textlink="">
      <xdr:nvSpPr>
        <xdr:cNvPr id="141" name="n_2aveValue【道路】&#10;一人当たり延長">
          <a:extLst>
            <a:ext uri="{FF2B5EF4-FFF2-40B4-BE49-F238E27FC236}">
              <a16:creationId xmlns:a16="http://schemas.microsoft.com/office/drawing/2014/main" id="{DEE3D853-134C-48AC-946C-CB06A16075F3}"/>
            </a:ext>
          </a:extLst>
        </xdr:cNvPr>
        <xdr:cNvSpPr txBox="1"/>
      </xdr:nvSpPr>
      <xdr:spPr>
        <a:xfrm>
          <a:off x="8483111" y="63510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32.146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37</xdr:row>
      <xdr:rowOff>26522</xdr:rowOff>
    </xdr:from>
    <xdr:ext cx="534377" cy="259045"/>
    <xdr:sp macro="" textlink="">
      <xdr:nvSpPr>
        <xdr:cNvPr id="142" name="n_3aveValue【道路】&#10;一人当たり延長">
          <a:extLst>
            <a:ext uri="{FF2B5EF4-FFF2-40B4-BE49-F238E27FC236}">
              <a16:creationId xmlns:a16="http://schemas.microsoft.com/office/drawing/2014/main" id="{2BEBB097-69CC-4B48-AE11-4546F80DE519}"/>
            </a:ext>
          </a:extLst>
        </xdr:cNvPr>
        <xdr:cNvSpPr txBox="1"/>
      </xdr:nvSpPr>
      <xdr:spPr>
        <a:xfrm>
          <a:off x="7594111" y="63701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31.142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38</xdr:row>
      <xdr:rowOff>45629</xdr:rowOff>
    </xdr:from>
    <xdr:ext cx="534377" cy="259045"/>
    <xdr:sp macro="" textlink="">
      <xdr:nvSpPr>
        <xdr:cNvPr id="143" name="n_4aveValue【道路】&#10;一人当たり延長">
          <a:extLst>
            <a:ext uri="{FF2B5EF4-FFF2-40B4-BE49-F238E27FC236}">
              <a16:creationId xmlns:a16="http://schemas.microsoft.com/office/drawing/2014/main" id="{1CCB2A86-56B5-42E3-B4B8-12BFFD11F006}"/>
            </a:ext>
          </a:extLst>
        </xdr:cNvPr>
        <xdr:cNvSpPr txBox="1"/>
      </xdr:nvSpPr>
      <xdr:spPr>
        <a:xfrm>
          <a:off x="6705111" y="65607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21.139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24911</xdr:colOff>
      <xdr:row>41</xdr:row>
      <xdr:rowOff>34345</xdr:rowOff>
    </xdr:from>
    <xdr:ext cx="534377" cy="259045"/>
    <xdr:sp macro="" textlink="">
      <xdr:nvSpPr>
        <xdr:cNvPr id="144" name="n_1mainValue【道路】&#10;一人当たり延長">
          <a:extLst>
            <a:ext uri="{FF2B5EF4-FFF2-40B4-BE49-F238E27FC236}">
              <a16:creationId xmlns:a16="http://schemas.microsoft.com/office/drawing/2014/main" id="{96807AA0-9197-4420-8E63-36071220996D}"/>
            </a:ext>
          </a:extLst>
        </xdr:cNvPr>
        <xdr:cNvSpPr txBox="1"/>
      </xdr:nvSpPr>
      <xdr:spPr>
        <a:xfrm>
          <a:off x="9359411" y="706379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11.398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41</xdr:row>
      <xdr:rowOff>38784</xdr:rowOff>
    </xdr:from>
    <xdr:ext cx="534377" cy="259045"/>
    <xdr:sp macro="" textlink="">
      <xdr:nvSpPr>
        <xdr:cNvPr id="145" name="n_2mainValue【道路】&#10;一人当たり延長">
          <a:extLst>
            <a:ext uri="{FF2B5EF4-FFF2-40B4-BE49-F238E27FC236}">
              <a16:creationId xmlns:a16="http://schemas.microsoft.com/office/drawing/2014/main" id="{FB74142E-B8AE-4BE1-883F-D7A4D65199D4}"/>
            </a:ext>
          </a:extLst>
        </xdr:cNvPr>
        <xdr:cNvSpPr txBox="1"/>
      </xdr:nvSpPr>
      <xdr:spPr>
        <a:xfrm>
          <a:off x="8483111" y="70682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11.165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41</xdr:row>
      <xdr:rowOff>47165</xdr:rowOff>
    </xdr:from>
    <xdr:ext cx="534377" cy="259045"/>
    <xdr:sp macro="" textlink="">
      <xdr:nvSpPr>
        <xdr:cNvPr id="146" name="n_3mainValue【道路】&#10;一人当たり延長">
          <a:extLst>
            <a:ext uri="{FF2B5EF4-FFF2-40B4-BE49-F238E27FC236}">
              <a16:creationId xmlns:a16="http://schemas.microsoft.com/office/drawing/2014/main" id="{11A6D227-B6E6-4A73-8E7C-BA8297D2D45B}"/>
            </a:ext>
          </a:extLst>
        </xdr:cNvPr>
        <xdr:cNvSpPr txBox="1"/>
      </xdr:nvSpPr>
      <xdr:spPr>
        <a:xfrm>
          <a:off x="7594111" y="70766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10.725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41</xdr:row>
      <xdr:rowOff>51909</xdr:rowOff>
    </xdr:from>
    <xdr:ext cx="534377" cy="259045"/>
    <xdr:sp macro="" textlink="">
      <xdr:nvSpPr>
        <xdr:cNvPr id="147" name="n_4mainValue【道路】&#10;一人当たり延長">
          <a:extLst>
            <a:ext uri="{FF2B5EF4-FFF2-40B4-BE49-F238E27FC236}">
              <a16:creationId xmlns:a16="http://schemas.microsoft.com/office/drawing/2014/main" id="{388D00BE-397E-485F-BA13-F69FEB81FF48}"/>
            </a:ext>
          </a:extLst>
        </xdr:cNvPr>
        <xdr:cNvSpPr txBox="1"/>
      </xdr:nvSpPr>
      <xdr:spPr>
        <a:xfrm>
          <a:off x="6705111" y="70813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10.476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48" name="正方形/長方形 147">
          <a:extLst>
            <a:ext uri="{FF2B5EF4-FFF2-40B4-BE49-F238E27FC236}">
              <a16:creationId xmlns:a16="http://schemas.microsoft.com/office/drawing/2014/main" id="{4001D509-3786-4DDD-AA26-36ABD73E37A4}"/>
            </a:ext>
          </a:extLst>
        </xdr:cNvPr>
        <xdr:cNvSpPr/>
      </xdr:nvSpPr>
      <xdr:spPr>
        <a:xfrm>
          <a:off x="762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49" name="正方形/長方形 148">
          <a:extLst>
            <a:ext uri="{FF2B5EF4-FFF2-40B4-BE49-F238E27FC236}">
              <a16:creationId xmlns:a16="http://schemas.microsoft.com/office/drawing/2014/main" id="{F2EE9DBD-CDE1-44A3-96A5-9754D80258B0}"/>
            </a:ext>
          </a:extLst>
        </xdr:cNvPr>
        <xdr:cNvSpPr/>
      </xdr:nvSpPr>
      <xdr:spPr>
        <a:xfrm>
          <a:off x="8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50" name="正方形/長方形 149">
          <a:extLst>
            <a:ext uri="{FF2B5EF4-FFF2-40B4-BE49-F238E27FC236}">
              <a16:creationId xmlns:a16="http://schemas.microsoft.com/office/drawing/2014/main" id="{52007247-7A10-4E24-9843-3E63A4B8E84E}"/>
            </a:ext>
          </a:extLst>
        </xdr:cNvPr>
        <xdr:cNvSpPr/>
      </xdr:nvSpPr>
      <xdr:spPr>
        <a:xfrm>
          <a:off x="8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31/49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51" name="正方形/長方形 150">
          <a:extLst>
            <a:ext uri="{FF2B5EF4-FFF2-40B4-BE49-F238E27FC236}">
              <a16:creationId xmlns:a16="http://schemas.microsoft.com/office/drawing/2014/main" id="{99A1FB3E-88CC-4CC7-844F-D658651AED29}"/>
            </a:ext>
          </a:extLst>
        </xdr:cNvPr>
        <xdr:cNvSpPr/>
      </xdr:nvSpPr>
      <xdr:spPr>
        <a:xfrm>
          <a:off x="190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52" name="正方形/長方形 151">
          <a:extLst>
            <a:ext uri="{FF2B5EF4-FFF2-40B4-BE49-F238E27FC236}">
              <a16:creationId xmlns:a16="http://schemas.microsoft.com/office/drawing/2014/main" id="{A4C2A36F-4CD0-422A-9A6F-F1C90DE6D6A2}"/>
            </a:ext>
          </a:extLst>
        </xdr:cNvPr>
        <xdr:cNvSpPr/>
      </xdr:nvSpPr>
      <xdr:spPr>
        <a:xfrm>
          <a:off x="190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53" name="正方形/長方形 152">
          <a:extLst>
            <a:ext uri="{FF2B5EF4-FFF2-40B4-BE49-F238E27FC236}">
              <a16:creationId xmlns:a16="http://schemas.microsoft.com/office/drawing/2014/main" id="{8D2724A3-8AA7-4B00-803B-98BF01E4ECBB}"/>
            </a:ext>
          </a:extLst>
        </xdr:cNvPr>
        <xdr:cNvSpPr/>
      </xdr:nvSpPr>
      <xdr:spPr>
        <a:xfrm>
          <a:off x="3048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和歌山県平均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54" name="正方形/長方形 153">
          <a:extLst>
            <a:ext uri="{FF2B5EF4-FFF2-40B4-BE49-F238E27FC236}">
              <a16:creationId xmlns:a16="http://schemas.microsoft.com/office/drawing/2014/main" id="{343E2560-4C15-46EF-896A-2D9B861984CC}"/>
            </a:ext>
          </a:extLst>
        </xdr:cNvPr>
        <xdr:cNvSpPr/>
      </xdr:nvSpPr>
      <xdr:spPr>
        <a:xfrm>
          <a:off x="3048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55" name="正方形/長方形 154">
          <a:extLst>
            <a:ext uri="{FF2B5EF4-FFF2-40B4-BE49-F238E27FC236}">
              <a16:creationId xmlns:a16="http://schemas.microsoft.com/office/drawing/2014/main" id="{1D53A69F-4E8B-4ED7-A2C3-24B1482C33FA}"/>
            </a:ext>
          </a:extLst>
        </xdr:cNvPr>
        <xdr:cNvSpPr/>
      </xdr:nvSpPr>
      <xdr:spPr>
        <a:xfrm>
          <a:off x="762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156" name="テキスト ボックス 155">
          <a:extLst>
            <a:ext uri="{FF2B5EF4-FFF2-40B4-BE49-F238E27FC236}">
              <a16:creationId xmlns:a16="http://schemas.microsoft.com/office/drawing/2014/main" id="{3769E27B-CD8B-4DAB-84AD-90C14FF69F85}"/>
            </a:ext>
          </a:extLst>
        </xdr:cNvPr>
        <xdr:cNvSpPr txBox="1"/>
      </xdr:nvSpPr>
      <xdr:spPr>
        <a:xfrm>
          <a:off x="723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57" name="直線コネクタ 156">
          <a:extLst>
            <a:ext uri="{FF2B5EF4-FFF2-40B4-BE49-F238E27FC236}">
              <a16:creationId xmlns:a16="http://schemas.microsoft.com/office/drawing/2014/main" id="{F5D986FB-7E57-49E5-B775-C984DDB81F55}"/>
            </a:ext>
          </a:extLst>
        </xdr:cNvPr>
        <xdr:cNvCxnSpPr/>
      </xdr:nvCxnSpPr>
      <xdr:spPr>
        <a:xfrm>
          <a:off x="762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158" name="テキスト ボックス 157">
          <a:extLst>
            <a:ext uri="{FF2B5EF4-FFF2-40B4-BE49-F238E27FC236}">
              <a16:creationId xmlns:a16="http://schemas.microsoft.com/office/drawing/2014/main" id="{1B5C274A-82EF-4ACA-A4B2-994420CB09C8}"/>
            </a:ext>
          </a:extLst>
        </xdr:cNvPr>
        <xdr:cNvSpPr txBox="1"/>
      </xdr:nvSpPr>
      <xdr:spPr>
        <a:xfrm>
          <a:off x="294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130628</xdr:rowOff>
    </xdr:from>
    <xdr:to>
      <xdr:col>28</xdr:col>
      <xdr:colOff>114300</xdr:colOff>
      <xdr:row>64</xdr:row>
      <xdr:rowOff>130628</xdr:rowOff>
    </xdr:to>
    <xdr:cxnSp macro="">
      <xdr:nvCxnSpPr>
        <xdr:cNvPr id="159" name="直線コネクタ 158">
          <a:extLst>
            <a:ext uri="{FF2B5EF4-FFF2-40B4-BE49-F238E27FC236}">
              <a16:creationId xmlns:a16="http://schemas.microsoft.com/office/drawing/2014/main" id="{8680FA78-88EC-4F6C-88DA-8298D732859C}"/>
            </a:ext>
          </a:extLst>
        </xdr:cNvPr>
        <xdr:cNvCxnSpPr/>
      </xdr:nvCxnSpPr>
      <xdr:spPr>
        <a:xfrm>
          <a:off x="762000" y="1110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63</xdr:row>
      <xdr:rowOff>159855</xdr:rowOff>
    </xdr:from>
    <xdr:ext cx="467179" cy="259045"/>
    <xdr:sp macro="" textlink="">
      <xdr:nvSpPr>
        <xdr:cNvPr id="160" name="テキスト ボックス 159">
          <a:extLst>
            <a:ext uri="{FF2B5EF4-FFF2-40B4-BE49-F238E27FC236}">
              <a16:creationId xmlns:a16="http://schemas.microsoft.com/office/drawing/2014/main" id="{AB1B8CAA-0508-4CD1-9C35-41F2E4066DF5}"/>
            </a:ext>
          </a:extLst>
        </xdr:cNvPr>
        <xdr:cNvSpPr txBox="1"/>
      </xdr:nvSpPr>
      <xdr:spPr>
        <a:xfrm>
          <a:off x="294821" y="1096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146957</xdr:rowOff>
    </xdr:from>
    <xdr:to>
      <xdr:col>28</xdr:col>
      <xdr:colOff>114300</xdr:colOff>
      <xdr:row>62</xdr:row>
      <xdr:rowOff>146957</xdr:rowOff>
    </xdr:to>
    <xdr:cxnSp macro="">
      <xdr:nvCxnSpPr>
        <xdr:cNvPr id="161" name="直線コネクタ 160">
          <a:extLst>
            <a:ext uri="{FF2B5EF4-FFF2-40B4-BE49-F238E27FC236}">
              <a16:creationId xmlns:a16="http://schemas.microsoft.com/office/drawing/2014/main" id="{4CB8D594-EA4B-4341-826A-AA8A011314E9}"/>
            </a:ext>
          </a:extLst>
        </xdr:cNvPr>
        <xdr:cNvCxnSpPr/>
      </xdr:nvCxnSpPr>
      <xdr:spPr>
        <a:xfrm>
          <a:off x="762000" y="1077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62</xdr:row>
      <xdr:rowOff>4734</xdr:rowOff>
    </xdr:from>
    <xdr:ext cx="403059" cy="259045"/>
    <xdr:sp macro="" textlink="">
      <xdr:nvSpPr>
        <xdr:cNvPr id="162" name="テキスト ボックス 161">
          <a:extLst>
            <a:ext uri="{FF2B5EF4-FFF2-40B4-BE49-F238E27FC236}">
              <a16:creationId xmlns:a16="http://schemas.microsoft.com/office/drawing/2014/main" id="{75B02808-DAFD-4A6C-ACC8-F2E76C110301}"/>
            </a:ext>
          </a:extLst>
        </xdr:cNvPr>
        <xdr:cNvSpPr txBox="1"/>
      </xdr:nvSpPr>
      <xdr:spPr>
        <a:xfrm>
          <a:off x="358941" y="1063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163285</xdr:rowOff>
    </xdr:from>
    <xdr:to>
      <xdr:col>28</xdr:col>
      <xdr:colOff>114300</xdr:colOff>
      <xdr:row>60</xdr:row>
      <xdr:rowOff>163285</xdr:rowOff>
    </xdr:to>
    <xdr:cxnSp macro="">
      <xdr:nvCxnSpPr>
        <xdr:cNvPr id="163" name="直線コネクタ 162">
          <a:extLst>
            <a:ext uri="{FF2B5EF4-FFF2-40B4-BE49-F238E27FC236}">
              <a16:creationId xmlns:a16="http://schemas.microsoft.com/office/drawing/2014/main" id="{5F1AA4BB-F51B-456D-A132-0554D7BD75F0}"/>
            </a:ext>
          </a:extLst>
        </xdr:cNvPr>
        <xdr:cNvCxnSpPr/>
      </xdr:nvCxnSpPr>
      <xdr:spPr>
        <a:xfrm>
          <a:off x="762000" y="1045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60</xdr:row>
      <xdr:rowOff>21062</xdr:rowOff>
    </xdr:from>
    <xdr:ext cx="403059" cy="259045"/>
    <xdr:sp macro="" textlink="">
      <xdr:nvSpPr>
        <xdr:cNvPr id="164" name="テキスト ボックス 163">
          <a:extLst>
            <a:ext uri="{FF2B5EF4-FFF2-40B4-BE49-F238E27FC236}">
              <a16:creationId xmlns:a16="http://schemas.microsoft.com/office/drawing/2014/main" id="{951BCA59-918D-4A12-8D23-63BFC661A2AF}"/>
            </a:ext>
          </a:extLst>
        </xdr:cNvPr>
        <xdr:cNvSpPr txBox="1"/>
      </xdr:nvSpPr>
      <xdr:spPr>
        <a:xfrm>
          <a:off x="358941" y="1030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59</xdr:row>
      <xdr:rowOff>8165</xdr:rowOff>
    </xdr:from>
    <xdr:to>
      <xdr:col>28</xdr:col>
      <xdr:colOff>114300</xdr:colOff>
      <xdr:row>59</xdr:row>
      <xdr:rowOff>8165</xdr:rowOff>
    </xdr:to>
    <xdr:cxnSp macro="">
      <xdr:nvCxnSpPr>
        <xdr:cNvPr id="165" name="直線コネクタ 164">
          <a:extLst>
            <a:ext uri="{FF2B5EF4-FFF2-40B4-BE49-F238E27FC236}">
              <a16:creationId xmlns:a16="http://schemas.microsoft.com/office/drawing/2014/main" id="{4AF6B300-C0F1-45E8-BC2F-1C082EE09655}"/>
            </a:ext>
          </a:extLst>
        </xdr:cNvPr>
        <xdr:cNvCxnSpPr/>
      </xdr:nvCxnSpPr>
      <xdr:spPr>
        <a:xfrm>
          <a:off x="762000" y="1012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58</xdr:row>
      <xdr:rowOff>37392</xdr:rowOff>
    </xdr:from>
    <xdr:ext cx="403059" cy="259045"/>
    <xdr:sp macro="" textlink="">
      <xdr:nvSpPr>
        <xdr:cNvPr id="166" name="テキスト ボックス 165">
          <a:extLst>
            <a:ext uri="{FF2B5EF4-FFF2-40B4-BE49-F238E27FC236}">
              <a16:creationId xmlns:a16="http://schemas.microsoft.com/office/drawing/2014/main" id="{075A3D3D-98CC-4309-BFCF-D0D9C56719C7}"/>
            </a:ext>
          </a:extLst>
        </xdr:cNvPr>
        <xdr:cNvSpPr txBox="1"/>
      </xdr:nvSpPr>
      <xdr:spPr>
        <a:xfrm>
          <a:off x="358941" y="998149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24493</xdr:rowOff>
    </xdr:from>
    <xdr:to>
      <xdr:col>28</xdr:col>
      <xdr:colOff>114300</xdr:colOff>
      <xdr:row>57</xdr:row>
      <xdr:rowOff>24493</xdr:rowOff>
    </xdr:to>
    <xdr:cxnSp macro="">
      <xdr:nvCxnSpPr>
        <xdr:cNvPr id="167" name="直線コネクタ 166">
          <a:extLst>
            <a:ext uri="{FF2B5EF4-FFF2-40B4-BE49-F238E27FC236}">
              <a16:creationId xmlns:a16="http://schemas.microsoft.com/office/drawing/2014/main" id="{84866B85-93CC-4D17-B54C-1E564E12FEC8}"/>
            </a:ext>
          </a:extLst>
        </xdr:cNvPr>
        <xdr:cNvCxnSpPr/>
      </xdr:nvCxnSpPr>
      <xdr:spPr>
        <a:xfrm>
          <a:off x="762000" y="979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53720</xdr:rowOff>
    </xdr:from>
    <xdr:ext cx="403059" cy="259045"/>
    <xdr:sp macro="" textlink="">
      <xdr:nvSpPr>
        <xdr:cNvPr id="168" name="テキスト ボックス 167">
          <a:extLst>
            <a:ext uri="{FF2B5EF4-FFF2-40B4-BE49-F238E27FC236}">
              <a16:creationId xmlns:a16="http://schemas.microsoft.com/office/drawing/2014/main" id="{92E561ED-2503-4B5D-8625-044C69D2BE88}"/>
            </a:ext>
          </a:extLst>
        </xdr:cNvPr>
        <xdr:cNvSpPr txBox="1"/>
      </xdr:nvSpPr>
      <xdr:spPr>
        <a:xfrm>
          <a:off x="358941" y="965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40822</xdr:rowOff>
    </xdr:from>
    <xdr:to>
      <xdr:col>28</xdr:col>
      <xdr:colOff>114300</xdr:colOff>
      <xdr:row>55</xdr:row>
      <xdr:rowOff>40822</xdr:rowOff>
    </xdr:to>
    <xdr:cxnSp macro="">
      <xdr:nvCxnSpPr>
        <xdr:cNvPr id="169" name="直線コネクタ 168">
          <a:extLst>
            <a:ext uri="{FF2B5EF4-FFF2-40B4-BE49-F238E27FC236}">
              <a16:creationId xmlns:a16="http://schemas.microsoft.com/office/drawing/2014/main" id="{B70C7135-854C-4776-A012-31BED73A1AD2}"/>
            </a:ext>
          </a:extLst>
        </xdr:cNvPr>
        <xdr:cNvCxnSpPr/>
      </xdr:nvCxnSpPr>
      <xdr:spPr>
        <a:xfrm>
          <a:off x="762000" y="947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54</xdr:row>
      <xdr:rowOff>70049</xdr:rowOff>
    </xdr:from>
    <xdr:ext cx="338939" cy="259045"/>
    <xdr:sp macro="" textlink="">
      <xdr:nvSpPr>
        <xdr:cNvPr id="170" name="テキスト ボックス 169">
          <a:extLst>
            <a:ext uri="{FF2B5EF4-FFF2-40B4-BE49-F238E27FC236}">
              <a16:creationId xmlns:a16="http://schemas.microsoft.com/office/drawing/2014/main" id="{30C86164-9F02-46C3-8464-7D5BD92B61DF}"/>
            </a:ext>
          </a:extLst>
        </xdr:cNvPr>
        <xdr:cNvSpPr txBox="1"/>
      </xdr:nvSpPr>
      <xdr:spPr>
        <a:xfrm>
          <a:off x="423061" y="932834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71" name="直線コネクタ 170">
          <a:extLst>
            <a:ext uri="{FF2B5EF4-FFF2-40B4-BE49-F238E27FC236}">
              <a16:creationId xmlns:a16="http://schemas.microsoft.com/office/drawing/2014/main" id="{1044BAC2-68BB-4C7A-828C-63E69E5FE784}"/>
            </a:ext>
          </a:extLst>
        </xdr:cNvPr>
        <xdr:cNvCxnSpPr/>
      </xdr:nvCxnSpPr>
      <xdr:spPr>
        <a:xfrm>
          <a:off x="762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53</xdr:row>
      <xdr:rowOff>57150</xdr:rowOff>
    </xdr:from>
    <xdr:to>
      <xdr:col>28</xdr:col>
      <xdr:colOff>152400</xdr:colOff>
      <xdr:row>66</xdr:row>
      <xdr:rowOff>114300</xdr:rowOff>
    </xdr:to>
    <xdr:sp macro="" textlink="">
      <xdr:nvSpPr>
        <xdr:cNvPr id="172" name="【橋りょう・トンネル】&#10;有形固定資産減価償却率グラフ枠">
          <a:extLst>
            <a:ext uri="{FF2B5EF4-FFF2-40B4-BE49-F238E27FC236}">
              <a16:creationId xmlns:a16="http://schemas.microsoft.com/office/drawing/2014/main" id="{A351870F-3267-467E-85E1-7878C305DE38}"/>
            </a:ext>
          </a:extLst>
        </xdr:cNvPr>
        <xdr:cNvSpPr/>
      </xdr:nvSpPr>
      <xdr:spPr>
        <a:xfrm>
          <a:off x="762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55</xdr:row>
      <xdr:rowOff>128996</xdr:rowOff>
    </xdr:from>
    <xdr:to>
      <xdr:col>24</xdr:col>
      <xdr:colOff>62865</xdr:colOff>
      <xdr:row>64</xdr:row>
      <xdr:rowOff>130628</xdr:rowOff>
    </xdr:to>
    <xdr:cxnSp macro="">
      <xdr:nvCxnSpPr>
        <xdr:cNvPr id="173" name="直線コネクタ 172">
          <a:extLst>
            <a:ext uri="{FF2B5EF4-FFF2-40B4-BE49-F238E27FC236}">
              <a16:creationId xmlns:a16="http://schemas.microsoft.com/office/drawing/2014/main" id="{24EB0693-8E9A-456D-B74D-D15ED293F3AD}"/>
            </a:ext>
          </a:extLst>
        </xdr:cNvPr>
        <xdr:cNvCxnSpPr/>
      </xdr:nvCxnSpPr>
      <xdr:spPr>
        <a:xfrm flipV="1">
          <a:off x="4634865" y="9558746"/>
          <a:ext cx="0" cy="154468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64</xdr:row>
      <xdr:rowOff>134455</xdr:rowOff>
    </xdr:from>
    <xdr:ext cx="469744" cy="259045"/>
    <xdr:sp macro="" textlink="">
      <xdr:nvSpPr>
        <xdr:cNvPr id="174" name="【橋りょう・トンネル】&#10;有形固定資産減価償却率最小値テキスト">
          <a:extLst>
            <a:ext uri="{FF2B5EF4-FFF2-40B4-BE49-F238E27FC236}">
              <a16:creationId xmlns:a16="http://schemas.microsoft.com/office/drawing/2014/main" id="{D473FACD-13D5-4BF8-862C-D80C01DDDDE0}"/>
            </a:ext>
          </a:extLst>
        </xdr:cNvPr>
        <xdr:cNvSpPr txBox="1"/>
      </xdr:nvSpPr>
      <xdr:spPr>
        <a:xfrm>
          <a:off x="4673600" y="111072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64</xdr:row>
      <xdr:rowOff>130628</xdr:rowOff>
    </xdr:from>
    <xdr:to>
      <xdr:col>24</xdr:col>
      <xdr:colOff>152400</xdr:colOff>
      <xdr:row>64</xdr:row>
      <xdr:rowOff>130628</xdr:rowOff>
    </xdr:to>
    <xdr:cxnSp macro="">
      <xdr:nvCxnSpPr>
        <xdr:cNvPr id="175" name="直線コネクタ 174">
          <a:extLst>
            <a:ext uri="{FF2B5EF4-FFF2-40B4-BE49-F238E27FC236}">
              <a16:creationId xmlns:a16="http://schemas.microsoft.com/office/drawing/2014/main" id="{9F8661E0-9E7C-4FC4-ADE1-1EB4334B25F7}"/>
            </a:ext>
          </a:extLst>
        </xdr:cNvPr>
        <xdr:cNvCxnSpPr/>
      </xdr:nvCxnSpPr>
      <xdr:spPr>
        <a:xfrm>
          <a:off x="4546600" y="11103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54</xdr:row>
      <xdr:rowOff>75673</xdr:rowOff>
    </xdr:from>
    <xdr:ext cx="340478" cy="259045"/>
    <xdr:sp macro="" textlink="">
      <xdr:nvSpPr>
        <xdr:cNvPr id="176" name="【橋りょう・トンネル】&#10;有形固定資産減価償却率最大値テキスト">
          <a:extLst>
            <a:ext uri="{FF2B5EF4-FFF2-40B4-BE49-F238E27FC236}">
              <a16:creationId xmlns:a16="http://schemas.microsoft.com/office/drawing/2014/main" id="{392A18B4-D1AD-4EF3-B731-3CA7B419DC7C}"/>
            </a:ext>
          </a:extLst>
        </xdr:cNvPr>
        <xdr:cNvSpPr txBox="1"/>
      </xdr:nvSpPr>
      <xdr:spPr>
        <a:xfrm>
          <a:off x="4673600" y="9333973"/>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55</xdr:row>
      <xdr:rowOff>128996</xdr:rowOff>
    </xdr:from>
    <xdr:to>
      <xdr:col>24</xdr:col>
      <xdr:colOff>152400</xdr:colOff>
      <xdr:row>55</xdr:row>
      <xdr:rowOff>128996</xdr:rowOff>
    </xdr:to>
    <xdr:cxnSp macro="">
      <xdr:nvCxnSpPr>
        <xdr:cNvPr id="177" name="直線コネクタ 176">
          <a:extLst>
            <a:ext uri="{FF2B5EF4-FFF2-40B4-BE49-F238E27FC236}">
              <a16:creationId xmlns:a16="http://schemas.microsoft.com/office/drawing/2014/main" id="{4E50CAC3-1C2A-4ECA-8770-C122ECBE8ED0}"/>
            </a:ext>
          </a:extLst>
        </xdr:cNvPr>
        <xdr:cNvCxnSpPr/>
      </xdr:nvCxnSpPr>
      <xdr:spPr>
        <a:xfrm>
          <a:off x="4546600" y="955874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60</xdr:row>
      <xdr:rowOff>27594</xdr:rowOff>
    </xdr:from>
    <xdr:ext cx="405111" cy="259045"/>
    <xdr:sp macro="" textlink="">
      <xdr:nvSpPr>
        <xdr:cNvPr id="178" name="【橋りょう・トンネル】&#10;有形固定資産減価償却率平均値テキスト">
          <a:extLst>
            <a:ext uri="{FF2B5EF4-FFF2-40B4-BE49-F238E27FC236}">
              <a16:creationId xmlns:a16="http://schemas.microsoft.com/office/drawing/2014/main" id="{81388580-B091-4DA6-A0B3-1D9219CA0F66}"/>
            </a:ext>
          </a:extLst>
        </xdr:cNvPr>
        <xdr:cNvSpPr txBox="1"/>
      </xdr:nvSpPr>
      <xdr:spPr>
        <a:xfrm>
          <a:off x="4673600" y="10314594"/>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61</xdr:row>
      <xdr:rowOff>4717</xdr:rowOff>
    </xdr:from>
    <xdr:to>
      <xdr:col>24</xdr:col>
      <xdr:colOff>114300</xdr:colOff>
      <xdr:row>61</xdr:row>
      <xdr:rowOff>106317</xdr:rowOff>
    </xdr:to>
    <xdr:sp macro="" textlink="">
      <xdr:nvSpPr>
        <xdr:cNvPr id="179" name="フローチャート: 判断 178">
          <a:extLst>
            <a:ext uri="{FF2B5EF4-FFF2-40B4-BE49-F238E27FC236}">
              <a16:creationId xmlns:a16="http://schemas.microsoft.com/office/drawing/2014/main" id="{B603DD79-86F5-4A6A-B76D-DFC0341816AA}"/>
            </a:ext>
          </a:extLst>
        </xdr:cNvPr>
        <xdr:cNvSpPr/>
      </xdr:nvSpPr>
      <xdr:spPr>
        <a:xfrm>
          <a:off x="4584700" y="104631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60</xdr:row>
      <xdr:rowOff>151674</xdr:rowOff>
    </xdr:from>
    <xdr:to>
      <xdr:col>20</xdr:col>
      <xdr:colOff>38100</xdr:colOff>
      <xdr:row>61</xdr:row>
      <xdr:rowOff>81824</xdr:rowOff>
    </xdr:to>
    <xdr:sp macro="" textlink="">
      <xdr:nvSpPr>
        <xdr:cNvPr id="180" name="フローチャート: 判断 179">
          <a:extLst>
            <a:ext uri="{FF2B5EF4-FFF2-40B4-BE49-F238E27FC236}">
              <a16:creationId xmlns:a16="http://schemas.microsoft.com/office/drawing/2014/main" id="{62C1E5DB-5177-4717-9A3D-A68AE464258C}"/>
            </a:ext>
          </a:extLst>
        </xdr:cNvPr>
        <xdr:cNvSpPr/>
      </xdr:nvSpPr>
      <xdr:spPr>
        <a:xfrm>
          <a:off x="3746500" y="104386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60</xdr:row>
      <xdr:rowOff>145143</xdr:rowOff>
    </xdr:from>
    <xdr:to>
      <xdr:col>15</xdr:col>
      <xdr:colOff>101600</xdr:colOff>
      <xdr:row>61</xdr:row>
      <xdr:rowOff>75293</xdr:rowOff>
    </xdr:to>
    <xdr:sp macro="" textlink="">
      <xdr:nvSpPr>
        <xdr:cNvPr id="181" name="フローチャート: 判断 180">
          <a:extLst>
            <a:ext uri="{FF2B5EF4-FFF2-40B4-BE49-F238E27FC236}">
              <a16:creationId xmlns:a16="http://schemas.microsoft.com/office/drawing/2014/main" id="{AABF2C58-7D30-41E0-BED9-3AEA687669F1}"/>
            </a:ext>
          </a:extLst>
        </xdr:cNvPr>
        <xdr:cNvSpPr/>
      </xdr:nvSpPr>
      <xdr:spPr>
        <a:xfrm>
          <a:off x="2857500" y="104321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60</xdr:row>
      <xdr:rowOff>109220</xdr:rowOff>
    </xdr:from>
    <xdr:to>
      <xdr:col>10</xdr:col>
      <xdr:colOff>165100</xdr:colOff>
      <xdr:row>61</xdr:row>
      <xdr:rowOff>39370</xdr:rowOff>
    </xdr:to>
    <xdr:sp macro="" textlink="">
      <xdr:nvSpPr>
        <xdr:cNvPr id="182" name="フローチャート: 判断 181">
          <a:extLst>
            <a:ext uri="{FF2B5EF4-FFF2-40B4-BE49-F238E27FC236}">
              <a16:creationId xmlns:a16="http://schemas.microsoft.com/office/drawing/2014/main" id="{163041AB-9701-4811-A7D1-400367BC8D6B}"/>
            </a:ext>
          </a:extLst>
        </xdr:cNvPr>
        <xdr:cNvSpPr/>
      </xdr:nvSpPr>
      <xdr:spPr>
        <a:xfrm>
          <a:off x="1968500" y="103962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60</xdr:row>
      <xdr:rowOff>97790</xdr:rowOff>
    </xdr:from>
    <xdr:to>
      <xdr:col>6</xdr:col>
      <xdr:colOff>38100</xdr:colOff>
      <xdr:row>61</xdr:row>
      <xdr:rowOff>27940</xdr:rowOff>
    </xdr:to>
    <xdr:sp macro="" textlink="">
      <xdr:nvSpPr>
        <xdr:cNvPr id="183" name="フローチャート: 判断 182">
          <a:extLst>
            <a:ext uri="{FF2B5EF4-FFF2-40B4-BE49-F238E27FC236}">
              <a16:creationId xmlns:a16="http://schemas.microsoft.com/office/drawing/2014/main" id="{68B67FE3-B2A8-495E-9DF3-D9B3390DE0C9}"/>
            </a:ext>
          </a:extLst>
        </xdr:cNvPr>
        <xdr:cNvSpPr/>
      </xdr:nvSpPr>
      <xdr:spPr>
        <a:xfrm>
          <a:off x="1079500" y="103847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184" name="テキスト ボックス 183">
          <a:extLst>
            <a:ext uri="{FF2B5EF4-FFF2-40B4-BE49-F238E27FC236}">
              <a16:creationId xmlns:a16="http://schemas.microsoft.com/office/drawing/2014/main" id="{771F7361-FFB7-436F-B4D0-24C1744202E2}"/>
            </a:ext>
          </a:extLst>
        </xdr:cNvPr>
        <xdr:cNvSpPr txBox="1"/>
      </xdr:nvSpPr>
      <xdr:spPr>
        <a:xfrm>
          <a:off x="4445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185" name="テキスト ボックス 184">
          <a:extLst>
            <a:ext uri="{FF2B5EF4-FFF2-40B4-BE49-F238E27FC236}">
              <a16:creationId xmlns:a16="http://schemas.microsoft.com/office/drawing/2014/main" id="{CE9E2D04-DA41-455B-9F94-58C1ABD11AFA}"/>
            </a:ext>
          </a:extLst>
        </xdr:cNvPr>
        <xdr:cNvSpPr txBox="1"/>
      </xdr:nvSpPr>
      <xdr:spPr>
        <a:xfrm>
          <a:off x="3606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186" name="テキスト ボックス 185">
          <a:extLst>
            <a:ext uri="{FF2B5EF4-FFF2-40B4-BE49-F238E27FC236}">
              <a16:creationId xmlns:a16="http://schemas.microsoft.com/office/drawing/2014/main" id="{3910B093-0002-4668-B8E3-6B061FDB1853}"/>
            </a:ext>
          </a:extLst>
        </xdr:cNvPr>
        <xdr:cNvSpPr txBox="1"/>
      </xdr:nvSpPr>
      <xdr:spPr>
        <a:xfrm>
          <a:off x="2717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187" name="テキスト ボックス 186">
          <a:extLst>
            <a:ext uri="{FF2B5EF4-FFF2-40B4-BE49-F238E27FC236}">
              <a16:creationId xmlns:a16="http://schemas.microsoft.com/office/drawing/2014/main" id="{1AB96A30-9292-4600-B980-846E0D4C752C}"/>
            </a:ext>
          </a:extLst>
        </xdr:cNvPr>
        <xdr:cNvSpPr txBox="1"/>
      </xdr:nvSpPr>
      <xdr:spPr>
        <a:xfrm>
          <a:off x="182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188" name="テキスト ボックス 187">
          <a:extLst>
            <a:ext uri="{FF2B5EF4-FFF2-40B4-BE49-F238E27FC236}">
              <a16:creationId xmlns:a16="http://schemas.microsoft.com/office/drawing/2014/main" id="{60AF006A-DE97-466A-A47E-E74D6210A0FA}"/>
            </a:ext>
          </a:extLst>
        </xdr:cNvPr>
        <xdr:cNvSpPr txBox="1"/>
      </xdr:nvSpPr>
      <xdr:spPr>
        <a:xfrm>
          <a:off x="93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61</xdr:row>
      <xdr:rowOff>83094</xdr:rowOff>
    </xdr:from>
    <xdr:to>
      <xdr:col>24</xdr:col>
      <xdr:colOff>114300</xdr:colOff>
      <xdr:row>62</xdr:row>
      <xdr:rowOff>13244</xdr:rowOff>
    </xdr:to>
    <xdr:sp macro="" textlink="">
      <xdr:nvSpPr>
        <xdr:cNvPr id="189" name="楕円 188">
          <a:extLst>
            <a:ext uri="{FF2B5EF4-FFF2-40B4-BE49-F238E27FC236}">
              <a16:creationId xmlns:a16="http://schemas.microsoft.com/office/drawing/2014/main" id="{BB96CA23-FD6F-4EA5-B81B-AD10FC7B77B2}"/>
            </a:ext>
          </a:extLst>
        </xdr:cNvPr>
        <xdr:cNvSpPr/>
      </xdr:nvSpPr>
      <xdr:spPr>
        <a:xfrm>
          <a:off x="4584700" y="105415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61</xdr:row>
      <xdr:rowOff>61521</xdr:rowOff>
    </xdr:from>
    <xdr:ext cx="405111" cy="259045"/>
    <xdr:sp macro="" textlink="">
      <xdr:nvSpPr>
        <xdr:cNvPr id="190" name="【橋りょう・トンネル】&#10;有形固定資産減価償却率該当値テキスト">
          <a:extLst>
            <a:ext uri="{FF2B5EF4-FFF2-40B4-BE49-F238E27FC236}">
              <a16:creationId xmlns:a16="http://schemas.microsoft.com/office/drawing/2014/main" id="{2A5A754F-885C-4954-B17C-9FFC852978CF}"/>
            </a:ext>
          </a:extLst>
        </xdr:cNvPr>
        <xdr:cNvSpPr txBox="1"/>
      </xdr:nvSpPr>
      <xdr:spPr>
        <a:xfrm>
          <a:off x="4673600" y="1051997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61</xdr:row>
      <xdr:rowOff>50437</xdr:rowOff>
    </xdr:from>
    <xdr:to>
      <xdr:col>20</xdr:col>
      <xdr:colOff>38100</xdr:colOff>
      <xdr:row>61</xdr:row>
      <xdr:rowOff>152037</xdr:rowOff>
    </xdr:to>
    <xdr:sp macro="" textlink="">
      <xdr:nvSpPr>
        <xdr:cNvPr id="191" name="楕円 190">
          <a:extLst>
            <a:ext uri="{FF2B5EF4-FFF2-40B4-BE49-F238E27FC236}">
              <a16:creationId xmlns:a16="http://schemas.microsoft.com/office/drawing/2014/main" id="{15C385A1-243B-44AB-8CFA-3A9E62C64C57}"/>
            </a:ext>
          </a:extLst>
        </xdr:cNvPr>
        <xdr:cNvSpPr/>
      </xdr:nvSpPr>
      <xdr:spPr>
        <a:xfrm>
          <a:off x="3746500" y="105088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61</xdr:row>
      <xdr:rowOff>101237</xdr:rowOff>
    </xdr:from>
    <xdr:to>
      <xdr:col>24</xdr:col>
      <xdr:colOff>63500</xdr:colOff>
      <xdr:row>61</xdr:row>
      <xdr:rowOff>133894</xdr:rowOff>
    </xdr:to>
    <xdr:cxnSp macro="">
      <xdr:nvCxnSpPr>
        <xdr:cNvPr id="192" name="直線コネクタ 191">
          <a:extLst>
            <a:ext uri="{FF2B5EF4-FFF2-40B4-BE49-F238E27FC236}">
              <a16:creationId xmlns:a16="http://schemas.microsoft.com/office/drawing/2014/main" id="{3A007A35-5DFE-459E-ACD7-5C93898AA3E7}"/>
            </a:ext>
          </a:extLst>
        </xdr:cNvPr>
        <xdr:cNvCxnSpPr/>
      </xdr:nvCxnSpPr>
      <xdr:spPr>
        <a:xfrm>
          <a:off x="3797300" y="10559687"/>
          <a:ext cx="838200" cy="326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61</xdr:row>
      <xdr:rowOff>19413</xdr:rowOff>
    </xdr:from>
    <xdr:to>
      <xdr:col>15</xdr:col>
      <xdr:colOff>101600</xdr:colOff>
      <xdr:row>61</xdr:row>
      <xdr:rowOff>121013</xdr:rowOff>
    </xdr:to>
    <xdr:sp macro="" textlink="">
      <xdr:nvSpPr>
        <xdr:cNvPr id="193" name="楕円 192">
          <a:extLst>
            <a:ext uri="{FF2B5EF4-FFF2-40B4-BE49-F238E27FC236}">
              <a16:creationId xmlns:a16="http://schemas.microsoft.com/office/drawing/2014/main" id="{BEA48DD7-FD1B-4B19-AB12-C0D6AD4C7E08}"/>
            </a:ext>
          </a:extLst>
        </xdr:cNvPr>
        <xdr:cNvSpPr/>
      </xdr:nvSpPr>
      <xdr:spPr>
        <a:xfrm>
          <a:off x="2857500" y="104778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61</xdr:row>
      <xdr:rowOff>70213</xdr:rowOff>
    </xdr:from>
    <xdr:to>
      <xdr:col>19</xdr:col>
      <xdr:colOff>177800</xdr:colOff>
      <xdr:row>61</xdr:row>
      <xdr:rowOff>101237</xdr:rowOff>
    </xdr:to>
    <xdr:cxnSp macro="">
      <xdr:nvCxnSpPr>
        <xdr:cNvPr id="194" name="直線コネクタ 193">
          <a:extLst>
            <a:ext uri="{FF2B5EF4-FFF2-40B4-BE49-F238E27FC236}">
              <a16:creationId xmlns:a16="http://schemas.microsoft.com/office/drawing/2014/main" id="{35ED8E85-8022-4ACB-82D6-D2FB315F8D37}"/>
            </a:ext>
          </a:extLst>
        </xdr:cNvPr>
        <xdr:cNvCxnSpPr/>
      </xdr:nvCxnSpPr>
      <xdr:spPr>
        <a:xfrm>
          <a:off x="2908300" y="10528663"/>
          <a:ext cx="889000" cy="310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60</xdr:row>
      <xdr:rowOff>163104</xdr:rowOff>
    </xdr:from>
    <xdr:to>
      <xdr:col>10</xdr:col>
      <xdr:colOff>165100</xdr:colOff>
      <xdr:row>61</xdr:row>
      <xdr:rowOff>93254</xdr:rowOff>
    </xdr:to>
    <xdr:sp macro="" textlink="">
      <xdr:nvSpPr>
        <xdr:cNvPr id="195" name="楕円 194">
          <a:extLst>
            <a:ext uri="{FF2B5EF4-FFF2-40B4-BE49-F238E27FC236}">
              <a16:creationId xmlns:a16="http://schemas.microsoft.com/office/drawing/2014/main" id="{80F68312-B44A-4A5B-A1EA-E31832634E5B}"/>
            </a:ext>
          </a:extLst>
        </xdr:cNvPr>
        <xdr:cNvSpPr/>
      </xdr:nvSpPr>
      <xdr:spPr>
        <a:xfrm>
          <a:off x="1968500" y="104501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61</xdr:row>
      <xdr:rowOff>42454</xdr:rowOff>
    </xdr:from>
    <xdr:to>
      <xdr:col>15</xdr:col>
      <xdr:colOff>50800</xdr:colOff>
      <xdr:row>61</xdr:row>
      <xdr:rowOff>70213</xdr:rowOff>
    </xdr:to>
    <xdr:cxnSp macro="">
      <xdr:nvCxnSpPr>
        <xdr:cNvPr id="196" name="直線コネクタ 195">
          <a:extLst>
            <a:ext uri="{FF2B5EF4-FFF2-40B4-BE49-F238E27FC236}">
              <a16:creationId xmlns:a16="http://schemas.microsoft.com/office/drawing/2014/main" id="{382586DF-1B23-492B-A84F-671B6900947E}"/>
            </a:ext>
          </a:extLst>
        </xdr:cNvPr>
        <xdr:cNvCxnSpPr/>
      </xdr:nvCxnSpPr>
      <xdr:spPr>
        <a:xfrm>
          <a:off x="2019300" y="10500904"/>
          <a:ext cx="889000" cy="277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60</xdr:row>
      <xdr:rowOff>130447</xdr:rowOff>
    </xdr:from>
    <xdr:to>
      <xdr:col>6</xdr:col>
      <xdr:colOff>38100</xdr:colOff>
      <xdr:row>61</xdr:row>
      <xdr:rowOff>60597</xdr:rowOff>
    </xdr:to>
    <xdr:sp macro="" textlink="">
      <xdr:nvSpPr>
        <xdr:cNvPr id="197" name="楕円 196">
          <a:extLst>
            <a:ext uri="{FF2B5EF4-FFF2-40B4-BE49-F238E27FC236}">
              <a16:creationId xmlns:a16="http://schemas.microsoft.com/office/drawing/2014/main" id="{57D2019C-C820-41C2-9A23-F37F19074D54}"/>
            </a:ext>
          </a:extLst>
        </xdr:cNvPr>
        <xdr:cNvSpPr/>
      </xdr:nvSpPr>
      <xdr:spPr>
        <a:xfrm>
          <a:off x="1079500" y="104174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61</xdr:row>
      <xdr:rowOff>9797</xdr:rowOff>
    </xdr:from>
    <xdr:to>
      <xdr:col>10</xdr:col>
      <xdr:colOff>114300</xdr:colOff>
      <xdr:row>61</xdr:row>
      <xdr:rowOff>42454</xdr:rowOff>
    </xdr:to>
    <xdr:cxnSp macro="">
      <xdr:nvCxnSpPr>
        <xdr:cNvPr id="198" name="直線コネクタ 197">
          <a:extLst>
            <a:ext uri="{FF2B5EF4-FFF2-40B4-BE49-F238E27FC236}">
              <a16:creationId xmlns:a16="http://schemas.microsoft.com/office/drawing/2014/main" id="{96BB4AC1-FD48-4994-AFBF-2C272D3217A5}"/>
            </a:ext>
          </a:extLst>
        </xdr:cNvPr>
        <xdr:cNvCxnSpPr/>
      </xdr:nvCxnSpPr>
      <xdr:spPr>
        <a:xfrm>
          <a:off x="1130300" y="10468247"/>
          <a:ext cx="889000" cy="326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59</xdr:row>
      <xdr:rowOff>98351</xdr:rowOff>
    </xdr:from>
    <xdr:ext cx="405111" cy="259045"/>
    <xdr:sp macro="" textlink="">
      <xdr:nvSpPr>
        <xdr:cNvPr id="199" name="n_1aveValue【橋りょう・トンネル】&#10;有形固定資産減価償却率">
          <a:extLst>
            <a:ext uri="{FF2B5EF4-FFF2-40B4-BE49-F238E27FC236}">
              <a16:creationId xmlns:a16="http://schemas.microsoft.com/office/drawing/2014/main" id="{DE55C973-579F-49D0-B0F6-81BA1A9D2EBC}"/>
            </a:ext>
          </a:extLst>
        </xdr:cNvPr>
        <xdr:cNvSpPr txBox="1"/>
      </xdr:nvSpPr>
      <xdr:spPr>
        <a:xfrm>
          <a:off x="3582044" y="1021390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59</xdr:row>
      <xdr:rowOff>91820</xdr:rowOff>
    </xdr:from>
    <xdr:ext cx="405111" cy="259045"/>
    <xdr:sp macro="" textlink="">
      <xdr:nvSpPr>
        <xdr:cNvPr id="200" name="n_2aveValue【橋りょう・トンネル】&#10;有形固定資産減価償却率">
          <a:extLst>
            <a:ext uri="{FF2B5EF4-FFF2-40B4-BE49-F238E27FC236}">
              <a16:creationId xmlns:a16="http://schemas.microsoft.com/office/drawing/2014/main" id="{482B7198-0153-404E-BBB3-925B91E19446}"/>
            </a:ext>
          </a:extLst>
        </xdr:cNvPr>
        <xdr:cNvSpPr txBox="1"/>
      </xdr:nvSpPr>
      <xdr:spPr>
        <a:xfrm>
          <a:off x="2705744" y="1020737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59</xdr:row>
      <xdr:rowOff>55897</xdr:rowOff>
    </xdr:from>
    <xdr:ext cx="405111" cy="259045"/>
    <xdr:sp macro="" textlink="">
      <xdr:nvSpPr>
        <xdr:cNvPr id="201" name="n_3aveValue【橋りょう・トンネル】&#10;有形固定資産減価償却率">
          <a:extLst>
            <a:ext uri="{FF2B5EF4-FFF2-40B4-BE49-F238E27FC236}">
              <a16:creationId xmlns:a16="http://schemas.microsoft.com/office/drawing/2014/main" id="{90A21A8E-2E76-46EE-AA0C-A762335EB0B6}"/>
            </a:ext>
          </a:extLst>
        </xdr:cNvPr>
        <xdr:cNvSpPr txBox="1"/>
      </xdr:nvSpPr>
      <xdr:spPr>
        <a:xfrm>
          <a:off x="1816744" y="101714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59</xdr:row>
      <xdr:rowOff>44467</xdr:rowOff>
    </xdr:from>
    <xdr:ext cx="405111" cy="259045"/>
    <xdr:sp macro="" textlink="">
      <xdr:nvSpPr>
        <xdr:cNvPr id="202" name="n_4aveValue【橋りょう・トンネル】&#10;有形固定資産減価償却率">
          <a:extLst>
            <a:ext uri="{FF2B5EF4-FFF2-40B4-BE49-F238E27FC236}">
              <a16:creationId xmlns:a16="http://schemas.microsoft.com/office/drawing/2014/main" id="{7C12F269-22F5-431C-9EF6-BD870E64F921}"/>
            </a:ext>
          </a:extLst>
        </xdr:cNvPr>
        <xdr:cNvSpPr txBox="1"/>
      </xdr:nvSpPr>
      <xdr:spPr>
        <a:xfrm>
          <a:off x="927744" y="101600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61</xdr:row>
      <xdr:rowOff>143164</xdr:rowOff>
    </xdr:from>
    <xdr:ext cx="405111" cy="259045"/>
    <xdr:sp macro="" textlink="">
      <xdr:nvSpPr>
        <xdr:cNvPr id="203" name="n_1mainValue【橋りょう・トンネル】&#10;有形固定資産減価償却率">
          <a:extLst>
            <a:ext uri="{FF2B5EF4-FFF2-40B4-BE49-F238E27FC236}">
              <a16:creationId xmlns:a16="http://schemas.microsoft.com/office/drawing/2014/main" id="{97918DF8-452E-4EF4-8A83-A46BC0C4AFBE}"/>
            </a:ext>
          </a:extLst>
        </xdr:cNvPr>
        <xdr:cNvSpPr txBox="1"/>
      </xdr:nvSpPr>
      <xdr:spPr>
        <a:xfrm>
          <a:off x="3582044" y="1060161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61</xdr:row>
      <xdr:rowOff>112140</xdr:rowOff>
    </xdr:from>
    <xdr:ext cx="405111" cy="259045"/>
    <xdr:sp macro="" textlink="">
      <xdr:nvSpPr>
        <xdr:cNvPr id="204" name="n_2mainValue【橋りょう・トンネル】&#10;有形固定資産減価償却率">
          <a:extLst>
            <a:ext uri="{FF2B5EF4-FFF2-40B4-BE49-F238E27FC236}">
              <a16:creationId xmlns:a16="http://schemas.microsoft.com/office/drawing/2014/main" id="{E1409CE2-BEF6-4791-B8A5-B30C433F2B0A}"/>
            </a:ext>
          </a:extLst>
        </xdr:cNvPr>
        <xdr:cNvSpPr txBox="1"/>
      </xdr:nvSpPr>
      <xdr:spPr>
        <a:xfrm>
          <a:off x="2705744" y="1057059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61</xdr:row>
      <xdr:rowOff>84381</xdr:rowOff>
    </xdr:from>
    <xdr:ext cx="405111" cy="259045"/>
    <xdr:sp macro="" textlink="">
      <xdr:nvSpPr>
        <xdr:cNvPr id="205" name="n_3mainValue【橋りょう・トンネル】&#10;有形固定資産減価償却率">
          <a:extLst>
            <a:ext uri="{FF2B5EF4-FFF2-40B4-BE49-F238E27FC236}">
              <a16:creationId xmlns:a16="http://schemas.microsoft.com/office/drawing/2014/main" id="{B5FDDC05-0C9C-4627-B0D2-05CC5A4DC2EC}"/>
            </a:ext>
          </a:extLst>
        </xdr:cNvPr>
        <xdr:cNvSpPr txBox="1"/>
      </xdr:nvSpPr>
      <xdr:spPr>
        <a:xfrm>
          <a:off x="1816744" y="1054283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61</xdr:row>
      <xdr:rowOff>51724</xdr:rowOff>
    </xdr:from>
    <xdr:ext cx="405111" cy="259045"/>
    <xdr:sp macro="" textlink="">
      <xdr:nvSpPr>
        <xdr:cNvPr id="206" name="n_4mainValue【橋りょう・トンネル】&#10;有形固定資産減価償却率">
          <a:extLst>
            <a:ext uri="{FF2B5EF4-FFF2-40B4-BE49-F238E27FC236}">
              <a16:creationId xmlns:a16="http://schemas.microsoft.com/office/drawing/2014/main" id="{38D85FC6-2819-49A5-9CBC-CE8C287DC722}"/>
            </a:ext>
          </a:extLst>
        </xdr:cNvPr>
        <xdr:cNvSpPr txBox="1"/>
      </xdr:nvSpPr>
      <xdr:spPr>
        <a:xfrm>
          <a:off x="927744" y="1051017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207" name="正方形/長方形 206">
          <a:extLst>
            <a:ext uri="{FF2B5EF4-FFF2-40B4-BE49-F238E27FC236}">
              <a16:creationId xmlns:a16="http://schemas.microsoft.com/office/drawing/2014/main" id="{968A3A17-8A12-4AF9-B226-B453036A3696}"/>
            </a:ext>
          </a:extLst>
        </xdr:cNvPr>
        <xdr:cNvSpPr/>
      </xdr:nvSpPr>
      <xdr:spPr>
        <a:xfrm>
          <a:off x="6604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208" name="正方形/長方形 207">
          <a:extLst>
            <a:ext uri="{FF2B5EF4-FFF2-40B4-BE49-F238E27FC236}">
              <a16:creationId xmlns:a16="http://schemas.microsoft.com/office/drawing/2014/main" id="{0A92EE55-E164-4053-A46D-FEDA9195A73A}"/>
            </a:ext>
          </a:extLst>
        </xdr:cNvPr>
        <xdr:cNvSpPr/>
      </xdr:nvSpPr>
      <xdr:spPr>
        <a:xfrm>
          <a:off x="67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209" name="正方形/長方形 208">
          <a:extLst>
            <a:ext uri="{FF2B5EF4-FFF2-40B4-BE49-F238E27FC236}">
              <a16:creationId xmlns:a16="http://schemas.microsoft.com/office/drawing/2014/main" id="{07DD8DC3-D99D-478A-9516-B1A407495375}"/>
            </a:ext>
          </a:extLst>
        </xdr:cNvPr>
        <xdr:cNvSpPr/>
      </xdr:nvSpPr>
      <xdr:spPr>
        <a:xfrm>
          <a:off x="67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210" name="正方形/長方形 209">
          <a:extLst>
            <a:ext uri="{FF2B5EF4-FFF2-40B4-BE49-F238E27FC236}">
              <a16:creationId xmlns:a16="http://schemas.microsoft.com/office/drawing/2014/main" id="{B0BD7A9C-B2F9-415B-9383-C927D0EFEF5A}"/>
            </a:ext>
          </a:extLst>
        </xdr:cNvPr>
        <xdr:cNvSpPr/>
      </xdr:nvSpPr>
      <xdr:spPr>
        <a:xfrm>
          <a:off x="7747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211" name="正方形/長方形 210">
          <a:extLst>
            <a:ext uri="{FF2B5EF4-FFF2-40B4-BE49-F238E27FC236}">
              <a16:creationId xmlns:a16="http://schemas.microsoft.com/office/drawing/2014/main" id="{54DDFD40-5BF6-4383-9297-DDB9E28663C7}"/>
            </a:ext>
          </a:extLst>
        </xdr:cNvPr>
        <xdr:cNvSpPr/>
      </xdr:nvSpPr>
      <xdr:spPr>
        <a:xfrm>
          <a:off x="7747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165,230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212" name="正方形/長方形 211">
          <a:extLst>
            <a:ext uri="{FF2B5EF4-FFF2-40B4-BE49-F238E27FC236}">
              <a16:creationId xmlns:a16="http://schemas.microsoft.com/office/drawing/2014/main" id="{19FB7925-7CBB-4870-BE55-0041D6240C35}"/>
            </a:ext>
          </a:extLst>
        </xdr:cNvPr>
        <xdr:cNvSpPr/>
      </xdr:nvSpPr>
      <xdr:spPr>
        <a:xfrm>
          <a:off x="8890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和歌山県平均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213" name="正方形/長方形 212">
          <a:extLst>
            <a:ext uri="{FF2B5EF4-FFF2-40B4-BE49-F238E27FC236}">
              <a16:creationId xmlns:a16="http://schemas.microsoft.com/office/drawing/2014/main" id="{98D1CF55-E564-4C93-824A-F2E519C0D680}"/>
            </a:ext>
          </a:extLst>
        </xdr:cNvPr>
        <xdr:cNvSpPr/>
      </xdr:nvSpPr>
      <xdr:spPr>
        <a:xfrm>
          <a:off x="8890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313,547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214" name="正方形/長方形 213">
          <a:extLst>
            <a:ext uri="{FF2B5EF4-FFF2-40B4-BE49-F238E27FC236}">
              <a16:creationId xmlns:a16="http://schemas.microsoft.com/office/drawing/2014/main" id="{973BA695-F554-4433-B5AF-2921E7300521}"/>
            </a:ext>
          </a:extLst>
        </xdr:cNvPr>
        <xdr:cNvSpPr/>
      </xdr:nvSpPr>
      <xdr:spPr>
        <a:xfrm>
          <a:off x="6604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215" name="テキスト ボックス 214">
          <a:extLst>
            <a:ext uri="{FF2B5EF4-FFF2-40B4-BE49-F238E27FC236}">
              <a16:creationId xmlns:a16="http://schemas.microsoft.com/office/drawing/2014/main" id="{4FA57F80-1D8B-41A9-9617-5854EFCAB8A3}"/>
            </a:ext>
          </a:extLst>
        </xdr:cNvPr>
        <xdr:cNvSpPr txBox="1"/>
      </xdr:nvSpPr>
      <xdr:spPr>
        <a:xfrm>
          <a:off x="6565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216" name="直線コネクタ 215">
          <a:extLst>
            <a:ext uri="{FF2B5EF4-FFF2-40B4-BE49-F238E27FC236}">
              <a16:creationId xmlns:a16="http://schemas.microsoft.com/office/drawing/2014/main" id="{58B79AF7-20F2-4A34-BD00-0A26F61B6E3C}"/>
            </a:ext>
          </a:extLst>
        </xdr:cNvPr>
        <xdr:cNvCxnSpPr/>
      </xdr:nvCxnSpPr>
      <xdr:spPr>
        <a:xfrm>
          <a:off x="6604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130628</xdr:rowOff>
    </xdr:from>
    <xdr:to>
      <xdr:col>59</xdr:col>
      <xdr:colOff>50800</xdr:colOff>
      <xdr:row>64</xdr:row>
      <xdr:rowOff>130628</xdr:rowOff>
    </xdr:to>
    <xdr:cxnSp macro="">
      <xdr:nvCxnSpPr>
        <xdr:cNvPr id="217" name="直線コネクタ 216">
          <a:extLst>
            <a:ext uri="{FF2B5EF4-FFF2-40B4-BE49-F238E27FC236}">
              <a16:creationId xmlns:a16="http://schemas.microsoft.com/office/drawing/2014/main" id="{698F1976-0757-4711-B9A4-EE445C6F736D}"/>
            </a:ext>
          </a:extLst>
        </xdr:cNvPr>
        <xdr:cNvCxnSpPr/>
      </xdr:nvCxnSpPr>
      <xdr:spPr>
        <a:xfrm>
          <a:off x="6604000" y="1110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63</xdr:row>
      <xdr:rowOff>159855</xdr:rowOff>
    </xdr:from>
    <xdr:ext cx="248786" cy="259045"/>
    <xdr:sp macro="" textlink="">
      <xdr:nvSpPr>
        <xdr:cNvPr id="218" name="テキスト ボックス 217">
          <a:extLst>
            <a:ext uri="{FF2B5EF4-FFF2-40B4-BE49-F238E27FC236}">
              <a16:creationId xmlns:a16="http://schemas.microsoft.com/office/drawing/2014/main" id="{C3188DFC-25C4-4A38-AC54-E564BEC0F15A}"/>
            </a:ext>
          </a:extLst>
        </xdr:cNvPr>
        <xdr:cNvSpPr txBox="1"/>
      </xdr:nvSpPr>
      <xdr:spPr>
        <a:xfrm>
          <a:off x="6355214" y="10961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62</xdr:row>
      <xdr:rowOff>146957</xdr:rowOff>
    </xdr:from>
    <xdr:to>
      <xdr:col>59</xdr:col>
      <xdr:colOff>50800</xdr:colOff>
      <xdr:row>62</xdr:row>
      <xdr:rowOff>146957</xdr:rowOff>
    </xdr:to>
    <xdr:cxnSp macro="">
      <xdr:nvCxnSpPr>
        <xdr:cNvPr id="219" name="直線コネクタ 218">
          <a:extLst>
            <a:ext uri="{FF2B5EF4-FFF2-40B4-BE49-F238E27FC236}">
              <a16:creationId xmlns:a16="http://schemas.microsoft.com/office/drawing/2014/main" id="{DCBF9199-D457-4F66-A604-D380214506C9}"/>
            </a:ext>
          </a:extLst>
        </xdr:cNvPr>
        <xdr:cNvCxnSpPr/>
      </xdr:nvCxnSpPr>
      <xdr:spPr>
        <a:xfrm>
          <a:off x="6604000" y="1077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62</xdr:row>
      <xdr:rowOff>4734</xdr:rowOff>
    </xdr:from>
    <xdr:ext cx="595419" cy="259045"/>
    <xdr:sp macro="" textlink="">
      <xdr:nvSpPr>
        <xdr:cNvPr id="220" name="テキスト ボックス 219">
          <a:extLst>
            <a:ext uri="{FF2B5EF4-FFF2-40B4-BE49-F238E27FC236}">
              <a16:creationId xmlns:a16="http://schemas.microsoft.com/office/drawing/2014/main" id="{7E2651F3-A2E6-4AAB-9995-6E5C01560515}"/>
            </a:ext>
          </a:extLst>
        </xdr:cNvPr>
        <xdr:cNvSpPr txBox="1"/>
      </xdr:nvSpPr>
      <xdr:spPr>
        <a:xfrm>
          <a:off x="6008581" y="10634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60</xdr:row>
      <xdr:rowOff>163285</xdr:rowOff>
    </xdr:from>
    <xdr:to>
      <xdr:col>59</xdr:col>
      <xdr:colOff>50800</xdr:colOff>
      <xdr:row>60</xdr:row>
      <xdr:rowOff>163285</xdr:rowOff>
    </xdr:to>
    <xdr:cxnSp macro="">
      <xdr:nvCxnSpPr>
        <xdr:cNvPr id="221" name="直線コネクタ 220">
          <a:extLst>
            <a:ext uri="{FF2B5EF4-FFF2-40B4-BE49-F238E27FC236}">
              <a16:creationId xmlns:a16="http://schemas.microsoft.com/office/drawing/2014/main" id="{420CBA04-20D1-40AF-BD1B-37B34999D575}"/>
            </a:ext>
          </a:extLst>
        </xdr:cNvPr>
        <xdr:cNvCxnSpPr/>
      </xdr:nvCxnSpPr>
      <xdr:spPr>
        <a:xfrm>
          <a:off x="6604000" y="1045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60</xdr:row>
      <xdr:rowOff>21062</xdr:rowOff>
    </xdr:from>
    <xdr:ext cx="595419" cy="259045"/>
    <xdr:sp macro="" textlink="">
      <xdr:nvSpPr>
        <xdr:cNvPr id="222" name="テキスト ボックス 221">
          <a:extLst>
            <a:ext uri="{FF2B5EF4-FFF2-40B4-BE49-F238E27FC236}">
              <a16:creationId xmlns:a16="http://schemas.microsoft.com/office/drawing/2014/main" id="{47A846D9-71AB-4AC0-A2C3-D5699AF45849}"/>
            </a:ext>
          </a:extLst>
        </xdr:cNvPr>
        <xdr:cNvSpPr txBox="1"/>
      </xdr:nvSpPr>
      <xdr:spPr>
        <a:xfrm>
          <a:off x="6008581" y="1030806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59</xdr:row>
      <xdr:rowOff>8165</xdr:rowOff>
    </xdr:from>
    <xdr:to>
      <xdr:col>59</xdr:col>
      <xdr:colOff>50800</xdr:colOff>
      <xdr:row>59</xdr:row>
      <xdr:rowOff>8165</xdr:rowOff>
    </xdr:to>
    <xdr:cxnSp macro="">
      <xdr:nvCxnSpPr>
        <xdr:cNvPr id="223" name="直線コネクタ 222">
          <a:extLst>
            <a:ext uri="{FF2B5EF4-FFF2-40B4-BE49-F238E27FC236}">
              <a16:creationId xmlns:a16="http://schemas.microsoft.com/office/drawing/2014/main" id="{33437DD0-85E2-4A68-9EFA-3E5BD2D5BDF1}"/>
            </a:ext>
          </a:extLst>
        </xdr:cNvPr>
        <xdr:cNvCxnSpPr/>
      </xdr:nvCxnSpPr>
      <xdr:spPr>
        <a:xfrm>
          <a:off x="6604000" y="1012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58</xdr:row>
      <xdr:rowOff>37392</xdr:rowOff>
    </xdr:from>
    <xdr:ext cx="595419" cy="259045"/>
    <xdr:sp macro="" textlink="">
      <xdr:nvSpPr>
        <xdr:cNvPr id="224" name="テキスト ボックス 223">
          <a:extLst>
            <a:ext uri="{FF2B5EF4-FFF2-40B4-BE49-F238E27FC236}">
              <a16:creationId xmlns:a16="http://schemas.microsoft.com/office/drawing/2014/main" id="{92E5D863-5042-4293-9103-8F2C23600FED}"/>
            </a:ext>
          </a:extLst>
        </xdr:cNvPr>
        <xdr:cNvSpPr txBox="1"/>
      </xdr:nvSpPr>
      <xdr:spPr>
        <a:xfrm>
          <a:off x="6008581" y="998149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24493</xdr:rowOff>
    </xdr:from>
    <xdr:to>
      <xdr:col>59</xdr:col>
      <xdr:colOff>50800</xdr:colOff>
      <xdr:row>57</xdr:row>
      <xdr:rowOff>24493</xdr:rowOff>
    </xdr:to>
    <xdr:cxnSp macro="">
      <xdr:nvCxnSpPr>
        <xdr:cNvPr id="225" name="直線コネクタ 224">
          <a:extLst>
            <a:ext uri="{FF2B5EF4-FFF2-40B4-BE49-F238E27FC236}">
              <a16:creationId xmlns:a16="http://schemas.microsoft.com/office/drawing/2014/main" id="{10DAB44D-6C11-4D09-9C94-EB5D936CDA2E}"/>
            </a:ext>
          </a:extLst>
        </xdr:cNvPr>
        <xdr:cNvCxnSpPr/>
      </xdr:nvCxnSpPr>
      <xdr:spPr>
        <a:xfrm>
          <a:off x="6604000" y="979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56</xdr:row>
      <xdr:rowOff>53720</xdr:rowOff>
    </xdr:from>
    <xdr:ext cx="685572" cy="259045"/>
    <xdr:sp macro="" textlink="">
      <xdr:nvSpPr>
        <xdr:cNvPr id="226" name="テキスト ボックス 225">
          <a:extLst>
            <a:ext uri="{FF2B5EF4-FFF2-40B4-BE49-F238E27FC236}">
              <a16:creationId xmlns:a16="http://schemas.microsoft.com/office/drawing/2014/main" id="{51598053-C37A-49D5-998F-50A1035B0CC0}"/>
            </a:ext>
          </a:extLst>
        </xdr:cNvPr>
        <xdr:cNvSpPr txBox="1"/>
      </xdr:nvSpPr>
      <xdr:spPr>
        <a:xfrm>
          <a:off x="5918428" y="9654920"/>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40822</xdr:rowOff>
    </xdr:from>
    <xdr:to>
      <xdr:col>59</xdr:col>
      <xdr:colOff>50800</xdr:colOff>
      <xdr:row>55</xdr:row>
      <xdr:rowOff>40822</xdr:rowOff>
    </xdr:to>
    <xdr:cxnSp macro="">
      <xdr:nvCxnSpPr>
        <xdr:cNvPr id="227" name="直線コネクタ 226">
          <a:extLst>
            <a:ext uri="{FF2B5EF4-FFF2-40B4-BE49-F238E27FC236}">
              <a16:creationId xmlns:a16="http://schemas.microsoft.com/office/drawing/2014/main" id="{41BCE247-03FC-4879-B53A-E7524D26A365}"/>
            </a:ext>
          </a:extLst>
        </xdr:cNvPr>
        <xdr:cNvCxnSpPr/>
      </xdr:nvCxnSpPr>
      <xdr:spPr>
        <a:xfrm>
          <a:off x="6604000" y="947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54</xdr:row>
      <xdr:rowOff>70049</xdr:rowOff>
    </xdr:from>
    <xdr:ext cx="685572" cy="259045"/>
    <xdr:sp macro="" textlink="">
      <xdr:nvSpPr>
        <xdr:cNvPr id="228" name="テキスト ボックス 227">
          <a:extLst>
            <a:ext uri="{FF2B5EF4-FFF2-40B4-BE49-F238E27FC236}">
              <a16:creationId xmlns:a16="http://schemas.microsoft.com/office/drawing/2014/main" id="{9E7582AA-4677-4E28-BC52-F48D55CF6317}"/>
            </a:ext>
          </a:extLst>
        </xdr:cNvPr>
        <xdr:cNvSpPr txBox="1"/>
      </xdr:nvSpPr>
      <xdr:spPr>
        <a:xfrm>
          <a:off x="5918428" y="9328349"/>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29" name="直線コネクタ 228">
          <a:extLst>
            <a:ext uri="{FF2B5EF4-FFF2-40B4-BE49-F238E27FC236}">
              <a16:creationId xmlns:a16="http://schemas.microsoft.com/office/drawing/2014/main" id="{A28B97ED-FCE5-41EA-9231-D3C5C233DD8F}"/>
            </a:ext>
          </a:extLst>
        </xdr:cNvPr>
        <xdr:cNvCxnSpPr/>
      </xdr:nvCxnSpPr>
      <xdr:spPr>
        <a:xfrm>
          <a:off x="6604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52</xdr:row>
      <xdr:rowOff>86377</xdr:rowOff>
    </xdr:from>
    <xdr:ext cx="685572" cy="259045"/>
    <xdr:sp macro="" textlink="">
      <xdr:nvSpPr>
        <xdr:cNvPr id="230" name="テキスト ボックス 229">
          <a:extLst>
            <a:ext uri="{FF2B5EF4-FFF2-40B4-BE49-F238E27FC236}">
              <a16:creationId xmlns:a16="http://schemas.microsoft.com/office/drawing/2014/main" id="{07036855-9584-4858-A50F-1AE5AFC17E3F}"/>
            </a:ext>
          </a:extLst>
        </xdr:cNvPr>
        <xdr:cNvSpPr txBox="1"/>
      </xdr:nvSpPr>
      <xdr:spPr>
        <a:xfrm>
          <a:off x="5918428" y="9001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231" name="【橋りょう・トンネル】&#10;一人当たり有形固定資産（償却資産）額グラフ枠">
          <a:extLst>
            <a:ext uri="{FF2B5EF4-FFF2-40B4-BE49-F238E27FC236}">
              <a16:creationId xmlns:a16="http://schemas.microsoft.com/office/drawing/2014/main" id="{FFD06AD4-B761-44DC-82E4-291E6A90183D}"/>
            </a:ext>
          </a:extLst>
        </xdr:cNvPr>
        <xdr:cNvSpPr/>
      </xdr:nvSpPr>
      <xdr:spPr>
        <a:xfrm>
          <a:off x="6604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55</xdr:row>
      <xdr:rowOff>83182</xdr:rowOff>
    </xdr:from>
    <xdr:to>
      <xdr:col>54</xdr:col>
      <xdr:colOff>189865</xdr:colOff>
      <xdr:row>64</xdr:row>
      <xdr:rowOff>122574</xdr:rowOff>
    </xdr:to>
    <xdr:cxnSp macro="">
      <xdr:nvCxnSpPr>
        <xdr:cNvPr id="232" name="直線コネクタ 231">
          <a:extLst>
            <a:ext uri="{FF2B5EF4-FFF2-40B4-BE49-F238E27FC236}">
              <a16:creationId xmlns:a16="http://schemas.microsoft.com/office/drawing/2014/main" id="{FE60C3B2-740A-415A-AE43-F8B006F11683}"/>
            </a:ext>
          </a:extLst>
        </xdr:cNvPr>
        <xdr:cNvCxnSpPr/>
      </xdr:nvCxnSpPr>
      <xdr:spPr>
        <a:xfrm flipV="1">
          <a:off x="10476865" y="9512932"/>
          <a:ext cx="0" cy="158244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64</xdr:row>
      <xdr:rowOff>126401</xdr:rowOff>
    </xdr:from>
    <xdr:ext cx="469744" cy="259045"/>
    <xdr:sp macro="" textlink="">
      <xdr:nvSpPr>
        <xdr:cNvPr id="233" name="【橋りょう・トンネル】&#10;一人当たり有形固定資産（償却資産）額最小値テキスト">
          <a:extLst>
            <a:ext uri="{FF2B5EF4-FFF2-40B4-BE49-F238E27FC236}">
              <a16:creationId xmlns:a16="http://schemas.microsoft.com/office/drawing/2014/main" id="{9057A125-5B0A-4FE6-B6F8-95C873B145C6}"/>
            </a:ext>
          </a:extLst>
        </xdr:cNvPr>
        <xdr:cNvSpPr txBox="1"/>
      </xdr:nvSpPr>
      <xdr:spPr>
        <a:xfrm>
          <a:off x="10515600" y="1109920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7,399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64</xdr:row>
      <xdr:rowOff>122574</xdr:rowOff>
    </xdr:from>
    <xdr:to>
      <xdr:col>55</xdr:col>
      <xdr:colOff>88900</xdr:colOff>
      <xdr:row>64</xdr:row>
      <xdr:rowOff>122574</xdr:rowOff>
    </xdr:to>
    <xdr:cxnSp macro="">
      <xdr:nvCxnSpPr>
        <xdr:cNvPr id="234" name="直線コネクタ 233">
          <a:extLst>
            <a:ext uri="{FF2B5EF4-FFF2-40B4-BE49-F238E27FC236}">
              <a16:creationId xmlns:a16="http://schemas.microsoft.com/office/drawing/2014/main" id="{24BC8732-0E59-4895-9F73-F02D2732F89E}"/>
            </a:ext>
          </a:extLst>
        </xdr:cNvPr>
        <xdr:cNvCxnSpPr/>
      </xdr:nvCxnSpPr>
      <xdr:spPr>
        <a:xfrm>
          <a:off x="10388600" y="1109537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54</xdr:row>
      <xdr:rowOff>29859</xdr:rowOff>
    </xdr:from>
    <xdr:ext cx="690189" cy="259045"/>
    <xdr:sp macro="" textlink="">
      <xdr:nvSpPr>
        <xdr:cNvPr id="235" name="【橋りょう・トンネル】&#10;一人当たり有形固定資産（償却資産）額最大値テキスト">
          <a:extLst>
            <a:ext uri="{FF2B5EF4-FFF2-40B4-BE49-F238E27FC236}">
              <a16:creationId xmlns:a16="http://schemas.microsoft.com/office/drawing/2014/main" id="{9ADAAEC9-8B7E-4AFA-B165-2A26909AF6D7}"/>
            </a:ext>
          </a:extLst>
        </xdr:cNvPr>
        <xdr:cNvSpPr txBox="1"/>
      </xdr:nvSpPr>
      <xdr:spPr>
        <a:xfrm>
          <a:off x="10515600" y="9288159"/>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1,461,086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55</xdr:row>
      <xdr:rowOff>83182</xdr:rowOff>
    </xdr:from>
    <xdr:to>
      <xdr:col>55</xdr:col>
      <xdr:colOff>88900</xdr:colOff>
      <xdr:row>55</xdr:row>
      <xdr:rowOff>83182</xdr:rowOff>
    </xdr:to>
    <xdr:cxnSp macro="">
      <xdr:nvCxnSpPr>
        <xdr:cNvPr id="236" name="直線コネクタ 235">
          <a:extLst>
            <a:ext uri="{FF2B5EF4-FFF2-40B4-BE49-F238E27FC236}">
              <a16:creationId xmlns:a16="http://schemas.microsoft.com/office/drawing/2014/main" id="{F0ED7783-7F24-4606-B7D6-04210AC9A063}"/>
            </a:ext>
          </a:extLst>
        </xdr:cNvPr>
        <xdr:cNvCxnSpPr/>
      </xdr:nvCxnSpPr>
      <xdr:spPr>
        <a:xfrm>
          <a:off x="10388600" y="951293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61</xdr:row>
      <xdr:rowOff>136178</xdr:rowOff>
    </xdr:from>
    <xdr:ext cx="599010" cy="259045"/>
    <xdr:sp macro="" textlink="">
      <xdr:nvSpPr>
        <xdr:cNvPr id="237" name="【橋りょう・トンネル】&#10;一人当たり有形固定資産（償却資産）額平均値テキスト">
          <a:extLst>
            <a:ext uri="{FF2B5EF4-FFF2-40B4-BE49-F238E27FC236}">
              <a16:creationId xmlns:a16="http://schemas.microsoft.com/office/drawing/2014/main" id="{A36E0868-3FF9-4274-B90B-CBA604D2BD3E}"/>
            </a:ext>
          </a:extLst>
        </xdr:cNvPr>
        <xdr:cNvSpPr txBox="1"/>
      </xdr:nvSpPr>
      <xdr:spPr>
        <a:xfrm>
          <a:off x="10515600" y="10594628"/>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400,918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61</xdr:row>
      <xdr:rowOff>157751</xdr:rowOff>
    </xdr:from>
    <xdr:to>
      <xdr:col>55</xdr:col>
      <xdr:colOff>50800</xdr:colOff>
      <xdr:row>62</xdr:row>
      <xdr:rowOff>87901</xdr:rowOff>
    </xdr:to>
    <xdr:sp macro="" textlink="">
      <xdr:nvSpPr>
        <xdr:cNvPr id="238" name="フローチャート: 判断 237">
          <a:extLst>
            <a:ext uri="{FF2B5EF4-FFF2-40B4-BE49-F238E27FC236}">
              <a16:creationId xmlns:a16="http://schemas.microsoft.com/office/drawing/2014/main" id="{37F3FD93-DF17-4362-B41E-0CFF37F02287}"/>
            </a:ext>
          </a:extLst>
        </xdr:cNvPr>
        <xdr:cNvSpPr/>
      </xdr:nvSpPr>
      <xdr:spPr>
        <a:xfrm>
          <a:off x="10426700" y="106162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61</xdr:row>
      <xdr:rowOff>153905</xdr:rowOff>
    </xdr:from>
    <xdr:to>
      <xdr:col>50</xdr:col>
      <xdr:colOff>165100</xdr:colOff>
      <xdr:row>62</xdr:row>
      <xdr:rowOff>84055</xdr:rowOff>
    </xdr:to>
    <xdr:sp macro="" textlink="">
      <xdr:nvSpPr>
        <xdr:cNvPr id="239" name="フローチャート: 判断 238">
          <a:extLst>
            <a:ext uri="{FF2B5EF4-FFF2-40B4-BE49-F238E27FC236}">
              <a16:creationId xmlns:a16="http://schemas.microsoft.com/office/drawing/2014/main" id="{855CFF0E-ADD7-4026-939B-563D20B1A201}"/>
            </a:ext>
          </a:extLst>
        </xdr:cNvPr>
        <xdr:cNvSpPr/>
      </xdr:nvSpPr>
      <xdr:spPr>
        <a:xfrm>
          <a:off x="9588500" y="106123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61</xdr:row>
      <xdr:rowOff>156428</xdr:rowOff>
    </xdr:from>
    <xdr:to>
      <xdr:col>46</xdr:col>
      <xdr:colOff>38100</xdr:colOff>
      <xdr:row>62</xdr:row>
      <xdr:rowOff>86578</xdr:rowOff>
    </xdr:to>
    <xdr:sp macro="" textlink="">
      <xdr:nvSpPr>
        <xdr:cNvPr id="240" name="フローチャート: 判断 239">
          <a:extLst>
            <a:ext uri="{FF2B5EF4-FFF2-40B4-BE49-F238E27FC236}">
              <a16:creationId xmlns:a16="http://schemas.microsoft.com/office/drawing/2014/main" id="{8B9564FD-33AA-413E-A6A9-44CFEEF3E5FC}"/>
            </a:ext>
          </a:extLst>
        </xdr:cNvPr>
        <xdr:cNvSpPr/>
      </xdr:nvSpPr>
      <xdr:spPr>
        <a:xfrm>
          <a:off x="8699500" y="106148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62</xdr:row>
      <xdr:rowOff>7365</xdr:rowOff>
    </xdr:from>
    <xdr:to>
      <xdr:col>41</xdr:col>
      <xdr:colOff>101600</xdr:colOff>
      <xdr:row>62</xdr:row>
      <xdr:rowOff>108965</xdr:rowOff>
    </xdr:to>
    <xdr:sp macro="" textlink="">
      <xdr:nvSpPr>
        <xdr:cNvPr id="241" name="フローチャート: 判断 240">
          <a:extLst>
            <a:ext uri="{FF2B5EF4-FFF2-40B4-BE49-F238E27FC236}">
              <a16:creationId xmlns:a16="http://schemas.microsoft.com/office/drawing/2014/main" id="{0822A4C5-4269-4723-BCF0-A28C6408344B}"/>
            </a:ext>
          </a:extLst>
        </xdr:cNvPr>
        <xdr:cNvSpPr/>
      </xdr:nvSpPr>
      <xdr:spPr>
        <a:xfrm>
          <a:off x="7810500" y="106372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62</xdr:row>
      <xdr:rowOff>106018</xdr:rowOff>
    </xdr:from>
    <xdr:to>
      <xdr:col>36</xdr:col>
      <xdr:colOff>165100</xdr:colOff>
      <xdr:row>63</xdr:row>
      <xdr:rowOff>36168</xdr:rowOff>
    </xdr:to>
    <xdr:sp macro="" textlink="">
      <xdr:nvSpPr>
        <xdr:cNvPr id="242" name="フローチャート: 判断 241">
          <a:extLst>
            <a:ext uri="{FF2B5EF4-FFF2-40B4-BE49-F238E27FC236}">
              <a16:creationId xmlns:a16="http://schemas.microsoft.com/office/drawing/2014/main" id="{BEC89C79-1D07-46F5-91DC-8A78FFAA3E6F}"/>
            </a:ext>
          </a:extLst>
        </xdr:cNvPr>
        <xdr:cNvSpPr/>
      </xdr:nvSpPr>
      <xdr:spPr>
        <a:xfrm>
          <a:off x="6921500" y="107359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243" name="テキスト ボックス 242">
          <a:extLst>
            <a:ext uri="{FF2B5EF4-FFF2-40B4-BE49-F238E27FC236}">
              <a16:creationId xmlns:a16="http://schemas.microsoft.com/office/drawing/2014/main" id="{C4601E1B-5DB9-4D9F-B748-11927E9023E0}"/>
            </a:ext>
          </a:extLst>
        </xdr:cNvPr>
        <xdr:cNvSpPr txBox="1"/>
      </xdr:nvSpPr>
      <xdr:spPr>
        <a:xfrm>
          <a:off x="10287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244" name="テキスト ボックス 243">
          <a:extLst>
            <a:ext uri="{FF2B5EF4-FFF2-40B4-BE49-F238E27FC236}">
              <a16:creationId xmlns:a16="http://schemas.microsoft.com/office/drawing/2014/main" id="{67EEEAA8-75E8-4B10-AE60-0C0EAF74A3C0}"/>
            </a:ext>
          </a:extLst>
        </xdr:cNvPr>
        <xdr:cNvSpPr txBox="1"/>
      </xdr:nvSpPr>
      <xdr:spPr>
        <a:xfrm>
          <a:off x="944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245" name="テキスト ボックス 244">
          <a:extLst>
            <a:ext uri="{FF2B5EF4-FFF2-40B4-BE49-F238E27FC236}">
              <a16:creationId xmlns:a16="http://schemas.microsoft.com/office/drawing/2014/main" id="{3DF6A84C-4F75-4FE5-BFC1-26FE0B15688F}"/>
            </a:ext>
          </a:extLst>
        </xdr:cNvPr>
        <xdr:cNvSpPr txBox="1"/>
      </xdr:nvSpPr>
      <xdr:spPr>
        <a:xfrm>
          <a:off x="855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246" name="テキスト ボックス 245">
          <a:extLst>
            <a:ext uri="{FF2B5EF4-FFF2-40B4-BE49-F238E27FC236}">
              <a16:creationId xmlns:a16="http://schemas.microsoft.com/office/drawing/2014/main" id="{0435EAA2-5E08-41CC-AC86-D4176D11DBB1}"/>
            </a:ext>
          </a:extLst>
        </xdr:cNvPr>
        <xdr:cNvSpPr txBox="1"/>
      </xdr:nvSpPr>
      <xdr:spPr>
        <a:xfrm>
          <a:off x="767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247" name="テキスト ボックス 246">
          <a:extLst>
            <a:ext uri="{FF2B5EF4-FFF2-40B4-BE49-F238E27FC236}">
              <a16:creationId xmlns:a16="http://schemas.microsoft.com/office/drawing/2014/main" id="{D4464F1E-74B9-4723-8DBD-44A6C63D3A15}"/>
            </a:ext>
          </a:extLst>
        </xdr:cNvPr>
        <xdr:cNvSpPr txBox="1"/>
      </xdr:nvSpPr>
      <xdr:spPr>
        <a:xfrm>
          <a:off x="678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61</xdr:row>
      <xdr:rowOff>64091</xdr:rowOff>
    </xdr:from>
    <xdr:to>
      <xdr:col>55</xdr:col>
      <xdr:colOff>50800</xdr:colOff>
      <xdr:row>61</xdr:row>
      <xdr:rowOff>165691</xdr:rowOff>
    </xdr:to>
    <xdr:sp macro="" textlink="">
      <xdr:nvSpPr>
        <xdr:cNvPr id="248" name="楕円 247">
          <a:extLst>
            <a:ext uri="{FF2B5EF4-FFF2-40B4-BE49-F238E27FC236}">
              <a16:creationId xmlns:a16="http://schemas.microsoft.com/office/drawing/2014/main" id="{FBA89FFE-254A-4D1A-822D-023C86382602}"/>
            </a:ext>
          </a:extLst>
        </xdr:cNvPr>
        <xdr:cNvSpPr/>
      </xdr:nvSpPr>
      <xdr:spPr>
        <a:xfrm>
          <a:off x="10426700" y="105225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60</xdr:row>
      <xdr:rowOff>86968</xdr:rowOff>
    </xdr:from>
    <xdr:ext cx="599010" cy="259045"/>
    <xdr:sp macro="" textlink="">
      <xdr:nvSpPr>
        <xdr:cNvPr id="249" name="【橋りょう・トンネル】&#10;一人当たり有形固定資産（償却資産）額該当値テキスト">
          <a:extLst>
            <a:ext uri="{FF2B5EF4-FFF2-40B4-BE49-F238E27FC236}">
              <a16:creationId xmlns:a16="http://schemas.microsoft.com/office/drawing/2014/main" id="{78E4C130-DBBC-410E-9216-0C30B8630C54}"/>
            </a:ext>
          </a:extLst>
        </xdr:cNvPr>
        <xdr:cNvSpPr txBox="1"/>
      </xdr:nvSpPr>
      <xdr:spPr>
        <a:xfrm>
          <a:off x="10515600" y="1037396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486,957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61</xdr:row>
      <xdr:rowOff>74408</xdr:rowOff>
    </xdr:from>
    <xdr:to>
      <xdr:col>50</xdr:col>
      <xdr:colOff>165100</xdr:colOff>
      <xdr:row>62</xdr:row>
      <xdr:rowOff>4558</xdr:rowOff>
    </xdr:to>
    <xdr:sp macro="" textlink="">
      <xdr:nvSpPr>
        <xdr:cNvPr id="250" name="楕円 249">
          <a:extLst>
            <a:ext uri="{FF2B5EF4-FFF2-40B4-BE49-F238E27FC236}">
              <a16:creationId xmlns:a16="http://schemas.microsoft.com/office/drawing/2014/main" id="{AECD7978-CDDD-4E0E-8DB1-B1D1A82CDE53}"/>
            </a:ext>
          </a:extLst>
        </xdr:cNvPr>
        <xdr:cNvSpPr/>
      </xdr:nvSpPr>
      <xdr:spPr>
        <a:xfrm>
          <a:off x="9588500" y="105328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61</xdr:row>
      <xdr:rowOff>114891</xdr:rowOff>
    </xdr:from>
    <xdr:to>
      <xdr:col>55</xdr:col>
      <xdr:colOff>0</xdr:colOff>
      <xdr:row>61</xdr:row>
      <xdr:rowOff>125208</xdr:rowOff>
    </xdr:to>
    <xdr:cxnSp macro="">
      <xdr:nvCxnSpPr>
        <xdr:cNvPr id="251" name="直線コネクタ 250">
          <a:extLst>
            <a:ext uri="{FF2B5EF4-FFF2-40B4-BE49-F238E27FC236}">
              <a16:creationId xmlns:a16="http://schemas.microsoft.com/office/drawing/2014/main" id="{7C6AF8DB-88FA-48BE-BBB2-B2F1957A4874}"/>
            </a:ext>
          </a:extLst>
        </xdr:cNvPr>
        <xdr:cNvCxnSpPr/>
      </xdr:nvCxnSpPr>
      <xdr:spPr>
        <a:xfrm flipV="1">
          <a:off x="9639300" y="10573341"/>
          <a:ext cx="838200" cy="103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61</xdr:row>
      <xdr:rowOff>85016</xdr:rowOff>
    </xdr:from>
    <xdr:to>
      <xdr:col>46</xdr:col>
      <xdr:colOff>38100</xdr:colOff>
      <xdr:row>62</xdr:row>
      <xdr:rowOff>15166</xdr:rowOff>
    </xdr:to>
    <xdr:sp macro="" textlink="">
      <xdr:nvSpPr>
        <xdr:cNvPr id="252" name="楕円 251">
          <a:extLst>
            <a:ext uri="{FF2B5EF4-FFF2-40B4-BE49-F238E27FC236}">
              <a16:creationId xmlns:a16="http://schemas.microsoft.com/office/drawing/2014/main" id="{EFBA6A13-6805-4780-A907-8B2F8BE9409B}"/>
            </a:ext>
          </a:extLst>
        </xdr:cNvPr>
        <xdr:cNvSpPr/>
      </xdr:nvSpPr>
      <xdr:spPr>
        <a:xfrm>
          <a:off x="8699500" y="105434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61</xdr:row>
      <xdr:rowOff>125208</xdr:rowOff>
    </xdr:from>
    <xdr:to>
      <xdr:col>50</xdr:col>
      <xdr:colOff>114300</xdr:colOff>
      <xdr:row>61</xdr:row>
      <xdr:rowOff>135816</xdr:rowOff>
    </xdr:to>
    <xdr:cxnSp macro="">
      <xdr:nvCxnSpPr>
        <xdr:cNvPr id="253" name="直線コネクタ 252">
          <a:extLst>
            <a:ext uri="{FF2B5EF4-FFF2-40B4-BE49-F238E27FC236}">
              <a16:creationId xmlns:a16="http://schemas.microsoft.com/office/drawing/2014/main" id="{3F9207CB-4955-409A-8730-215D417CFB3E}"/>
            </a:ext>
          </a:extLst>
        </xdr:cNvPr>
        <xdr:cNvCxnSpPr/>
      </xdr:nvCxnSpPr>
      <xdr:spPr>
        <a:xfrm flipV="1">
          <a:off x="8750300" y="10583658"/>
          <a:ext cx="889000" cy="106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61</xdr:row>
      <xdr:rowOff>97284</xdr:rowOff>
    </xdr:from>
    <xdr:to>
      <xdr:col>41</xdr:col>
      <xdr:colOff>101600</xdr:colOff>
      <xdr:row>62</xdr:row>
      <xdr:rowOff>27434</xdr:rowOff>
    </xdr:to>
    <xdr:sp macro="" textlink="">
      <xdr:nvSpPr>
        <xdr:cNvPr id="254" name="楕円 253">
          <a:extLst>
            <a:ext uri="{FF2B5EF4-FFF2-40B4-BE49-F238E27FC236}">
              <a16:creationId xmlns:a16="http://schemas.microsoft.com/office/drawing/2014/main" id="{6AA028A5-6362-414F-926A-202691E4EE64}"/>
            </a:ext>
          </a:extLst>
        </xdr:cNvPr>
        <xdr:cNvSpPr/>
      </xdr:nvSpPr>
      <xdr:spPr>
        <a:xfrm>
          <a:off x="7810500" y="105557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61</xdr:row>
      <xdr:rowOff>135816</xdr:rowOff>
    </xdr:from>
    <xdr:to>
      <xdr:col>45</xdr:col>
      <xdr:colOff>177800</xdr:colOff>
      <xdr:row>61</xdr:row>
      <xdr:rowOff>148084</xdr:rowOff>
    </xdr:to>
    <xdr:cxnSp macro="">
      <xdr:nvCxnSpPr>
        <xdr:cNvPr id="255" name="直線コネクタ 254">
          <a:extLst>
            <a:ext uri="{FF2B5EF4-FFF2-40B4-BE49-F238E27FC236}">
              <a16:creationId xmlns:a16="http://schemas.microsoft.com/office/drawing/2014/main" id="{BC5D2732-3431-4926-A0A6-6E7DF991E9DA}"/>
            </a:ext>
          </a:extLst>
        </xdr:cNvPr>
        <xdr:cNvCxnSpPr/>
      </xdr:nvCxnSpPr>
      <xdr:spPr>
        <a:xfrm flipV="1">
          <a:off x="7861300" y="10594266"/>
          <a:ext cx="889000" cy="122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61</xdr:row>
      <xdr:rowOff>108825</xdr:rowOff>
    </xdr:from>
    <xdr:to>
      <xdr:col>36</xdr:col>
      <xdr:colOff>165100</xdr:colOff>
      <xdr:row>62</xdr:row>
      <xdr:rowOff>38975</xdr:rowOff>
    </xdr:to>
    <xdr:sp macro="" textlink="">
      <xdr:nvSpPr>
        <xdr:cNvPr id="256" name="楕円 255">
          <a:extLst>
            <a:ext uri="{FF2B5EF4-FFF2-40B4-BE49-F238E27FC236}">
              <a16:creationId xmlns:a16="http://schemas.microsoft.com/office/drawing/2014/main" id="{C17255B5-7557-4ED8-A41E-FA3F773C2A7B}"/>
            </a:ext>
          </a:extLst>
        </xdr:cNvPr>
        <xdr:cNvSpPr/>
      </xdr:nvSpPr>
      <xdr:spPr>
        <a:xfrm>
          <a:off x="6921500" y="105672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61</xdr:row>
      <xdr:rowOff>148084</xdr:rowOff>
    </xdr:from>
    <xdr:to>
      <xdr:col>41</xdr:col>
      <xdr:colOff>50800</xdr:colOff>
      <xdr:row>61</xdr:row>
      <xdr:rowOff>159625</xdr:rowOff>
    </xdr:to>
    <xdr:cxnSp macro="">
      <xdr:nvCxnSpPr>
        <xdr:cNvPr id="257" name="直線コネクタ 256">
          <a:extLst>
            <a:ext uri="{FF2B5EF4-FFF2-40B4-BE49-F238E27FC236}">
              <a16:creationId xmlns:a16="http://schemas.microsoft.com/office/drawing/2014/main" id="{4B50ECFB-2709-401D-9305-BF146B514A20}"/>
            </a:ext>
          </a:extLst>
        </xdr:cNvPr>
        <xdr:cNvCxnSpPr/>
      </xdr:nvCxnSpPr>
      <xdr:spPr>
        <a:xfrm flipV="1">
          <a:off x="6972300" y="10606534"/>
          <a:ext cx="889000" cy="115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48</xdr:col>
      <xdr:colOff>183095</xdr:colOff>
      <xdr:row>62</xdr:row>
      <xdr:rowOff>75182</xdr:rowOff>
    </xdr:from>
    <xdr:ext cx="599010" cy="259045"/>
    <xdr:sp macro="" textlink="">
      <xdr:nvSpPr>
        <xdr:cNvPr id="258" name="n_1aveValue【橋りょう・トンネル】&#10;一人当たり有形固定資産（償却資産）額">
          <a:extLst>
            <a:ext uri="{FF2B5EF4-FFF2-40B4-BE49-F238E27FC236}">
              <a16:creationId xmlns:a16="http://schemas.microsoft.com/office/drawing/2014/main" id="{D675ED6D-3120-400A-9F02-157FD351AEAD}"/>
            </a:ext>
          </a:extLst>
        </xdr:cNvPr>
        <xdr:cNvSpPr txBox="1"/>
      </xdr:nvSpPr>
      <xdr:spPr>
        <a:xfrm>
          <a:off x="9327095" y="1070508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404,451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68795</xdr:colOff>
      <xdr:row>62</xdr:row>
      <xdr:rowOff>77705</xdr:rowOff>
    </xdr:from>
    <xdr:ext cx="599010" cy="259045"/>
    <xdr:sp macro="" textlink="">
      <xdr:nvSpPr>
        <xdr:cNvPr id="259" name="n_2aveValue【橋りょう・トンネル】&#10;一人当たり有形固定資産（償却資産）額">
          <a:extLst>
            <a:ext uri="{FF2B5EF4-FFF2-40B4-BE49-F238E27FC236}">
              <a16:creationId xmlns:a16="http://schemas.microsoft.com/office/drawing/2014/main" id="{20E660FC-775F-4ADA-90EF-C37406CFAA86}"/>
            </a:ext>
          </a:extLst>
        </xdr:cNvPr>
        <xdr:cNvSpPr txBox="1"/>
      </xdr:nvSpPr>
      <xdr:spPr>
        <a:xfrm>
          <a:off x="8450795" y="1070760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402,133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132295</xdr:colOff>
      <xdr:row>62</xdr:row>
      <xdr:rowOff>100092</xdr:rowOff>
    </xdr:from>
    <xdr:ext cx="599010" cy="259045"/>
    <xdr:sp macro="" textlink="">
      <xdr:nvSpPr>
        <xdr:cNvPr id="260" name="n_3aveValue【橋りょう・トンネル】&#10;一人当たり有形固定資産（償却資産）額">
          <a:extLst>
            <a:ext uri="{FF2B5EF4-FFF2-40B4-BE49-F238E27FC236}">
              <a16:creationId xmlns:a16="http://schemas.microsoft.com/office/drawing/2014/main" id="{E3863AAB-BEAC-45F8-B27D-7F317AD6FD21}"/>
            </a:ext>
          </a:extLst>
        </xdr:cNvPr>
        <xdr:cNvSpPr txBox="1"/>
      </xdr:nvSpPr>
      <xdr:spPr>
        <a:xfrm>
          <a:off x="7561795" y="1072999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381,567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5295</xdr:colOff>
      <xdr:row>63</xdr:row>
      <xdr:rowOff>27295</xdr:rowOff>
    </xdr:from>
    <xdr:ext cx="599010" cy="259045"/>
    <xdr:sp macro="" textlink="">
      <xdr:nvSpPr>
        <xdr:cNvPr id="261" name="n_4aveValue【橋りょう・トンネル】&#10;一人当たり有形固定資産（償却資産）額">
          <a:extLst>
            <a:ext uri="{FF2B5EF4-FFF2-40B4-BE49-F238E27FC236}">
              <a16:creationId xmlns:a16="http://schemas.microsoft.com/office/drawing/2014/main" id="{0E2EF4E2-A2D8-4A9D-B586-DA3E2368DF52}"/>
            </a:ext>
          </a:extLst>
        </xdr:cNvPr>
        <xdr:cNvSpPr txBox="1"/>
      </xdr:nvSpPr>
      <xdr:spPr>
        <a:xfrm>
          <a:off x="6672795" y="1082864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290,941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48</xdr:col>
      <xdr:colOff>183095</xdr:colOff>
      <xdr:row>60</xdr:row>
      <xdr:rowOff>21085</xdr:rowOff>
    </xdr:from>
    <xdr:ext cx="599010" cy="259045"/>
    <xdr:sp macro="" textlink="">
      <xdr:nvSpPr>
        <xdr:cNvPr id="262" name="n_1mainValue【橋りょう・トンネル】&#10;一人当たり有形固定資産（償却資産）額">
          <a:extLst>
            <a:ext uri="{FF2B5EF4-FFF2-40B4-BE49-F238E27FC236}">
              <a16:creationId xmlns:a16="http://schemas.microsoft.com/office/drawing/2014/main" id="{D6B1DD10-BE33-4248-958B-904CCA8BABAE}"/>
            </a:ext>
          </a:extLst>
        </xdr:cNvPr>
        <xdr:cNvSpPr txBox="1"/>
      </xdr:nvSpPr>
      <xdr:spPr>
        <a:xfrm>
          <a:off x="9327095" y="1030808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477,480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68795</xdr:colOff>
      <xdr:row>60</xdr:row>
      <xdr:rowOff>31693</xdr:rowOff>
    </xdr:from>
    <xdr:ext cx="599010" cy="259045"/>
    <xdr:sp macro="" textlink="">
      <xdr:nvSpPr>
        <xdr:cNvPr id="263" name="n_2mainValue【橋りょう・トンネル】&#10;一人当たり有形固定資産（償却資産）額">
          <a:extLst>
            <a:ext uri="{FF2B5EF4-FFF2-40B4-BE49-F238E27FC236}">
              <a16:creationId xmlns:a16="http://schemas.microsoft.com/office/drawing/2014/main" id="{B854181E-EE5B-4EEB-B34B-0BAA3DA99198}"/>
            </a:ext>
          </a:extLst>
        </xdr:cNvPr>
        <xdr:cNvSpPr txBox="1"/>
      </xdr:nvSpPr>
      <xdr:spPr>
        <a:xfrm>
          <a:off x="8450795" y="1031869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467,735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132295</xdr:colOff>
      <xdr:row>60</xdr:row>
      <xdr:rowOff>43961</xdr:rowOff>
    </xdr:from>
    <xdr:ext cx="599010" cy="259045"/>
    <xdr:sp macro="" textlink="">
      <xdr:nvSpPr>
        <xdr:cNvPr id="264" name="n_3mainValue【橋りょう・トンネル】&#10;一人当たり有形固定資産（償却資産）額">
          <a:extLst>
            <a:ext uri="{FF2B5EF4-FFF2-40B4-BE49-F238E27FC236}">
              <a16:creationId xmlns:a16="http://schemas.microsoft.com/office/drawing/2014/main" id="{E11110E3-23CF-4C16-8EF4-74A5A4F1B6A8}"/>
            </a:ext>
          </a:extLst>
        </xdr:cNvPr>
        <xdr:cNvSpPr txBox="1"/>
      </xdr:nvSpPr>
      <xdr:spPr>
        <a:xfrm>
          <a:off x="7561795" y="1033096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456,465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5295</xdr:colOff>
      <xdr:row>60</xdr:row>
      <xdr:rowOff>55502</xdr:rowOff>
    </xdr:from>
    <xdr:ext cx="599010" cy="259045"/>
    <xdr:sp macro="" textlink="">
      <xdr:nvSpPr>
        <xdr:cNvPr id="265" name="n_4mainValue【橋りょう・トンネル】&#10;一人当たり有形固定資産（償却資産）額">
          <a:extLst>
            <a:ext uri="{FF2B5EF4-FFF2-40B4-BE49-F238E27FC236}">
              <a16:creationId xmlns:a16="http://schemas.microsoft.com/office/drawing/2014/main" id="{50006B42-12A2-4E53-B2D3-698119AA55CF}"/>
            </a:ext>
          </a:extLst>
        </xdr:cNvPr>
        <xdr:cNvSpPr txBox="1"/>
      </xdr:nvSpPr>
      <xdr:spPr>
        <a:xfrm>
          <a:off x="6672795" y="1034250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445,863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66" name="正方形/長方形 265">
          <a:extLst>
            <a:ext uri="{FF2B5EF4-FFF2-40B4-BE49-F238E27FC236}">
              <a16:creationId xmlns:a16="http://schemas.microsoft.com/office/drawing/2014/main" id="{3C171636-1261-4FB8-9B8F-5E8AD5C216F5}"/>
            </a:ext>
          </a:extLst>
        </xdr:cNvPr>
        <xdr:cNvSpPr/>
      </xdr:nvSpPr>
      <xdr:spPr>
        <a:xfrm>
          <a:off x="762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67" name="正方形/長方形 266">
          <a:extLst>
            <a:ext uri="{FF2B5EF4-FFF2-40B4-BE49-F238E27FC236}">
              <a16:creationId xmlns:a16="http://schemas.microsoft.com/office/drawing/2014/main" id="{A3D22CBC-2BAB-4E35-AE01-29196396EF2C}"/>
            </a:ext>
          </a:extLst>
        </xdr:cNvPr>
        <xdr:cNvSpPr/>
      </xdr:nvSpPr>
      <xdr:spPr>
        <a:xfrm>
          <a:off x="8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68" name="正方形/長方形 267">
          <a:extLst>
            <a:ext uri="{FF2B5EF4-FFF2-40B4-BE49-F238E27FC236}">
              <a16:creationId xmlns:a16="http://schemas.microsoft.com/office/drawing/2014/main" id="{A4F4096F-F142-4D1C-8FB5-20960C5D988A}"/>
            </a:ext>
          </a:extLst>
        </xdr:cNvPr>
        <xdr:cNvSpPr/>
      </xdr:nvSpPr>
      <xdr:spPr>
        <a:xfrm>
          <a:off x="8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22/48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69" name="正方形/長方形 268">
          <a:extLst>
            <a:ext uri="{FF2B5EF4-FFF2-40B4-BE49-F238E27FC236}">
              <a16:creationId xmlns:a16="http://schemas.microsoft.com/office/drawing/2014/main" id="{93EBFC9C-B607-4DE3-956A-F40C30E04466}"/>
            </a:ext>
          </a:extLst>
        </xdr:cNvPr>
        <xdr:cNvSpPr/>
      </xdr:nvSpPr>
      <xdr:spPr>
        <a:xfrm>
          <a:off x="190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70" name="正方形/長方形 269">
          <a:extLst>
            <a:ext uri="{FF2B5EF4-FFF2-40B4-BE49-F238E27FC236}">
              <a16:creationId xmlns:a16="http://schemas.microsoft.com/office/drawing/2014/main" id="{3876F4AD-FF53-453A-91D6-3379295769B4}"/>
            </a:ext>
          </a:extLst>
        </xdr:cNvPr>
        <xdr:cNvSpPr/>
      </xdr:nvSpPr>
      <xdr:spPr>
        <a:xfrm>
          <a:off x="190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71" name="正方形/長方形 270">
          <a:extLst>
            <a:ext uri="{FF2B5EF4-FFF2-40B4-BE49-F238E27FC236}">
              <a16:creationId xmlns:a16="http://schemas.microsoft.com/office/drawing/2014/main" id="{865DF114-7219-4BC0-A6BC-E7EE3360CCAA}"/>
            </a:ext>
          </a:extLst>
        </xdr:cNvPr>
        <xdr:cNvSpPr/>
      </xdr:nvSpPr>
      <xdr:spPr>
        <a:xfrm>
          <a:off x="3048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和歌山県平均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72" name="正方形/長方形 271">
          <a:extLst>
            <a:ext uri="{FF2B5EF4-FFF2-40B4-BE49-F238E27FC236}">
              <a16:creationId xmlns:a16="http://schemas.microsoft.com/office/drawing/2014/main" id="{2E2B9B5E-1340-4052-934F-2113838336BA}"/>
            </a:ext>
          </a:extLst>
        </xdr:cNvPr>
        <xdr:cNvSpPr/>
      </xdr:nvSpPr>
      <xdr:spPr>
        <a:xfrm>
          <a:off x="3048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73" name="正方形/長方形 272">
          <a:extLst>
            <a:ext uri="{FF2B5EF4-FFF2-40B4-BE49-F238E27FC236}">
              <a16:creationId xmlns:a16="http://schemas.microsoft.com/office/drawing/2014/main" id="{E8594573-02EC-4443-AA49-1C78FE471F54}"/>
            </a:ext>
          </a:extLst>
        </xdr:cNvPr>
        <xdr:cNvSpPr/>
      </xdr:nvSpPr>
      <xdr:spPr>
        <a:xfrm>
          <a:off x="762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macro="" textlink="">
      <xdr:nvSpPr>
        <xdr:cNvPr id="274" name="テキスト ボックス 273">
          <a:extLst>
            <a:ext uri="{FF2B5EF4-FFF2-40B4-BE49-F238E27FC236}">
              <a16:creationId xmlns:a16="http://schemas.microsoft.com/office/drawing/2014/main" id="{95306DAB-5C9D-4F83-A3A0-3CD792FAF0FA}"/>
            </a:ext>
          </a:extLst>
        </xdr:cNvPr>
        <xdr:cNvSpPr txBox="1"/>
      </xdr:nvSpPr>
      <xdr:spPr>
        <a:xfrm>
          <a:off x="723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275" name="直線コネクタ 274">
          <a:extLst>
            <a:ext uri="{FF2B5EF4-FFF2-40B4-BE49-F238E27FC236}">
              <a16:creationId xmlns:a16="http://schemas.microsoft.com/office/drawing/2014/main" id="{7E06A9FB-4AF8-422A-8F7A-847110B27567}"/>
            </a:ext>
          </a:extLst>
        </xdr:cNvPr>
        <xdr:cNvCxnSpPr/>
      </xdr:nvCxnSpPr>
      <xdr:spPr>
        <a:xfrm>
          <a:off x="762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88</xdr:row>
      <xdr:rowOff>10177</xdr:rowOff>
    </xdr:from>
    <xdr:ext cx="467179" cy="259045"/>
    <xdr:sp macro="" textlink="">
      <xdr:nvSpPr>
        <xdr:cNvPr id="276" name="テキスト ボックス 275">
          <a:extLst>
            <a:ext uri="{FF2B5EF4-FFF2-40B4-BE49-F238E27FC236}">
              <a16:creationId xmlns:a16="http://schemas.microsoft.com/office/drawing/2014/main" id="{22C33E44-9444-4B48-9A52-1024C4F3099D}"/>
            </a:ext>
          </a:extLst>
        </xdr:cNvPr>
        <xdr:cNvSpPr txBox="1"/>
      </xdr:nvSpPr>
      <xdr:spPr>
        <a:xfrm>
          <a:off x="294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86</xdr:row>
      <xdr:rowOff>114300</xdr:rowOff>
    </xdr:from>
    <xdr:to>
      <xdr:col>28</xdr:col>
      <xdr:colOff>114300</xdr:colOff>
      <xdr:row>86</xdr:row>
      <xdr:rowOff>114300</xdr:rowOff>
    </xdr:to>
    <xdr:cxnSp macro="">
      <xdr:nvCxnSpPr>
        <xdr:cNvPr id="277" name="直線コネクタ 276">
          <a:extLst>
            <a:ext uri="{FF2B5EF4-FFF2-40B4-BE49-F238E27FC236}">
              <a16:creationId xmlns:a16="http://schemas.microsoft.com/office/drawing/2014/main" id="{71284422-115E-44EC-A16F-0FD88D378C29}"/>
            </a:ext>
          </a:extLst>
        </xdr:cNvPr>
        <xdr:cNvCxnSpPr/>
      </xdr:nvCxnSpPr>
      <xdr:spPr>
        <a:xfrm>
          <a:off x="762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85</xdr:row>
      <xdr:rowOff>143527</xdr:rowOff>
    </xdr:from>
    <xdr:ext cx="467179" cy="259045"/>
    <xdr:sp macro="" textlink="">
      <xdr:nvSpPr>
        <xdr:cNvPr id="278" name="テキスト ボックス 277">
          <a:extLst>
            <a:ext uri="{FF2B5EF4-FFF2-40B4-BE49-F238E27FC236}">
              <a16:creationId xmlns:a16="http://schemas.microsoft.com/office/drawing/2014/main" id="{6B709946-A9F6-430A-ADAA-9D38E20115D6}"/>
            </a:ext>
          </a:extLst>
        </xdr:cNvPr>
        <xdr:cNvSpPr txBox="1"/>
      </xdr:nvSpPr>
      <xdr:spPr>
        <a:xfrm>
          <a:off x="294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84</xdr:row>
      <xdr:rowOff>76200</xdr:rowOff>
    </xdr:from>
    <xdr:to>
      <xdr:col>28</xdr:col>
      <xdr:colOff>114300</xdr:colOff>
      <xdr:row>84</xdr:row>
      <xdr:rowOff>76200</xdr:rowOff>
    </xdr:to>
    <xdr:cxnSp macro="">
      <xdr:nvCxnSpPr>
        <xdr:cNvPr id="279" name="直線コネクタ 278">
          <a:extLst>
            <a:ext uri="{FF2B5EF4-FFF2-40B4-BE49-F238E27FC236}">
              <a16:creationId xmlns:a16="http://schemas.microsoft.com/office/drawing/2014/main" id="{3F3DB9D7-ADAC-4728-894E-92337F17035C}"/>
            </a:ext>
          </a:extLst>
        </xdr:cNvPr>
        <xdr:cNvCxnSpPr/>
      </xdr:nvCxnSpPr>
      <xdr:spPr>
        <a:xfrm>
          <a:off x="762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83</xdr:row>
      <xdr:rowOff>105427</xdr:rowOff>
    </xdr:from>
    <xdr:ext cx="403059" cy="259045"/>
    <xdr:sp macro="" textlink="">
      <xdr:nvSpPr>
        <xdr:cNvPr id="280" name="テキスト ボックス 279">
          <a:extLst>
            <a:ext uri="{FF2B5EF4-FFF2-40B4-BE49-F238E27FC236}">
              <a16:creationId xmlns:a16="http://schemas.microsoft.com/office/drawing/2014/main" id="{8DAD74A0-FF90-49F0-A9D4-D76816718E8F}"/>
            </a:ext>
          </a:extLst>
        </xdr:cNvPr>
        <xdr:cNvSpPr txBox="1"/>
      </xdr:nvSpPr>
      <xdr:spPr>
        <a:xfrm>
          <a:off x="358941" y="1433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82</xdr:row>
      <xdr:rowOff>38100</xdr:rowOff>
    </xdr:from>
    <xdr:to>
      <xdr:col>28</xdr:col>
      <xdr:colOff>114300</xdr:colOff>
      <xdr:row>82</xdr:row>
      <xdr:rowOff>38100</xdr:rowOff>
    </xdr:to>
    <xdr:cxnSp macro="">
      <xdr:nvCxnSpPr>
        <xdr:cNvPr id="281" name="直線コネクタ 280">
          <a:extLst>
            <a:ext uri="{FF2B5EF4-FFF2-40B4-BE49-F238E27FC236}">
              <a16:creationId xmlns:a16="http://schemas.microsoft.com/office/drawing/2014/main" id="{F50DD6CC-CEB3-4820-A3C6-9C5D38C517C9}"/>
            </a:ext>
          </a:extLst>
        </xdr:cNvPr>
        <xdr:cNvCxnSpPr/>
      </xdr:nvCxnSpPr>
      <xdr:spPr>
        <a:xfrm>
          <a:off x="762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81</xdr:row>
      <xdr:rowOff>67327</xdr:rowOff>
    </xdr:from>
    <xdr:ext cx="403059" cy="259045"/>
    <xdr:sp macro="" textlink="">
      <xdr:nvSpPr>
        <xdr:cNvPr id="282" name="テキスト ボックス 281">
          <a:extLst>
            <a:ext uri="{FF2B5EF4-FFF2-40B4-BE49-F238E27FC236}">
              <a16:creationId xmlns:a16="http://schemas.microsoft.com/office/drawing/2014/main" id="{AC780097-8FAD-430D-91BD-0DF31DB2CD8F}"/>
            </a:ext>
          </a:extLst>
        </xdr:cNvPr>
        <xdr:cNvSpPr txBox="1"/>
      </xdr:nvSpPr>
      <xdr:spPr>
        <a:xfrm>
          <a:off x="358941" y="1395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80</xdr:row>
      <xdr:rowOff>0</xdr:rowOff>
    </xdr:from>
    <xdr:to>
      <xdr:col>28</xdr:col>
      <xdr:colOff>114300</xdr:colOff>
      <xdr:row>80</xdr:row>
      <xdr:rowOff>0</xdr:rowOff>
    </xdr:to>
    <xdr:cxnSp macro="">
      <xdr:nvCxnSpPr>
        <xdr:cNvPr id="283" name="直線コネクタ 282">
          <a:extLst>
            <a:ext uri="{FF2B5EF4-FFF2-40B4-BE49-F238E27FC236}">
              <a16:creationId xmlns:a16="http://schemas.microsoft.com/office/drawing/2014/main" id="{8C155B8A-613D-4A37-87D9-F8BF068F8541}"/>
            </a:ext>
          </a:extLst>
        </xdr:cNvPr>
        <xdr:cNvCxnSpPr/>
      </xdr:nvCxnSpPr>
      <xdr:spPr>
        <a:xfrm>
          <a:off x="762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79</xdr:row>
      <xdr:rowOff>29227</xdr:rowOff>
    </xdr:from>
    <xdr:ext cx="403059" cy="259045"/>
    <xdr:sp macro="" textlink="">
      <xdr:nvSpPr>
        <xdr:cNvPr id="284" name="テキスト ボックス 283">
          <a:extLst>
            <a:ext uri="{FF2B5EF4-FFF2-40B4-BE49-F238E27FC236}">
              <a16:creationId xmlns:a16="http://schemas.microsoft.com/office/drawing/2014/main" id="{3E97FC7B-F472-41B0-B588-FD639A758C58}"/>
            </a:ext>
          </a:extLst>
        </xdr:cNvPr>
        <xdr:cNvSpPr txBox="1"/>
      </xdr:nvSpPr>
      <xdr:spPr>
        <a:xfrm>
          <a:off x="358941" y="1357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133350</xdr:rowOff>
    </xdr:from>
    <xdr:to>
      <xdr:col>28</xdr:col>
      <xdr:colOff>114300</xdr:colOff>
      <xdr:row>77</xdr:row>
      <xdr:rowOff>133350</xdr:rowOff>
    </xdr:to>
    <xdr:cxnSp macro="">
      <xdr:nvCxnSpPr>
        <xdr:cNvPr id="285" name="直線コネクタ 284">
          <a:extLst>
            <a:ext uri="{FF2B5EF4-FFF2-40B4-BE49-F238E27FC236}">
              <a16:creationId xmlns:a16="http://schemas.microsoft.com/office/drawing/2014/main" id="{4140C01A-3757-439B-A260-94C37575F7DE}"/>
            </a:ext>
          </a:extLst>
        </xdr:cNvPr>
        <xdr:cNvCxnSpPr/>
      </xdr:nvCxnSpPr>
      <xdr:spPr>
        <a:xfrm>
          <a:off x="762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76</xdr:row>
      <xdr:rowOff>162577</xdr:rowOff>
    </xdr:from>
    <xdr:ext cx="403059" cy="259045"/>
    <xdr:sp macro="" textlink="">
      <xdr:nvSpPr>
        <xdr:cNvPr id="286" name="テキスト ボックス 285">
          <a:extLst>
            <a:ext uri="{FF2B5EF4-FFF2-40B4-BE49-F238E27FC236}">
              <a16:creationId xmlns:a16="http://schemas.microsoft.com/office/drawing/2014/main" id="{BE740DCC-C895-4E8F-9B5E-852C7D855B21}"/>
            </a:ext>
          </a:extLst>
        </xdr:cNvPr>
        <xdr:cNvSpPr txBox="1"/>
      </xdr:nvSpPr>
      <xdr:spPr>
        <a:xfrm>
          <a:off x="358941" y="1319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287" name="直線コネクタ 286">
          <a:extLst>
            <a:ext uri="{FF2B5EF4-FFF2-40B4-BE49-F238E27FC236}">
              <a16:creationId xmlns:a16="http://schemas.microsoft.com/office/drawing/2014/main" id="{F2D7D1D6-2E0D-4C3C-8271-5D35C8EA1439}"/>
            </a:ext>
          </a:extLst>
        </xdr:cNvPr>
        <xdr:cNvCxnSpPr/>
      </xdr:nvCxnSpPr>
      <xdr:spPr>
        <a:xfrm>
          <a:off x="762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74</xdr:row>
      <xdr:rowOff>124477</xdr:rowOff>
    </xdr:from>
    <xdr:ext cx="338939" cy="259045"/>
    <xdr:sp macro="" textlink="">
      <xdr:nvSpPr>
        <xdr:cNvPr id="288" name="テキスト ボックス 287">
          <a:extLst>
            <a:ext uri="{FF2B5EF4-FFF2-40B4-BE49-F238E27FC236}">
              <a16:creationId xmlns:a16="http://schemas.microsoft.com/office/drawing/2014/main" id="{2803ABFC-D407-4180-B524-5BA2A3426DC1}"/>
            </a:ext>
          </a:extLst>
        </xdr:cNvPr>
        <xdr:cNvSpPr txBox="1"/>
      </xdr:nvSpPr>
      <xdr:spPr>
        <a:xfrm>
          <a:off x="423061" y="1281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152400</xdr:colOff>
      <xdr:row>88</xdr:row>
      <xdr:rowOff>152400</xdr:rowOff>
    </xdr:to>
    <xdr:sp macro="" textlink="">
      <xdr:nvSpPr>
        <xdr:cNvPr id="289" name="【公営住宅】&#10;有形固定資産減価償却率グラフ枠">
          <a:extLst>
            <a:ext uri="{FF2B5EF4-FFF2-40B4-BE49-F238E27FC236}">
              <a16:creationId xmlns:a16="http://schemas.microsoft.com/office/drawing/2014/main" id="{B9D14882-583C-406A-9D6E-E23108A8A3F5}"/>
            </a:ext>
          </a:extLst>
        </xdr:cNvPr>
        <xdr:cNvSpPr/>
      </xdr:nvSpPr>
      <xdr:spPr>
        <a:xfrm>
          <a:off x="762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78</xdr:row>
      <xdr:rowOff>106680</xdr:rowOff>
    </xdr:from>
    <xdr:to>
      <xdr:col>24</xdr:col>
      <xdr:colOff>62865</xdr:colOff>
      <xdr:row>86</xdr:row>
      <xdr:rowOff>114300</xdr:rowOff>
    </xdr:to>
    <xdr:cxnSp macro="">
      <xdr:nvCxnSpPr>
        <xdr:cNvPr id="290" name="直線コネクタ 289">
          <a:extLst>
            <a:ext uri="{FF2B5EF4-FFF2-40B4-BE49-F238E27FC236}">
              <a16:creationId xmlns:a16="http://schemas.microsoft.com/office/drawing/2014/main" id="{10BEB377-792E-4E0C-81A8-A2052D695C72}"/>
            </a:ext>
          </a:extLst>
        </xdr:cNvPr>
        <xdr:cNvCxnSpPr/>
      </xdr:nvCxnSpPr>
      <xdr:spPr>
        <a:xfrm flipV="1">
          <a:off x="4634865" y="13479780"/>
          <a:ext cx="0" cy="137922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86</xdr:row>
      <xdr:rowOff>118127</xdr:rowOff>
    </xdr:from>
    <xdr:ext cx="469744" cy="259045"/>
    <xdr:sp macro="" textlink="">
      <xdr:nvSpPr>
        <xdr:cNvPr id="291" name="【公営住宅】&#10;有形固定資産減価償却率最小値テキスト">
          <a:extLst>
            <a:ext uri="{FF2B5EF4-FFF2-40B4-BE49-F238E27FC236}">
              <a16:creationId xmlns:a16="http://schemas.microsoft.com/office/drawing/2014/main" id="{88BC7632-75D9-4047-91B7-95A4016E7BD3}"/>
            </a:ext>
          </a:extLst>
        </xdr:cNvPr>
        <xdr:cNvSpPr txBox="1"/>
      </xdr:nvSpPr>
      <xdr:spPr>
        <a:xfrm>
          <a:off x="4673600" y="14862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86</xdr:row>
      <xdr:rowOff>114300</xdr:rowOff>
    </xdr:from>
    <xdr:to>
      <xdr:col>24</xdr:col>
      <xdr:colOff>152400</xdr:colOff>
      <xdr:row>86</xdr:row>
      <xdr:rowOff>114300</xdr:rowOff>
    </xdr:to>
    <xdr:cxnSp macro="">
      <xdr:nvCxnSpPr>
        <xdr:cNvPr id="292" name="直線コネクタ 291">
          <a:extLst>
            <a:ext uri="{FF2B5EF4-FFF2-40B4-BE49-F238E27FC236}">
              <a16:creationId xmlns:a16="http://schemas.microsoft.com/office/drawing/2014/main" id="{194963B5-713F-4892-A227-0F2413B15A75}"/>
            </a:ext>
          </a:extLst>
        </xdr:cNvPr>
        <xdr:cNvCxnSpPr/>
      </xdr:nvCxnSpPr>
      <xdr:spPr>
        <a:xfrm>
          <a:off x="4546600" y="1485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77</xdr:row>
      <xdr:rowOff>53357</xdr:rowOff>
    </xdr:from>
    <xdr:ext cx="405111" cy="259045"/>
    <xdr:sp macro="" textlink="">
      <xdr:nvSpPr>
        <xdr:cNvPr id="293" name="【公営住宅】&#10;有形固定資産減価償却率最大値テキスト">
          <a:extLst>
            <a:ext uri="{FF2B5EF4-FFF2-40B4-BE49-F238E27FC236}">
              <a16:creationId xmlns:a16="http://schemas.microsoft.com/office/drawing/2014/main" id="{9B391D83-D1DC-4E09-BD1F-FC818BCE12B8}"/>
            </a:ext>
          </a:extLst>
        </xdr:cNvPr>
        <xdr:cNvSpPr txBox="1"/>
      </xdr:nvSpPr>
      <xdr:spPr>
        <a:xfrm>
          <a:off x="4673600" y="132550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27.6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78</xdr:row>
      <xdr:rowOff>106680</xdr:rowOff>
    </xdr:from>
    <xdr:to>
      <xdr:col>24</xdr:col>
      <xdr:colOff>152400</xdr:colOff>
      <xdr:row>78</xdr:row>
      <xdr:rowOff>106680</xdr:rowOff>
    </xdr:to>
    <xdr:cxnSp macro="">
      <xdr:nvCxnSpPr>
        <xdr:cNvPr id="294" name="直線コネクタ 293">
          <a:extLst>
            <a:ext uri="{FF2B5EF4-FFF2-40B4-BE49-F238E27FC236}">
              <a16:creationId xmlns:a16="http://schemas.microsoft.com/office/drawing/2014/main" id="{110A3346-CD9F-4088-A9ED-4EF76DDAD269}"/>
            </a:ext>
          </a:extLst>
        </xdr:cNvPr>
        <xdr:cNvCxnSpPr/>
      </xdr:nvCxnSpPr>
      <xdr:spPr>
        <a:xfrm>
          <a:off x="4546600" y="134797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83</xdr:row>
      <xdr:rowOff>43832</xdr:rowOff>
    </xdr:from>
    <xdr:ext cx="405111" cy="259045"/>
    <xdr:sp macro="" textlink="">
      <xdr:nvSpPr>
        <xdr:cNvPr id="295" name="【公営住宅】&#10;有形固定資産減価償却率平均値テキスト">
          <a:extLst>
            <a:ext uri="{FF2B5EF4-FFF2-40B4-BE49-F238E27FC236}">
              <a16:creationId xmlns:a16="http://schemas.microsoft.com/office/drawing/2014/main" id="{BC799D54-5148-4232-A20C-62FC47B3D7EF}"/>
            </a:ext>
          </a:extLst>
        </xdr:cNvPr>
        <xdr:cNvSpPr txBox="1"/>
      </xdr:nvSpPr>
      <xdr:spPr>
        <a:xfrm>
          <a:off x="4673600" y="1427418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83</xdr:row>
      <xdr:rowOff>65405</xdr:rowOff>
    </xdr:from>
    <xdr:to>
      <xdr:col>24</xdr:col>
      <xdr:colOff>114300</xdr:colOff>
      <xdr:row>83</xdr:row>
      <xdr:rowOff>167005</xdr:rowOff>
    </xdr:to>
    <xdr:sp macro="" textlink="">
      <xdr:nvSpPr>
        <xdr:cNvPr id="296" name="フローチャート: 判断 295">
          <a:extLst>
            <a:ext uri="{FF2B5EF4-FFF2-40B4-BE49-F238E27FC236}">
              <a16:creationId xmlns:a16="http://schemas.microsoft.com/office/drawing/2014/main" id="{2EF17D4D-1262-4F19-9582-CCCA56924840}"/>
            </a:ext>
          </a:extLst>
        </xdr:cNvPr>
        <xdr:cNvSpPr/>
      </xdr:nvSpPr>
      <xdr:spPr>
        <a:xfrm>
          <a:off x="4584700" y="142957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83</xdr:row>
      <xdr:rowOff>57786</xdr:rowOff>
    </xdr:from>
    <xdr:to>
      <xdr:col>20</xdr:col>
      <xdr:colOff>38100</xdr:colOff>
      <xdr:row>83</xdr:row>
      <xdr:rowOff>159386</xdr:rowOff>
    </xdr:to>
    <xdr:sp macro="" textlink="">
      <xdr:nvSpPr>
        <xdr:cNvPr id="297" name="フローチャート: 判断 296">
          <a:extLst>
            <a:ext uri="{FF2B5EF4-FFF2-40B4-BE49-F238E27FC236}">
              <a16:creationId xmlns:a16="http://schemas.microsoft.com/office/drawing/2014/main" id="{42D1AED1-50D1-4750-9AF5-1317E603A5CA}"/>
            </a:ext>
          </a:extLst>
        </xdr:cNvPr>
        <xdr:cNvSpPr/>
      </xdr:nvSpPr>
      <xdr:spPr>
        <a:xfrm>
          <a:off x="3746500" y="142881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82</xdr:row>
      <xdr:rowOff>23495</xdr:rowOff>
    </xdr:from>
    <xdr:to>
      <xdr:col>15</xdr:col>
      <xdr:colOff>101600</xdr:colOff>
      <xdr:row>82</xdr:row>
      <xdr:rowOff>125095</xdr:rowOff>
    </xdr:to>
    <xdr:sp macro="" textlink="">
      <xdr:nvSpPr>
        <xdr:cNvPr id="298" name="フローチャート: 判断 297">
          <a:extLst>
            <a:ext uri="{FF2B5EF4-FFF2-40B4-BE49-F238E27FC236}">
              <a16:creationId xmlns:a16="http://schemas.microsoft.com/office/drawing/2014/main" id="{026B011F-0598-44B9-90FC-70E29D43C470}"/>
            </a:ext>
          </a:extLst>
        </xdr:cNvPr>
        <xdr:cNvSpPr/>
      </xdr:nvSpPr>
      <xdr:spPr>
        <a:xfrm>
          <a:off x="2857500" y="140823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81</xdr:row>
      <xdr:rowOff>164464</xdr:rowOff>
    </xdr:from>
    <xdr:to>
      <xdr:col>10</xdr:col>
      <xdr:colOff>165100</xdr:colOff>
      <xdr:row>82</xdr:row>
      <xdr:rowOff>94614</xdr:rowOff>
    </xdr:to>
    <xdr:sp macro="" textlink="">
      <xdr:nvSpPr>
        <xdr:cNvPr id="299" name="フローチャート: 判断 298">
          <a:extLst>
            <a:ext uri="{FF2B5EF4-FFF2-40B4-BE49-F238E27FC236}">
              <a16:creationId xmlns:a16="http://schemas.microsoft.com/office/drawing/2014/main" id="{D02D8022-1550-46D9-BF5D-CE3DE3F578C4}"/>
            </a:ext>
          </a:extLst>
        </xdr:cNvPr>
        <xdr:cNvSpPr/>
      </xdr:nvSpPr>
      <xdr:spPr>
        <a:xfrm>
          <a:off x="1968500" y="140519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82</xdr:row>
      <xdr:rowOff>69214</xdr:rowOff>
    </xdr:from>
    <xdr:to>
      <xdr:col>6</xdr:col>
      <xdr:colOff>38100</xdr:colOff>
      <xdr:row>82</xdr:row>
      <xdr:rowOff>170814</xdr:rowOff>
    </xdr:to>
    <xdr:sp macro="" textlink="">
      <xdr:nvSpPr>
        <xdr:cNvPr id="300" name="フローチャート: 判断 299">
          <a:extLst>
            <a:ext uri="{FF2B5EF4-FFF2-40B4-BE49-F238E27FC236}">
              <a16:creationId xmlns:a16="http://schemas.microsoft.com/office/drawing/2014/main" id="{256DB10D-EF9E-4441-8584-5BDC81E8AC9F}"/>
            </a:ext>
          </a:extLst>
        </xdr:cNvPr>
        <xdr:cNvSpPr/>
      </xdr:nvSpPr>
      <xdr:spPr>
        <a:xfrm>
          <a:off x="1079500" y="141281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149877</xdr:rowOff>
    </xdr:from>
    <xdr:ext cx="762000" cy="259045"/>
    <xdr:sp macro="" textlink="">
      <xdr:nvSpPr>
        <xdr:cNvPr id="301" name="テキスト ボックス 300">
          <a:extLst>
            <a:ext uri="{FF2B5EF4-FFF2-40B4-BE49-F238E27FC236}">
              <a16:creationId xmlns:a16="http://schemas.microsoft.com/office/drawing/2014/main" id="{E1EC3EE6-BD70-450C-A6DD-46749923290D}"/>
            </a:ext>
          </a:extLst>
        </xdr:cNvPr>
        <xdr:cNvSpPr txBox="1"/>
      </xdr:nvSpPr>
      <xdr:spPr>
        <a:xfrm>
          <a:off x="4445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macro="" textlink="">
      <xdr:nvSpPr>
        <xdr:cNvPr id="302" name="テキスト ボックス 301">
          <a:extLst>
            <a:ext uri="{FF2B5EF4-FFF2-40B4-BE49-F238E27FC236}">
              <a16:creationId xmlns:a16="http://schemas.microsoft.com/office/drawing/2014/main" id="{4D933FB7-ADF1-41B6-9563-33FD346177E5}"/>
            </a:ext>
          </a:extLst>
        </xdr:cNvPr>
        <xdr:cNvSpPr txBox="1"/>
      </xdr:nvSpPr>
      <xdr:spPr>
        <a:xfrm>
          <a:off x="3606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macro="" textlink="">
      <xdr:nvSpPr>
        <xdr:cNvPr id="303" name="テキスト ボックス 302">
          <a:extLst>
            <a:ext uri="{FF2B5EF4-FFF2-40B4-BE49-F238E27FC236}">
              <a16:creationId xmlns:a16="http://schemas.microsoft.com/office/drawing/2014/main" id="{0F5DEE57-BC25-422F-87D0-1B86814E610C}"/>
            </a:ext>
          </a:extLst>
        </xdr:cNvPr>
        <xdr:cNvSpPr txBox="1"/>
      </xdr:nvSpPr>
      <xdr:spPr>
        <a:xfrm>
          <a:off x="2717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macro="" textlink="">
      <xdr:nvSpPr>
        <xdr:cNvPr id="304" name="テキスト ボックス 303">
          <a:extLst>
            <a:ext uri="{FF2B5EF4-FFF2-40B4-BE49-F238E27FC236}">
              <a16:creationId xmlns:a16="http://schemas.microsoft.com/office/drawing/2014/main" id="{1474C208-6BD7-4353-B3CD-B57489D8E1C2}"/>
            </a:ext>
          </a:extLst>
        </xdr:cNvPr>
        <xdr:cNvSpPr txBox="1"/>
      </xdr:nvSpPr>
      <xdr:spPr>
        <a:xfrm>
          <a:off x="182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macro="" textlink="">
      <xdr:nvSpPr>
        <xdr:cNvPr id="305" name="テキスト ボックス 304">
          <a:extLst>
            <a:ext uri="{FF2B5EF4-FFF2-40B4-BE49-F238E27FC236}">
              <a16:creationId xmlns:a16="http://schemas.microsoft.com/office/drawing/2014/main" id="{65327E2E-4348-4692-8673-0E06DAEB2427}"/>
            </a:ext>
          </a:extLst>
        </xdr:cNvPr>
        <xdr:cNvSpPr txBox="1"/>
      </xdr:nvSpPr>
      <xdr:spPr>
        <a:xfrm>
          <a:off x="93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83</xdr:row>
      <xdr:rowOff>59689</xdr:rowOff>
    </xdr:from>
    <xdr:to>
      <xdr:col>24</xdr:col>
      <xdr:colOff>114300</xdr:colOff>
      <xdr:row>83</xdr:row>
      <xdr:rowOff>161289</xdr:rowOff>
    </xdr:to>
    <xdr:sp macro="" textlink="">
      <xdr:nvSpPr>
        <xdr:cNvPr id="306" name="楕円 305">
          <a:extLst>
            <a:ext uri="{FF2B5EF4-FFF2-40B4-BE49-F238E27FC236}">
              <a16:creationId xmlns:a16="http://schemas.microsoft.com/office/drawing/2014/main" id="{FD32446F-9A59-4149-8182-D9FF82A20400}"/>
            </a:ext>
          </a:extLst>
        </xdr:cNvPr>
        <xdr:cNvSpPr/>
      </xdr:nvSpPr>
      <xdr:spPr>
        <a:xfrm>
          <a:off x="4584700" y="142900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82</xdr:row>
      <xdr:rowOff>82566</xdr:rowOff>
    </xdr:from>
    <xdr:ext cx="405111" cy="259045"/>
    <xdr:sp macro="" textlink="">
      <xdr:nvSpPr>
        <xdr:cNvPr id="307" name="【公営住宅】&#10;有形固定資産減価償却率該当値テキスト">
          <a:extLst>
            <a:ext uri="{FF2B5EF4-FFF2-40B4-BE49-F238E27FC236}">
              <a16:creationId xmlns:a16="http://schemas.microsoft.com/office/drawing/2014/main" id="{1414A8F2-8A4B-4027-9ED1-390BA50C3CF2}"/>
            </a:ext>
          </a:extLst>
        </xdr:cNvPr>
        <xdr:cNvSpPr txBox="1"/>
      </xdr:nvSpPr>
      <xdr:spPr>
        <a:xfrm>
          <a:off x="4673600" y="1414146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83</xdr:row>
      <xdr:rowOff>33020</xdr:rowOff>
    </xdr:from>
    <xdr:to>
      <xdr:col>20</xdr:col>
      <xdr:colOff>38100</xdr:colOff>
      <xdr:row>83</xdr:row>
      <xdr:rowOff>134620</xdr:rowOff>
    </xdr:to>
    <xdr:sp macro="" textlink="">
      <xdr:nvSpPr>
        <xdr:cNvPr id="308" name="楕円 307">
          <a:extLst>
            <a:ext uri="{FF2B5EF4-FFF2-40B4-BE49-F238E27FC236}">
              <a16:creationId xmlns:a16="http://schemas.microsoft.com/office/drawing/2014/main" id="{2A65219D-D7BF-4D32-AFBE-29A8B1ABBDC4}"/>
            </a:ext>
          </a:extLst>
        </xdr:cNvPr>
        <xdr:cNvSpPr/>
      </xdr:nvSpPr>
      <xdr:spPr>
        <a:xfrm>
          <a:off x="3746500" y="142633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83</xdr:row>
      <xdr:rowOff>83820</xdr:rowOff>
    </xdr:from>
    <xdr:to>
      <xdr:col>24</xdr:col>
      <xdr:colOff>63500</xdr:colOff>
      <xdr:row>83</xdr:row>
      <xdr:rowOff>110489</xdr:rowOff>
    </xdr:to>
    <xdr:cxnSp macro="">
      <xdr:nvCxnSpPr>
        <xdr:cNvPr id="309" name="直線コネクタ 308">
          <a:extLst>
            <a:ext uri="{FF2B5EF4-FFF2-40B4-BE49-F238E27FC236}">
              <a16:creationId xmlns:a16="http://schemas.microsoft.com/office/drawing/2014/main" id="{4E01E55E-15FD-408B-AAEF-01CDB2F97D05}"/>
            </a:ext>
          </a:extLst>
        </xdr:cNvPr>
        <xdr:cNvCxnSpPr/>
      </xdr:nvCxnSpPr>
      <xdr:spPr>
        <a:xfrm>
          <a:off x="3797300" y="14314170"/>
          <a:ext cx="838200" cy="266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82</xdr:row>
      <xdr:rowOff>170180</xdr:rowOff>
    </xdr:from>
    <xdr:to>
      <xdr:col>15</xdr:col>
      <xdr:colOff>101600</xdr:colOff>
      <xdr:row>83</xdr:row>
      <xdr:rowOff>100330</xdr:rowOff>
    </xdr:to>
    <xdr:sp macro="" textlink="">
      <xdr:nvSpPr>
        <xdr:cNvPr id="310" name="楕円 309">
          <a:extLst>
            <a:ext uri="{FF2B5EF4-FFF2-40B4-BE49-F238E27FC236}">
              <a16:creationId xmlns:a16="http://schemas.microsoft.com/office/drawing/2014/main" id="{BE644204-1D63-4E2A-BCC3-08BE9C1FEFEA}"/>
            </a:ext>
          </a:extLst>
        </xdr:cNvPr>
        <xdr:cNvSpPr/>
      </xdr:nvSpPr>
      <xdr:spPr>
        <a:xfrm>
          <a:off x="2857500" y="142290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83</xdr:row>
      <xdr:rowOff>49530</xdr:rowOff>
    </xdr:from>
    <xdr:to>
      <xdr:col>19</xdr:col>
      <xdr:colOff>177800</xdr:colOff>
      <xdr:row>83</xdr:row>
      <xdr:rowOff>83820</xdr:rowOff>
    </xdr:to>
    <xdr:cxnSp macro="">
      <xdr:nvCxnSpPr>
        <xdr:cNvPr id="311" name="直線コネクタ 310">
          <a:extLst>
            <a:ext uri="{FF2B5EF4-FFF2-40B4-BE49-F238E27FC236}">
              <a16:creationId xmlns:a16="http://schemas.microsoft.com/office/drawing/2014/main" id="{F10F04EB-E1FA-4B94-B03C-7FCBE40E6A63}"/>
            </a:ext>
          </a:extLst>
        </xdr:cNvPr>
        <xdr:cNvCxnSpPr/>
      </xdr:nvCxnSpPr>
      <xdr:spPr>
        <a:xfrm>
          <a:off x="2908300" y="14279880"/>
          <a:ext cx="889000" cy="342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82</xdr:row>
      <xdr:rowOff>132080</xdr:rowOff>
    </xdr:from>
    <xdr:to>
      <xdr:col>10</xdr:col>
      <xdr:colOff>165100</xdr:colOff>
      <xdr:row>83</xdr:row>
      <xdr:rowOff>62230</xdr:rowOff>
    </xdr:to>
    <xdr:sp macro="" textlink="">
      <xdr:nvSpPr>
        <xdr:cNvPr id="312" name="楕円 311">
          <a:extLst>
            <a:ext uri="{FF2B5EF4-FFF2-40B4-BE49-F238E27FC236}">
              <a16:creationId xmlns:a16="http://schemas.microsoft.com/office/drawing/2014/main" id="{8DB669C8-F8BD-40E4-9909-4A2987C5D52D}"/>
            </a:ext>
          </a:extLst>
        </xdr:cNvPr>
        <xdr:cNvSpPr/>
      </xdr:nvSpPr>
      <xdr:spPr>
        <a:xfrm>
          <a:off x="1968500" y="141909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83</xdr:row>
      <xdr:rowOff>11430</xdr:rowOff>
    </xdr:from>
    <xdr:to>
      <xdr:col>15</xdr:col>
      <xdr:colOff>50800</xdr:colOff>
      <xdr:row>83</xdr:row>
      <xdr:rowOff>49530</xdr:rowOff>
    </xdr:to>
    <xdr:cxnSp macro="">
      <xdr:nvCxnSpPr>
        <xdr:cNvPr id="313" name="直線コネクタ 312">
          <a:extLst>
            <a:ext uri="{FF2B5EF4-FFF2-40B4-BE49-F238E27FC236}">
              <a16:creationId xmlns:a16="http://schemas.microsoft.com/office/drawing/2014/main" id="{C0B6B13C-88D7-406D-894A-3370B8CE2A4C}"/>
            </a:ext>
          </a:extLst>
        </xdr:cNvPr>
        <xdr:cNvCxnSpPr/>
      </xdr:nvCxnSpPr>
      <xdr:spPr>
        <a:xfrm>
          <a:off x="2019300" y="14241780"/>
          <a:ext cx="8890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82</xdr:row>
      <xdr:rowOff>99695</xdr:rowOff>
    </xdr:from>
    <xdr:to>
      <xdr:col>6</xdr:col>
      <xdr:colOff>38100</xdr:colOff>
      <xdr:row>83</xdr:row>
      <xdr:rowOff>29845</xdr:rowOff>
    </xdr:to>
    <xdr:sp macro="" textlink="">
      <xdr:nvSpPr>
        <xdr:cNvPr id="314" name="楕円 313">
          <a:extLst>
            <a:ext uri="{FF2B5EF4-FFF2-40B4-BE49-F238E27FC236}">
              <a16:creationId xmlns:a16="http://schemas.microsoft.com/office/drawing/2014/main" id="{13F8DBA7-FC0B-4AB8-93CF-5C29D4DA3A3B}"/>
            </a:ext>
          </a:extLst>
        </xdr:cNvPr>
        <xdr:cNvSpPr/>
      </xdr:nvSpPr>
      <xdr:spPr>
        <a:xfrm>
          <a:off x="1079500" y="141585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82</xdr:row>
      <xdr:rowOff>150495</xdr:rowOff>
    </xdr:from>
    <xdr:to>
      <xdr:col>10</xdr:col>
      <xdr:colOff>114300</xdr:colOff>
      <xdr:row>83</xdr:row>
      <xdr:rowOff>11430</xdr:rowOff>
    </xdr:to>
    <xdr:cxnSp macro="">
      <xdr:nvCxnSpPr>
        <xdr:cNvPr id="315" name="直線コネクタ 314">
          <a:extLst>
            <a:ext uri="{FF2B5EF4-FFF2-40B4-BE49-F238E27FC236}">
              <a16:creationId xmlns:a16="http://schemas.microsoft.com/office/drawing/2014/main" id="{D9CEB9AD-C0AB-49F5-AED2-AC4E4416A753}"/>
            </a:ext>
          </a:extLst>
        </xdr:cNvPr>
        <xdr:cNvCxnSpPr/>
      </xdr:nvCxnSpPr>
      <xdr:spPr>
        <a:xfrm>
          <a:off x="1130300" y="14209395"/>
          <a:ext cx="889000" cy="323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83</xdr:row>
      <xdr:rowOff>150513</xdr:rowOff>
    </xdr:from>
    <xdr:ext cx="405111" cy="259045"/>
    <xdr:sp macro="" textlink="">
      <xdr:nvSpPr>
        <xdr:cNvPr id="316" name="n_1aveValue【公営住宅】&#10;有形固定資産減価償却率">
          <a:extLst>
            <a:ext uri="{FF2B5EF4-FFF2-40B4-BE49-F238E27FC236}">
              <a16:creationId xmlns:a16="http://schemas.microsoft.com/office/drawing/2014/main" id="{D727E236-B512-45D7-9B87-42703DF00ED8}"/>
            </a:ext>
          </a:extLst>
        </xdr:cNvPr>
        <xdr:cNvSpPr txBox="1"/>
      </xdr:nvSpPr>
      <xdr:spPr>
        <a:xfrm>
          <a:off x="3582044" y="143808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80</xdr:row>
      <xdr:rowOff>141622</xdr:rowOff>
    </xdr:from>
    <xdr:ext cx="405111" cy="259045"/>
    <xdr:sp macro="" textlink="">
      <xdr:nvSpPr>
        <xdr:cNvPr id="317" name="n_2aveValue【公営住宅】&#10;有形固定資産減価償却率">
          <a:extLst>
            <a:ext uri="{FF2B5EF4-FFF2-40B4-BE49-F238E27FC236}">
              <a16:creationId xmlns:a16="http://schemas.microsoft.com/office/drawing/2014/main" id="{24EA091A-E02A-4D5F-BA12-64B857E2B7B1}"/>
            </a:ext>
          </a:extLst>
        </xdr:cNvPr>
        <xdr:cNvSpPr txBox="1"/>
      </xdr:nvSpPr>
      <xdr:spPr>
        <a:xfrm>
          <a:off x="2705744" y="138576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80</xdr:row>
      <xdr:rowOff>111141</xdr:rowOff>
    </xdr:from>
    <xdr:ext cx="405111" cy="259045"/>
    <xdr:sp macro="" textlink="">
      <xdr:nvSpPr>
        <xdr:cNvPr id="318" name="n_3aveValue【公営住宅】&#10;有形固定資産減価償却率">
          <a:extLst>
            <a:ext uri="{FF2B5EF4-FFF2-40B4-BE49-F238E27FC236}">
              <a16:creationId xmlns:a16="http://schemas.microsoft.com/office/drawing/2014/main" id="{3D9A4204-E5FF-407C-84BE-2CAD5B8B054A}"/>
            </a:ext>
          </a:extLst>
        </xdr:cNvPr>
        <xdr:cNvSpPr txBox="1"/>
      </xdr:nvSpPr>
      <xdr:spPr>
        <a:xfrm>
          <a:off x="1816744" y="138271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81</xdr:row>
      <xdr:rowOff>15891</xdr:rowOff>
    </xdr:from>
    <xdr:ext cx="405111" cy="259045"/>
    <xdr:sp macro="" textlink="">
      <xdr:nvSpPr>
        <xdr:cNvPr id="319" name="n_4aveValue【公営住宅】&#10;有形固定資産減価償却率">
          <a:extLst>
            <a:ext uri="{FF2B5EF4-FFF2-40B4-BE49-F238E27FC236}">
              <a16:creationId xmlns:a16="http://schemas.microsoft.com/office/drawing/2014/main" id="{14C8A725-B481-410A-8371-F2AE899BBBB6}"/>
            </a:ext>
          </a:extLst>
        </xdr:cNvPr>
        <xdr:cNvSpPr txBox="1"/>
      </xdr:nvSpPr>
      <xdr:spPr>
        <a:xfrm>
          <a:off x="927744" y="139033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81</xdr:row>
      <xdr:rowOff>151147</xdr:rowOff>
    </xdr:from>
    <xdr:ext cx="405111" cy="259045"/>
    <xdr:sp macro="" textlink="">
      <xdr:nvSpPr>
        <xdr:cNvPr id="320" name="n_1mainValue【公営住宅】&#10;有形固定資産減価償却率">
          <a:extLst>
            <a:ext uri="{FF2B5EF4-FFF2-40B4-BE49-F238E27FC236}">
              <a16:creationId xmlns:a16="http://schemas.microsoft.com/office/drawing/2014/main" id="{F49365D8-61B1-4338-8170-F7DBAD5E3BF9}"/>
            </a:ext>
          </a:extLst>
        </xdr:cNvPr>
        <xdr:cNvSpPr txBox="1"/>
      </xdr:nvSpPr>
      <xdr:spPr>
        <a:xfrm>
          <a:off x="3582044" y="140385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83</xdr:row>
      <xdr:rowOff>91457</xdr:rowOff>
    </xdr:from>
    <xdr:ext cx="405111" cy="259045"/>
    <xdr:sp macro="" textlink="">
      <xdr:nvSpPr>
        <xdr:cNvPr id="321" name="n_2mainValue【公営住宅】&#10;有形固定資産減価償却率">
          <a:extLst>
            <a:ext uri="{FF2B5EF4-FFF2-40B4-BE49-F238E27FC236}">
              <a16:creationId xmlns:a16="http://schemas.microsoft.com/office/drawing/2014/main" id="{C65F5EDE-040E-41CE-9544-F2EFA47571A4}"/>
            </a:ext>
          </a:extLst>
        </xdr:cNvPr>
        <xdr:cNvSpPr txBox="1"/>
      </xdr:nvSpPr>
      <xdr:spPr>
        <a:xfrm>
          <a:off x="2705744" y="143218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83</xdr:row>
      <xdr:rowOff>53357</xdr:rowOff>
    </xdr:from>
    <xdr:ext cx="405111" cy="259045"/>
    <xdr:sp macro="" textlink="">
      <xdr:nvSpPr>
        <xdr:cNvPr id="322" name="n_3mainValue【公営住宅】&#10;有形固定資産減価償却率">
          <a:extLst>
            <a:ext uri="{FF2B5EF4-FFF2-40B4-BE49-F238E27FC236}">
              <a16:creationId xmlns:a16="http://schemas.microsoft.com/office/drawing/2014/main" id="{D5350F5B-DF10-44AF-9FA5-9FC2F23C5A5B}"/>
            </a:ext>
          </a:extLst>
        </xdr:cNvPr>
        <xdr:cNvSpPr txBox="1"/>
      </xdr:nvSpPr>
      <xdr:spPr>
        <a:xfrm>
          <a:off x="1816744" y="142837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83</xdr:row>
      <xdr:rowOff>20972</xdr:rowOff>
    </xdr:from>
    <xdr:ext cx="405111" cy="259045"/>
    <xdr:sp macro="" textlink="">
      <xdr:nvSpPr>
        <xdr:cNvPr id="323" name="n_4mainValue【公営住宅】&#10;有形固定資産減価償却率">
          <a:extLst>
            <a:ext uri="{FF2B5EF4-FFF2-40B4-BE49-F238E27FC236}">
              <a16:creationId xmlns:a16="http://schemas.microsoft.com/office/drawing/2014/main" id="{C9FF8C83-388B-4864-9070-23FC3D0B0E42}"/>
            </a:ext>
          </a:extLst>
        </xdr:cNvPr>
        <xdr:cNvSpPr txBox="1"/>
      </xdr:nvSpPr>
      <xdr:spPr>
        <a:xfrm>
          <a:off x="927744" y="142513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324" name="正方形/長方形 323">
          <a:extLst>
            <a:ext uri="{FF2B5EF4-FFF2-40B4-BE49-F238E27FC236}">
              <a16:creationId xmlns:a16="http://schemas.microsoft.com/office/drawing/2014/main" id="{1552072F-0AD9-4834-BA36-4B9B27F50B6F}"/>
            </a:ext>
          </a:extLst>
        </xdr:cNvPr>
        <xdr:cNvSpPr/>
      </xdr:nvSpPr>
      <xdr:spPr>
        <a:xfrm>
          <a:off x="6604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325" name="正方形/長方形 324">
          <a:extLst>
            <a:ext uri="{FF2B5EF4-FFF2-40B4-BE49-F238E27FC236}">
              <a16:creationId xmlns:a16="http://schemas.microsoft.com/office/drawing/2014/main" id="{EA9ABAFD-407E-4018-9750-92A8258CEC01}"/>
            </a:ext>
          </a:extLst>
        </xdr:cNvPr>
        <xdr:cNvSpPr/>
      </xdr:nvSpPr>
      <xdr:spPr>
        <a:xfrm>
          <a:off x="67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326" name="正方形/長方形 325">
          <a:extLst>
            <a:ext uri="{FF2B5EF4-FFF2-40B4-BE49-F238E27FC236}">
              <a16:creationId xmlns:a16="http://schemas.microsoft.com/office/drawing/2014/main" id="{4DEEC683-695F-4113-A192-8AEA689A8ACB}"/>
            </a:ext>
          </a:extLst>
        </xdr:cNvPr>
        <xdr:cNvSpPr/>
      </xdr:nvSpPr>
      <xdr:spPr>
        <a:xfrm>
          <a:off x="67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327" name="正方形/長方形 326">
          <a:extLst>
            <a:ext uri="{FF2B5EF4-FFF2-40B4-BE49-F238E27FC236}">
              <a16:creationId xmlns:a16="http://schemas.microsoft.com/office/drawing/2014/main" id="{88FC3E05-DE6A-499E-8CE6-6A325F99DD53}"/>
            </a:ext>
          </a:extLst>
        </xdr:cNvPr>
        <xdr:cNvSpPr/>
      </xdr:nvSpPr>
      <xdr:spPr>
        <a:xfrm>
          <a:off x="7747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328" name="正方形/長方形 327">
          <a:extLst>
            <a:ext uri="{FF2B5EF4-FFF2-40B4-BE49-F238E27FC236}">
              <a16:creationId xmlns:a16="http://schemas.microsoft.com/office/drawing/2014/main" id="{51DEFA55-C9A0-4FEC-BCA4-E3EB7D382D61}"/>
            </a:ext>
          </a:extLst>
        </xdr:cNvPr>
        <xdr:cNvSpPr/>
      </xdr:nvSpPr>
      <xdr:spPr>
        <a:xfrm>
          <a:off x="7747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0.797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329" name="正方形/長方形 328">
          <a:extLst>
            <a:ext uri="{FF2B5EF4-FFF2-40B4-BE49-F238E27FC236}">
              <a16:creationId xmlns:a16="http://schemas.microsoft.com/office/drawing/2014/main" id="{EFCFA75D-B1F3-456C-9D10-B50C30AEE4BD}"/>
            </a:ext>
          </a:extLst>
        </xdr:cNvPr>
        <xdr:cNvSpPr/>
      </xdr:nvSpPr>
      <xdr:spPr>
        <a:xfrm>
          <a:off x="8890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和歌山県平均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330" name="正方形/長方形 329">
          <a:extLst>
            <a:ext uri="{FF2B5EF4-FFF2-40B4-BE49-F238E27FC236}">
              <a16:creationId xmlns:a16="http://schemas.microsoft.com/office/drawing/2014/main" id="{E6BBBDF5-B168-46F9-B365-20FEB504EDE7}"/>
            </a:ext>
          </a:extLst>
        </xdr:cNvPr>
        <xdr:cNvSpPr/>
      </xdr:nvSpPr>
      <xdr:spPr>
        <a:xfrm>
          <a:off x="8890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1.047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331" name="正方形/長方形 330">
          <a:extLst>
            <a:ext uri="{FF2B5EF4-FFF2-40B4-BE49-F238E27FC236}">
              <a16:creationId xmlns:a16="http://schemas.microsoft.com/office/drawing/2014/main" id="{10524394-E15C-4B34-835F-485A9750571A}"/>
            </a:ext>
          </a:extLst>
        </xdr:cNvPr>
        <xdr:cNvSpPr/>
      </xdr:nvSpPr>
      <xdr:spPr>
        <a:xfrm>
          <a:off x="6604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839" cy="225703"/>
    <xdr:sp macro="" textlink="">
      <xdr:nvSpPr>
        <xdr:cNvPr id="332" name="テキスト ボックス 331">
          <a:extLst>
            <a:ext uri="{FF2B5EF4-FFF2-40B4-BE49-F238E27FC236}">
              <a16:creationId xmlns:a16="http://schemas.microsoft.com/office/drawing/2014/main" id="{12D9B427-6E15-4926-9252-279627FCCF0E}"/>
            </a:ext>
          </a:extLst>
        </xdr:cNvPr>
        <xdr:cNvSpPr txBox="1"/>
      </xdr:nvSpPr>
      <xdr:spPr>
        <a:xfrm>
          <a:off x="6565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333" name="直線コネクタ 332">
          <a:extLst>
            <a:ext uri="{FF2B5EF4-FFF2-40B4-BE49-F238E27FC236}">
              <a16:creationId xmlns:a16="http://schemas.microsoft.com/office/drawing/2014/main" id="{2555B7C6-DF86-4E5B-8662-A61986788724}"/>
            </a:ext>
          </a:extLst>
        </xdr:cNvPr>
        <xdr:cNvCxnSpPr/>
      </xdr:nvCxnSpPr>
      <xdr:spPr>
        <a:xfrm>
          <a:off x="6604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86</xdr:row>
      <xdr:rowOff>168729</xdr:rowOff>
    </xdr:from>
    <xdr:to>
      <xdr:col>59</xdr:col>
      <xdr:colOff>50800</xdr:colOff>
      <xdr:row>86</xdr:row>
      <xdr:rowOff>168729</xdr:rowOff>
    </xdr:to>
    <xdr:cxnSp macro="">
      <xdr:nvCxnSpPr>
        <xdr:cNvPr id="334" name="直線コネクタ 333">
          <a:extLst>
            <a:ext uri="{FF2B5EF4-FFF2-40B4-BE49-F238E27FC236}">
              <a16:creationId xmlns:a16="http://schemas.microsoft.com/office/drawing/2014/main" id="{2130A2C9-F25B-4C5C-BF2A-FDC42ED582BA}"/>
            </a:ext>
          </a:extLst>
        </xdr:cNvPr>
        <xdr:cNvCxnSpPr/>
      </xdr:nvCxnSpPr>
      <xdr:spPr>
        <a:xfrm>
          <a:off x="6604000" y="1491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86</xdr:row>
      <xdr:rowOff>26506</xdr:rowOff>
    </xdr:from>
    <xdr:ext cx="467179" cy="259045"/>
    <xdr:sp macro="" textlink="">
      <xdr:nvSpPr>
        <xdr:cNvPr id="335" name="テキスト ボックス 334">
          <a:extLst>
            <a:ext uri="{FF2B5EF4-FFF2-40B4-BE49-F238E27FC236}">
              <a16:creationId xmlns:a16="http://schemas.microsoft.com/office/drawing/2014/main" id="{3F72174A-7A8E-42CE-B5AF-CFAD97A36248}"/>
            </a:ext>
          </a:extLst>
        </xdr:cNvPr>
        <xdr:cNvSpPr txBox="1"/>
      </xdr:nvSpPr>
      <xdr:spPr>
        <a:xfrm>
          <a:off x="6136821" y="1477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85</xdr:row>
      <xdr:rowOff>13607</xdr:rowOff>
    </xdr:from>
    <xdr:to>
      <xdr:col>59</xdr:col>
      <xdr:colOff>50800</xdr:colOff>
      <xdr:row>85</xdr:row>
      <xdr:rowOff>13607</xdr:rowOff>
    </xdr:to>
    <xdr:cxnSp macro="">
      <xdr:nvCxnSpPr>
        <xdr:cNvPr id="336" name="直線コネクタ 335">
          <a:extLst>
            <a:ext uri="{FF2B5EF4-FFF2-40B4-BE49-F238E27FC236}">
              <a16:creationId xmlns:a16="http://schemas.microsoft.com/office/drawing/2014/main" id="{DB71C98C-CE70-495C-9BB9-FF087561E28B}"/>
            </a:ext>
          </a:extLst>
        </xdr:cNvPr>
        <xdr:cNvCxnSpPr/>
      </xdr:nvCxnSpPr>
      <xdr:spPr>
        <a:xfrm>
          <a:off x="6604000" y="1458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84</xdr:row>
      <xdr:rowOff>42834</xdr:rowOff>
    </xdr:from>
    <xdr:ext cx="467179" cy="259045"/>
    <xdr:sp macro="" textlink="">
      <xdr:nvSpPr>
        <xdr:cNvPr id="337" name="テキスト ボックス 336">
          <a:extLst>
            <a:ext uri="{FF2B5EF4-FFF2-40B4-BE49-F238E27FC236}">
              <a16:creationId xmlns:a16="http://schemas.microsoft.com/office/drawing/2014/main" id="{C5D54610-11B4-45DB-B32B-9B58616597E8}"/>
            </a:ext>
          </a:extLst>
        </xdr:cNvPr>
        <xdr:cNvSpPr txBox="1"/>
      </xdr:nvSpPr>
      <xdr:spPr>
        <a:xfrm>
          <a:off x="6136821" y="1444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29936</xdr:rowOff>
    </xdr:from>
    <xdr:to>
      <xdr:col>59</xdr:col>
      <xdr:colOff>50800</xdr:colOff>
      <xdr:row>83</xdr:row>
      <xdr:rowOff>29936</xdr:rowOff>
    </xdr:to>
    <xdr:cxnSp macro="">
      <xdr:nvCxnSpPr>
        <xdr:cNvPr id="338" name="直線コネクタ 337">
          <a:extLst>
            <a:ext uri="{FF2B5EF4-FFF2-40B4-BE49-F238E27FC236}">
              <a16:creationId xmlns:a16="http://schemas.microsoft.com/office/drawing/2014/main" id="{66AEC874-275B-4A2A-B776-EACD8A5FA6CB}"/>
            </a:ext>
          </a:extLst>
        </xdr:cNvPr>
        <xdr:cNvCxnSpPr/>
      </xdr:nvCxnSpPr>
      <xdr:spPr>
        <a:xfrm>
          <a:off x="6604000" y="1426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82</xdr:row>
      <xdr:rowOff>59163</xdr:rowOff>
    </xdr:from>
    <xdr:ext cx="467179" cy="259045"/>
    <xdr:sp macro="" textlink="">
      <xdr:nvSpPr>
        <xdr:cNvPr id="339" name="テキスト ボックス 338">
          <a:extLst>
            <a:ext uri="{FF2B5EF4-FFF2-40B4-BE49-F238E27FC236}">
              <a16:creationId xmlns:a16="http://schemas.microsoft.com/office/drawing/2014/main" id="{AC0AAEFB-134A-45F9-A6C4-A5340BEFD18B}"/>
            </a:ext>
          </a:extLst>
        </xdr:cNvPr>
        <xdr:cNvSpPr txBox="1"/>
      </xdr:nvSpPr>
      <xdr:spPr>
        <a:xfrm>
          <a:off x="6136821" y="14118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46264</xdr:rowOff>
    </xdr:from>
    <xdr:to>
      <xdr:col>59</xdr:col>
      <xdr:colOff>50800</xdr:colOff>
      <xdr:row>81</xdr:row>
      <xdr:rowOff>46264</xdr:rowOff>
    </xdr:to>
    <xdr:cxnSp macro="">
      <xdr:nvCxnSpPr>
        <xdr:cNvPr id="340" name="直線コネクタ 339">
          <a:extLst>
            <a:ext uri="{FF2B5EF4-FFF2-40B4-BE49-F238E27FC236}">
              <a16:creationId xmlns:a16="http://schemas.microsoft.com/office/drawing/2014/main" id="{560AA350-DA36-4CF8-B508-BA557FA29469}"/>
            </a:ext>
          </a:extLst>
        </xdr:cNvPr>
        <xdr:cNvCxnSpPr/>
      </xdr:nvCxnSpPr>
      <xdr:spPr>
        <a:xfrm>
          <a:off x="6604000" y="1393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80</xdr:row>
      <xdr:rowOff>75491</xdr:rowOff>
    </xdr:from>
    <xdr:ext cx="467179" cy="259045"/>
    <xdr:sp macro="" textlink="">
      <xdr:nvSpPr>
        <xdr:cNvPr id="341" name="テキスト ボックス 340">
          <a:extLst>
            <a:ext uri="{FF2B5EF4-FFF2-40B4-BE49-F238E27FC236}">
              <a16:creationId xmlns:a16="http://schemas.microsoft.com/office/drawing/2014/main" id="{B0F02086-826A-437F-B4FB-EDE92DEF6E79}"/>
            </a:ext>
          </a:extLst>
        </xdr:cNvPr>
        <xdr:cNvSpPr txBox="1"/>
      </xdr:nvSpPr>
      <xdr:spPr>
        <a:xfrm>
          <a:off x="6136821" y="13791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79</xdr:row>
      <xdr:rowOff>62593</xdr:rowOff>
    </xdr:from>
    <xdr:to>
      <xdr:col>59</xdr:col>
      <xdr:colOff>50800</xdr:colOff>
      <xdr:row>79</xdr:row>
      <xdr:rowOff>62593</xdr:rowOff>
    </xdr:to>
    <xdr:cxnSp macro="">
      <xdr:nvCxnSpPr>
        <xdr:cNvPr id="342" name="直線コネクタ 341">
          <a:extLst>
            <a:ext uri="{FF2B5EF4-FFF2-40B4-BE49-F238E27FC236}">
              <a16:creationId xmlns:a16="http://schemas.microsoft.com/office/drawing/2014/main" id="{8D09B3CB-847D-4BD8-AFE9-3CE3317076F9}"/>
            </a:ext>
          </a:extLst>
        </xdr:cNvPr>
        <xdr:cNvCxnSpPr/>
      </xdr:nvCxnSpPr>
      <xdr:spPr>
        <a:xfrm>
          <a:off x="6604000" y="1360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78</xdr:row>
      <xdr:rowOff>91820</xdr:rowOff>
    </xdr:from>
    <xdr:ext cx="467179" cy="259045"/>
    <xdr:sp macro="" textlink="">
      <xdr:nvSpPr>
        <xdr:cNvPr id="343" name="テキスト ボックス 342">
          <a:extLst>
            <a:ext uri="{FF2B5EF4-FFF2-40B4-BE49-F238E27FC236}">
              <a16:creationId xmlns:a16="http://schemas.microsoft.com/office/drawing/2014/main" id="{043B6DD3-27A7-4E04-B83D-189B10508D3C}"/>
            </a:ext>
          </a:extLst>
        </xdr:cNvPr>
        <xdr:cNvSpPr txBox="1"/>
      </xdr:nvSpPr>
      <xdr:spPr>
        <a:xfrm>
          <a:off x="6136821" y="13464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78921</xdr:rowOff>
    </xdr:from>
    <xdr:to>
      <xdr:col>59</xdr:col>
      <xdr:colOff>50800</xdr:colOff>
      <xdr:row>77</xdr:row>
      <xdr:rowOff>78921</xdr:rowOff>
    </xdr:to>
    <xdr:cxnSp macro="">
      <xdr:nvCxnSpPr>
        <xdr:cNvPr id="344" name="直線コネクタ 343">
          <a:extLst>
            <a:ext uri="{FF2B5EF4-FFF2-40B4-BE49-F238E27FC236}">
              <a16:creationId xmlns:a16="http://schemas.microsoft.com/office/drawing/2014/main" id="{1386AACB-78A5-4E6A-A559-6706A97DDACD}"/>
            </a:ext>
          </a:extLst>
        </xdr:cNvPr>
        <xdr:cNvCxnSpPr/>
      </xdr:nvCxnSpPr>
      <xdr:spPr>
        <a:xfrm>
          <a:off x="6604000" y="1328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76</xdr:row>
      <xdr:rowOff>108148</xdr:rowOff>
    </xdr:from>
    <xdr:ext cx="467179" cy="259045"/>
    <xdr:sp macro="" textlink="">
      <xdr:nvSpPr>
        <xdr:cNvPr id="345" name="テキスト ボックス 344">
          <a:extLst>
            <a:ext uri="{FF2B5EF4-FFF2-40B4-BE49-F238E27FC236}">
              <a16:creationId xmlns:a16="http://schemas.microsoft.com/office/drawing/2014/main" id="{457E47CD-F064-4B34-A018-D81698E56DAB}"/>
            </a:ext>
          </a:extLst>
        </xdr:cNvPr>
        <xdr:cNvSpPr txBox="1"/>
      </xdr:nvSpPr>
      <xdr:spPr>
        <a:xfrm>
          <a:off x="6136821" y="13138348"/>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346" name="直線コネクタ 345">
          <a:extLst>
            <a:ext uri="{FF2B5EF4-FFF2-40B4-BE49-F238E27FC236}">
              <a16:creationId xmlns:a16="http://schemas.microsoft.com/office/drawing/2014/main" id="{B906A14F-24BB-4CBE-BF84-0059BEA7B38A}"/>
            </a:ext>
          </a:extLst>
        </xdr:cNvPr>
        <xdr:cNvCxnSpPr/>
      </xdr:nvCxnSpPr>
      <xdr:spPr>
        <a:xfrm>
          <a:off x="6604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74</xdr:row>
      <xdr:rowOff>124477</xdr:rowOff>
    </xdr:from>
    <xdr:ext cx="467179" cy="259045"/>
    <xdr:sp macro="" textlink="">
      <xdr:nvSpPr>
        <xdr:cNvPr id="347" name="テキスト ボックス 346">
          <a:extLst>
            <a:ext uri="{FF2B5EF4-FFF2-40B4-BE49-F238E27FC236}">
              <a16:creationId xmlns:a16="http://schemas.microsoft.com/office/drawing/2014/main" id="{3126E82F-9942-4772-B322-E124B39B3283}"/>
            </a:ext>
          </a:extLst>
        </xdr:cNvPr>
        <xdr:cNvSpPr txBox="1"/>
      </xdr:nvSpPr>
      <xdr:spPr>
        <a:xfrm>
          <a:off x="6136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348" name="【公営住宅】&#10;一人当たり面積グラフ枠">
          <a:extLst>
            <a:ext uri="{FF2B5EF4-FFF2-40B4-BE49-F238E27FC236}">
              <a16:creationId xmlns:a16="http://schemas.microsoft.com/office/drawing/2014/main" id="{2FB43A34-4DD8-4D55-AB13-DEB3A512F152}"/>
            </a:ext>
          </a:extLst>
        </xdr:cNvPr>
        <xdr:cNvSpPr/>
      </xdr:nvSpPr>
      <xdr:spPr>
        <a:xfrm>
          <a:off x="6604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78</xdr:row>
      <xdr:rowOff>10342</xdr:rowOff>
    </xdr:from>
    <xdr:to>
      <xdr:col>54</xdr:col>
      <xdr:colOff>189865</xdr:colOff>
      <xdr:row>86</xdr:row>
      <xdr:rowOff>154360</xdr:rowOff>
    </xdr:to>
    <xdr:cxnSp macro="">
      <xdr:nvCxnSpPr>
        <xdr:cNvPr id="349" name="直線コネクタ 348">
          <a:extLst>
            <a:ext uri="{FF2B5EF4-FFF2-40B4-BE49-F238E27FC236}">
              <a16:creationId xmlns:a16="http://schemas.microsoft.com/office/drawing/2014/main" id="{E0F6A493-8AFF-43A7-8968-DA442DB1C5DF}"/>
            </a:ext>
          </a:extLst>
        </xdr:cNvPr>
        <xdr:cNvCxnSpPr/>
      </xdr:nvCxnSpPr>
      <xdr:spPr>
        <a:xfrm flipV="1">
          <a:off x="10476865" y="13383442"/>
          <a:ext cx="0" cy="151561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86</xdr:row>
      <xdr:rowOff>158187</xdr:rowOff>
    </xdr:from>
    <xdr:ext cx="469744" cy="259045"/>
    <xdr:sp macro="" textlink="">
      <xdr:nvSpPr>
        <xdr:cNvPr id="350" name="【公営住宅】&#10;一人当たり面積最小値テキスト">
          <a:extLst>
            <a:ext uri="{FF2B5EF4-FFF2-40B4-BE49-F238E27FC236}">
              <a16:creationId xmlns:a16="http://schemas.microsoft.com/office/drawing/2014/main" id="{A192D107-C427-478D-A623-CEDD619AC81F}"/>
            </a:ext>
          </a:extLst>
        </xdr:cNvPr>
        <xdr:cNvSpPr txBox="1"/>
      </xdr:nvSpPr>
      <xdr:spPr>
        <a:xfrm>
          <a:off x="10515600" y="149028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0.044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86</xdr:row>
      <xdr:rowOff>154360</xdr:rowOff>
    </xdr:from>
    <xdr:to>
      <xdr:col>55</xdr:col>
      <xdr:colOff>88900</xdr:colOff>
      <xdr:row>86</xdr:row>
      <xdr:rowOff>154360</xdr:rowOff>
    </xdr:to>
    <xdr:cxnSp macro="">
      <xdr:nvCxnSpPr>
        <xdr:cNvPr id="351" name="直線コネクタ 350">
          <a:extLst>
            <a:ext uri="{FF2B5EF4-FFF2-40B4-BE49-F238E27FC236}">
              <a16:creationId xmlns:a16="http://schemas.microsoft.com/office/drawing/2014/main" id="{AE1C30FA-76C1-41F9-A861-B0869E51A853}"/>
            </a:ext>
          </a:extLst>
        </xdr:cNvPr>
        <xdr:cNvCxnSpPr/>
      </xdr:nvCxnSpPr>
      <xdr:spPr>
        <a:xfrm>
          <a:off x="10388600" y="148990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76</xdr:row>
      <xdr:rowOff>128469</xdr:rowOff>
    </xdr:from>
    <xdr:ext cx="469744" cy="259045"/>
    <xdr:sp macro="" textlink="">
      <xdr:nvSpPr>
        <xdr:cNvPr id="352" name="【公営住宅】&#10;一人当たり面積最大値テキスト">
          <a:extLst>
            <a:ext uri="{FF2B5EF4-FFF2-40B4-BE49-F238E27FC236}">
              <a16:creationId xmlns:a16="http://schemas.microsoft.com/office/drawing/2014/main" id="{775D612F-6C8D-4398-9DA3-1CE37EBAA560}"/>
            </a:ext>
          </a:extLst>
        </xdr:cNvPr>
        <xdr:cNvSpPr txBox="1"/>
      </xdr:nvSpPr>
      <xdr:spPr>
        <a:xfrm>
          <a:off x="10515600" y="1315866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4.685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10342</xdr:rowOff>
    </xdr:from>
    <xdr:to>
      <xdr:col>55</xdr:col>
      <xdr:colOff>88900</xdr:colOff>
      <xdr:row>78</xdr:row>
      <xdr:rowOff>10342</xdr:rowOff>
    </xdr:to>
    <xdr:cxnSp macro="">
      <xdr:nvCxnSpPr>
        <xdr:cNvPr id="353" name="直線コネクタ 352">
          <a:extLst>
            <a:ext uri="{FF2B5EF4-FFF2-40B4-BE49-F238E27FC236}">
              <a16:creationId xmlns:a16="http://schemas.microsoft.com/office/drawing/2014/main" id="{ABB3FCE4-E887-420D-A48A-D07D7BD72794}"/>
            </a:ext>
          </a:extLst>
        </xdr:cNvPr>
        <xdr:cNvCxnSpPr/>
      </xdr:nvCxnSpPr>
      <xdr:spPr>
        <a:xfrm>
          <a:off x="10388600" y="1338344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85</xdr:row>
      <xdr:rowOff>49003</xdr:rowOff>
    </xdr:from>
    <xdr:ext cx="469744" cy="259045"/>
    <xdr:sp macro="" textlink="">
      <xdr:nvSpPr>
        <xdr:cNvPr id="354" name="【公営住宅】&#10;一人当たり面積平均値テキスト">
          <a:extLst>
            <a:ext uri="{FF2B5EF4-FFF2-40B4-BE49-F238E27FC236}">
              <a16:creationId xmlns:a16="http://schemas.microsoft.com/office/drawing/2014/main" id="{36E2175B-6C4B-4AEA-8232-0F0C8B8F9D70}"/>
            </a:ext>
          </a:extLst>
        </xdr:cNvPr>
        <xdr:cNvSpPr txBox="1"/>
      </xdr:nvSpPr>
      <xdr:spPr>
        <a:xfrm>
          <a:off x="10515600" y="14622253"/>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0.670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85</xdr:row>
      <xdr:rowOff>70576</xdr:rowOff>
    </xdr:from>
    <xdr:to>
      <xdr:col>55</xdr:col>
      <xdr:colOff>50800</xdr:colOff>
      <xdr:row>86</xdr:row>
      <xdr:rowOff>726</xdr:rowOff>
    </xdr:to>
    <xdr:sp macro="" textlink="">
      <xdr:nvSpPr>
        <xdr:cNvPr id="355" name="フローチャート: 判断 354">
          <a:extLst>
            <a:ext uri="{FF2B5EF4-FFF2-40B4-BE49-F238E27FC236}">
              <a16:creationId xmlns:a16="http://schemas.microsoft.com/office/drawing/2014/main" id="{664591B5-44D9-4329-A66A-7B3F216BA3EE}"/>
            </a:ext>
          </a:extLst>
        </xdr:cNvPr>
        <xdr:cNvSpPr/>
      </xdr:nvSpPr>
      <xdr:spPr>
        <a:xfrm>
          <a:off x="10426700" y="146438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85</xdr:row>
      <xdr:rowOff>67636</xdr:rowOff>
    </xdr:from>
    <xdr:to>
      <xdr:col>50</xdr:col>
      <xdr:colOff>165100</xdr:colOff>
      <xdr:row>85</xdr:row>
      <xdr:rowOff>169236</xdr:rowOff>
    </xdr:to>
    <xdr:sp macro="" textlink="">
      <xdr:nvSpPr>
        <xdr:cNvPr id="356" name="フローチャート: 判断 355">
          <a:extLst>
            <a:ext uri="{FF2B5EF4-FFF2-40B4-BE49-F238E27FC236}">
              <a16:creationId xmlns:a16="http://schemas.microsoft.com/office/drawing/2014/main" id="{6B541C9E-6F18-40F2-86A0-3107462F60B1}"/>
            </a:ext>
          </a:extLst>
        </xdr:cNvPr>
        <xdr:cNvSpPr/>
      </xdr:nvSpPr>
      <xdr:spPr>
        <a:xfrm>
          <a:off x="9588500" y="146408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85</xdr:row>
      <xdr:rowOff>55880</xdr:rowOff>
    </xdr:from>
    <xdr:to>
      <xdr:col>46</xdr:col>
      <xdr:colOff>38100</xdr:colOff>
      <xdr:row>85</xdr:row>
      <xdr:rowOff>157480</xdr:rowOff>
    </xdr:to>
    <xdr:sp macro="" textlink="">
      <xdr:nvSpPr>
        <xdr:cNvPr id="357" name="フローチャート: 判断 356">
          <a:extLst>
            <a:ext uri="{FF2B5EF4-FFF2-40B4-BE49-F238E27FC236}">
              <a16:creationId xmlns:a16="http://schemas.microsoft.com/office/drawing/2014/main" id="{AC831F64-642F-4974-A529-9DFEB8AC5FCA}"/>
            </a:ext>
          </a:extLst>
        </xdr:cNvPr>
        <xdr:cNvSpPr/>
      </xdr:nvSpPr>
      <xdr:spPr>
        <a:xfrm>
          <a:off x="8699500" y="146291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85</xdr:row>
      <xdr:rowOff>66004</xdr:rowOff>
    </xdr:from>
    <xdr:to>
      <xdr:col>41</xdr:col>
      <xdr:colOff>101600</xdr:colOff>
      <xdr:row>85</xdr:row>
      <xdr:rowOff>167604</xdr:rowOff>
    </xdr:to>
    <xdr:sp macro="" textlink="">
      <xdr:nvSpPr>
        <xdr:cNvPr id="358" name="フローチャート: 判断 357">
          <a:extLst>
            <a:ext uri="{FF2B5EF4-FFF2-40B4-BE49-F238E27FC236}">
              <a16:creationId xmlns:a16="http://schemas.microsoft.com/office/drawing/2014/main" id="{7E6F6C8D-5CDD-4EA0-AB13-D800E484AE23}"/>
            </a:ext>
          </a:extLst>
        </xdr:cNvPr>
        <xdr:cNvSpPr/>
      </xdr:nvSpPr>
      <xdr:spPr>
        <a:xfrm>
          <a:off x="7810500" y="146392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83</xdr:row>
      <xdr:rowOff>162995</xdr:rowOff>
    </xdr:from>
    <xdr:to>
      <xdr:col>36</xdr:col>
      <xdr:colOff>165100</xdr:colOff>
      <xdr:row>84</xdr:row>
      <xdr:rowOff>93145</xdr:rowOff>
    </xdr:to>
    <xdr:sp macro="" textlink="">
      <xdr:nvSpPr>
        <xdr:cNvPr id="359" name="フローチャート: 判断 358">
          <a:extLst>
            <a:ext uri="{FF2B5EF4-FFF2-40B4-BE49-F238E27FC236}">
              <a16:creationId xmlns:a16="http://schemas.microsoft.com/office/drawing/2014/main" id="{C263DA6C-1FBE-441C-8ED9-A1E39A113F05}"/>
            </a:ext>
          </a:extLst>
        </xdr:cNvPr>
        <xdr:cNvSpPr/>
      </xdr:nvSpPr>
      <xdr:spPr>
        <a:xfrm>
          <a:off x="6921500" y="143933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149877</xdr:rowOff>
    </xdr:from>
    <xdr:ext cx="762000" cy="259045"/>
    <xdr:sp macro="" textlink="">
      <xdr:nvSpPr>
        <xdr:cNvPr id="360" name="テキスト ボックス 359">
          <a:extLst>
            <a:ext uri="{FF2B5EF4-FFF2-40B4-BE49-F238E27FC236}">
              <a16:creationId xmlns:a16="http://schemas.microsoft.com/office/drawing/2014/main" id="{2545CFAA-0CB2-4521-8D29-8B068A16D651}"/>
            </a:ext>
          </a:extLst>
        </xdr:cNvPr>
        <xdr:cNvSpPr txBox="1"/>
      </xdr:nvSpPr>
      <xdr:spPr>
        <a:xfrm>
          <a:off x="10287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149877</xdr:rowOff>
    </xdr:from>
    <xdr:ext cx="762000" cy="259045"/>
    <xdr:sp macro="" textlink="">
      <xdr:nvSpPr>
        <xdr:cNvPr id="361" name="テキスト ボックス 360">
          <a:extLst>
            <a:ext uri="{FF2B5EF4-FFF2-40B4-BE49-F238E27FC236}">
              <a16:creationId xmlns:a16="http://schemas.microsoft.com/office/drawing/2014/main" id="{2177D00D-9CB4-4E48-9C2A-E1519C3053B7}"/>
            </a:ext>
          </a:extLst>
        </xdr:cNvPr>
        <xdr:cNvSpPr txBox="1"/>
      </xdr:nvSpPr>
      <xdr:spPr>
        <a:xfrm>
          <a:off x="944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88</xdr:row>
      <xdr:rowOff>149877</xdr:rowOff>
    </xdr:from>
    <xdr:ext cx="762000" cy="259045"/>
    <xdr:sp macro="" textlink="">
      <xdr:nvSpPr>
        <xdr:cNvPr id="362" name="テキスト ボックス 361">
          <a:extLst>
            <a:ext uri="{FF2B5EF4-FFF2-40B4-BE49-F238E27FC236}">
              <a16:creationId xmlns:a16="http://schemas.microsoft.com/office/drawing/2014/main" id="{9778CFD6-8BE0-4AD0-8E63-7FAE5885B59F}"/>
            </a:ext>
          </a:extLst>
        </xdr:cNvPr>
        <xdr:cNvSpPr txBox="1"/>
      </xdr:nvSpPr>
      <xdr:spPr>
        <a:xfrm>
          <a:off x="855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88</xdr:row>
      <xdr:rowOff>149877</xdr:rowOff>
    </xdr:from>
    <xdr:ext cx="762000" cy="259045"/>
    <xdr:sp macro="" textlink="">
      <xdr:nvSpPr>
        <xdr:cNvPr id="363" name="テキスト ボックス 362">
          <a:extLst>
            <a:ext uri="{FF2B5EF4-FFF2-40B4-BE49-F238E27FC236}">
              <a16:creationId xmlns:a16="http://schemas.microsoft.com/office/drawing/2014/main" id="{DAF75FDA-293F-436A-ABF4-C1F82BB7C0C7}"/>
            </a:ext>
          </a:extLst>
        </xdr:cNvPr>
        <xdr:cNvSpPr txBox="1"/>
      </xdr:nvSpPr>
      <xdr:spPr>
        <a:xfrm>
          <a:off x="767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149877</xdr:rowOff>
    </xdr:from>
    <xdr:ext cx="762000" cy="259045"/>
    <xdr:sp macro="" textlink="">
      <xdr:nvSpPr>
        <xdr:cNvPr id="364" name="テキスト ボックス 363">
          <a:extLst>
            <a:ext uri="{FF2B5EF4-FFF2-40B4-BE49-F238E27FC236}">
              <a16:creationId xmlns:a16="http://schemas.microsoft.com/office/drawing/2014/main" id="{13CAFCEF-0DAC-4309-86DE-CBFE5A369005}"/>
            </a:ext>
          </a:extLst>
        </xdr:cNvPr>
        <xdr:cNvSpPr txBox="1"/>
      </xdr:nvSpPr>
      <xdr:spPr>
        <a:xfrm>
          <a:off x="678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82</xdr:row>
      <xdr:rowOff>22896</xdr:rowOff>
    </xdr:from>
    <xdr:to>
      <xdr:col>55</xdr:col>
      <xdr:colOff>50800</xdr:colOff>
      <xdr:row>82</xdr:row>
      <xdr:rowOff>124496</xdr:rowOff>
    </xdr:to>
    <xdr:sp macro="" textlink="">
      <xdr:nvSpPr>
        <xdr:cNvPr id="365" name="楕円 364">
          <a:extLst>
            <a:ext uri="{FF2B5EF4-FFF2-40B4-BE49-F238E27FC236}">
              <a16:creationId xmlns:a16="http://schemas.microsoft.com/office/drawing/2014/main" id="{D645A917-27F7-4484-84CE-73E37D57935D}"/>
            </a:ext>
          </a:extLst>
        </xdr:cNvPr>
        <xdr:cNvSpPr/>
      </xdr:nvSpPr>
      <xdr:spPr>
        <a:xfrm>
          <a:off x="10426700" y="140817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81</xdr:row>
      <xdr:rowOff>45773</xdr:rowOff>
    </xdr:from>
    <xdr:ext cx="469744" cy="259045"/>
    <xdr:sp macro="" textlink="">
      <xdr:nvSpPr>
        <xdr:cNvPr id="366" name="【公営住宅】&#10;一人当たり面積該当値テキスト">
          <a:extLst>
            <a:ext uri="{FF2B5EF4-FFF2-40B4-BE49-F238E27FC236}">
              <a16:creationId xmlns:a16="http://schemas.microsoft.com/office/drawing/2014/main" id="{122778F3-656D-4DFF-9340-FF734FC22EE5}"/>
            </a:ext>
          </a:extLst>
        </xdr:cNvPr>
        <xdr:cNvSpPr txBox="1"/>
      </xdr:nvSpPr>
      <xdr:spPr>
        <a:xfrm>
          <a:off x="10515600" y="1393322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2.391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82</xdr:row>
      <xdr:rowOff>26163</xdr:rowOff>
    </xdr:from>
    <xdr:to>
      <xdr:col>50</xdr:col>
      <xdr:colOff>165100</xdr:colOff>
      <xdr:row>82</xdr:row>
      <xdr:rowOff>127763</xdr:rowOff>
    </xdr:to>
    <xdr:sp macro="" textlink="">
      <xdr:nvSpPr>
        <xdr:cNvPr id="367" name="楕円 366">
          <a:extLst>
            <a:ext uri="{FF2B5EF4-FFF2-40B4-BE49-F238E27FC236}">
              <a16:creationId xmlns:a16="http://schemas.microsoft.com/office/drawing/2014/main" id="{EDA172B8-350B-433A-ADD9-847C6CE22511}"/>
            </a:ext>
          </a:extLst>
        </xdr:cNvPr>
        <xdr:cNvSpPr/>
      </xdr:nvSpPr>
      <xdr:spPr>
        <a:xfrm>
          <a:off x="9588500" y="140850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82</xdr:row>
      <xdr:rowOff>73696</xdr:rowOff>
    </xdr:from>
    <xdr:to>
      <xdr:col>55</xdr:col>
      <xdr:colOff>0</xdr:colOff>
      <xdr:row>82</xdr:row>
      <xdr:rowOff>76963</xdr:rowOff>
    </xdr:to>
    <xdr:cxnSp macro="">
      <xdr:nvCxnSpPr>
        <xdr:cNvPr id="368" name="直線コネクタ 367">
          <a:extLst>
            <a:ext uri="{FF2B5EF4-FFF2-40B4-BE49-F238E27FC236}">
              <a16:creationId xmlns:a16="http://schemas.microsoft.com/office/drawing/2014/main" id="{089ACD06-7C81-4FDE-8152-1716DDFB1542}"/>
            </a:ext>
          </a:extLst>
        </xdr:cNvPr>
        <xdr:cNvCxnSpPr/>
      </xdr:nvCxnSpPr>
      <xdr:spPr>
        <a:xfrm flipV="1">
          <a:off x="9639300" y="14132596"/>
          <a:ext cx="838200" cy="32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82</xdr:row>
      <xdr:rowOff>42163</xdr:rowOff>
    </xdr:from>
    <xdr:to>
      <xdr:col>46</xdr:col>
      <xdr:colOff>38100</xdr:colOff>
      <xdr:row>82</xdr:row>
      <xdr:rowOff>143763</xdr:rowOff>
    </xdr:to>
    <xdr:sp macro="" textlink="">
      <xdr:nvSpPr>
        <xdr:cNvPr id="369" name="楕円 368">
          <a:extLst>
            <a:ext uri="{FF2B5EF4-FFF2-40B4-BE49-F238E27FC236}">
              <a16:creationId xmlns:a16="http://schemas.microsoft.com/office/drawing/2014/main" id="{8E841BF6-18B6-42B2-8120-9369D667F75A}"/>
            </a:ext>
          </a:extLst>
        </xdr:cNvPr>
        <xdr:cNvSpPr/>
      </xdr:nvSpPr>
      <xdr:spPr>
        <a:xfrm>
          <a:off x="8699500" y="141010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82</xdr:row>
      <xdr:rowOff>76963</xdr:rowOff>
    </xdr:from>
    <xdr:to>
      <xdr:col>50</xdr:col>
      <xdr:colOff>114300</xdr:colOff>
      <xdr:row>82</xdr:row>
      <xdr:rowOff>92963</xdr:rowOff>
    </xdr:to>
    <xdr:cxnSp macro="">
      <xdr:nvCxnSpPr>
        <xdr:cNvPr id="370" name="直線コネクタ 369">
          <a:extLst>
            <a:ext uri="{FF2B5EF4-FFF2-40B4-BE49-F238E27FC236}">
              <a16:creationId xmlns:a16="http://schemas.microsoft.com/office/drawing/2014/main" id="{0F62F7E4-6FD2-42A3-801A-601612A8AAA5}"/>
            </a:ext>
          </a:extLst>
        </xdr:cNvPr>
        <xdr:cNvCxnSpPr/>
      </xdr:nvCxnSpPr>
      <xdr:spPr>
        <a:xfrm flipV="1">
          <a:off x="8750300" y="14135863"/>
          <a:ext cx="889000" cy="160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82</xdr:row>
      <xdr:rowOff>57186</xdr:rowOff>
    </xdr:from>
    <xdr:to>
      <xdr:col>41</xdr:col>
      <xdr:colOff>101600</xdr:colOff>
      <xdr:row>82</xdr:row>
      <xdr:rowOff>158786</xdr:rowOff>
    </xdr:to>
    <xdr:sp macro="" textlink="">
      <xdr:nvSpPr>
        <xdr:cNvPr id="371" name="楕円 370">
          <a:extLst>
            <a:ext uri="{FF2B5EF4-FFF2-40B4-BE49-F238E27FC236}">
              <a16:creationId xmlns:a16="http://schemas.microsoft.com/office/drawing/2014/main" id="{6D01CA10-5506-4E27-9D3C-67C141C520F0}"/>
            </a:ext>
          </a:extLst>
        </xdr:cNvPr>
        <xdr:cNvSpPr/>
      </xdr:nvSpPr>
      <xdr:spPr>
        <a:xfrm>
          <a:off x="7810500" y="141160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82</xdr:row>
      <xdr:rowOff>92963</xdr:rowOff>
    </xdr:from>
    <xdr:to>
      <xdr:col>45</xdr:col>
      <xdr:colOff>177800</xdr:colOff>
      <xdr:row>82</xdr:row>
      <xdr:rowOff>107986</xdr:rowOff>
    </xdr:to>
    <xdr:cxnSp macro="">
      <xdr:nvCxnSpPr>
        <xdr:cNvPr id="372" name="直線コネクタ 371">
          <a:extLst>
            <a:ext uri="{FF2B5EF4-FFF2-40B4-BE49-F238E27FC236}">
              <a16:creationId xmlns:a16="http://schemas.microsoft.com/office/drawing/2014/main" id="{7BBFC35F-BD0B-4D44-9E9D-F4E0BA8B1899}"/>
            </a:ext>
          </a:extLst>
        </xdr:cNvPr>
        <xdr:cNvCxnSpPr/>
      </xdr:nvCxnSpPr>
      <xdr:spPr>
        <a:xfrm flipV="1">
          <a:off x="7861300" y="14151863"/>
          <a:ext cx="889000" cy="150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82</xdr:row>
      <xdr:rowOff>60779</xdr:rowOff>
    </xdr:from>
    <xdr:to>
      <xdr:col>36</xdr:col>
      <xdr:colOff>165100</xdr:colOff>
      <xdr:row>82</xdr:row>
      <xdr:rowOff>162379</xdr:rowOff>
    </xdr:to>
    <xdr:sp macro="" textlink="">
      <xdr:nvSpPr>
        <xdr:cNvPr id="373" name="楕円 372">
          <a:extLst>
            <a:ext uri="{FF2B5EF4-FFF2-40B4-BE49-F238E27FC236}">
              <a16:creationId xmlns:a16="http://schemas.microsoft.com/office/drawing/2014/main" id="{1AB07B92-1B99-4CE1-929A-F70112908A72}"/>
            </a:ext>
          </a:extLst>
        </xdr:cNvPr>
        <xdr:cNvSpPr/>
      </xdr:nvSpPr>
      <xdr:spPr>
        <a:xfrm>
          <a:off x="6921500" y="141196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82</xdr:row>
      <xdr:rowOff>107986</xdr:rowOff>
    </xdr:from>
    <xdr:to>
      <xdr:col>41</xdr:col>
      <xdr:colOff>50800</xdr:colOff>
      <xdr:row>82</xdr:row>
      <xdr:rowOff>111579</xdr:rowOff>
    </xdr:to>
    <xdr:cxnSp macro="">
      <xdr:nvCxnSpPr>
        <xdr:cNvPr id="374" name="直線コネクタ 373">
          <a:extLst>
            <a:ext uri="{FF2B5EF4-FFF2-40B4-BE49-F238E27FC236}">
              <a16:creationId xmlns:a16="http://schemas.microsoft.com/office/drawing/2014/main" id="{B8C9673A-6E17-4DCE-A1ED-03F9E7FF33EF}"/>
            </a:ext>
          </a:extLst>
        </xdr:cNvPr>
        <xdr:cNvCxnSpPr/>
      </xdr:nvCxnSpPr>
      <xdr:spPr>
        <a:xfrm flipV="1">
          <a:off x="6972300" y="14166886"/>
          <a:ext cx="889000" cy="35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85</xdr:row>
      <xdr:rowOff>160363</xdr:rowOff>
    </xdr:from>
    <xdr:ext cx="469744" cy="259045"/>
    <xdr:sp macro="" textlink="">
      <xdr:nvSpPr>
        <xdr:cNvPr id="375" name="n_1aveValue【公営住宅】&#10;一人当たり面積">
          <a:extLst>
            <a:ext uri="{FF2B5EF4-FFF2-40B4-BE49-F238E27FC236}">
              <a16:creationId xmlns:a16="http://schemas.microsoft.com/office/drawing/2014/main" id="{541305F5-7665-4C7F-AA2D-769B2536FE67}"/>
            </a:ext>
          </a:extLst>
        </xdr:cNvPr>
        <xdr:cNvSpPr txBox="1"/>
      </xdr:nvSpPr>
      <xdr:spPr>
        <a:xfrm>
          <a:off x="9391727" y="147336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0.679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85</xdr:row>
      <xdr:rowOff>148607</xdr:rowOff>
    </xdr:from>
    <xdr:ext cx="469744" cy="259045"/>
    <xdr:sp macro="" textlink="">
      <xdr:nvSpPr>
        <xdr:cNvPr id="376" name="n_2aveValue【公営住宅】&#10;一人当たり面積">
          <a:extLst>
            <a:ext uri="{FF2B5EF4-FFF2-40B4-BE49-F238E27FC236}">
              <a16:creationId xmlns:a16="http://schemas.microsoft.com/office/drawing/2014/main" id="{B2B7FA98-6C6A-4507-9C5A-DF689CB1AFBE}"/>
            </a:ext>
          </a:extLst>
        </xdr:cNvPr>
        <xdr:cNvSpPr txBox="1"/>
      </xdr:nvSpPr>
      <xdr:spPr>
        <a:xfrm>
          <a:off x="8515427" y="147218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0.715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85</xdr:row>
      <xdr:rowOff>158731</xdr:rowOff>
    </xdr:from>
    <xdr:ext cx="469744" cy="259045"/>
    <xdr:sp macro="" textlink="">
      <xdr:nvSpPr>
        <xdr:cNvPr id="377" name="n_3aveValue【公営住宅】&#10;一人当たり面積">
          <a:extLst>
            <a:ext uri="{FF2B5EF4-FFF2-40B4-BE49-F238E27FC236}">
              <a16:creationId xmlns:a16="http://schemas.microsoft.com/office/drawing/2014/main" id="{303B8EAE-B9F7-4348-B57A-B30CD6793ED5}"/>
            </a:ext>
          </a:extLst>
        </xdr:cNvPr>
        <xdr:cNvSpPr txBox="1"/>
      </xdr:nvSpPr>
      <xdr:spPr>
        <a:xfrm>
          <a:off x="7626427" y="1473198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0.684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84</xdr:row>
      <xdr:rowOff>84272</xdr:rowOff>
    </xdr:from>
    <xdr:ext cx="469744" cy="259045"/>
    <xdr:sp macro="" textlink="">
      <xdr:nvSpPr>
        <xdr:cNvPr id="378" name="n_4aveValue【公営住宅】&#10;一人当たり面積">
          <a:extLst>
            <a:ext uri="{FF2B5EF4-FFF2-40B4-BE49-F238E27FC236}">
              <a16:creationId xmlns:a16="http://schemas.microsoft.com/office/drawing/2014/main" id="{D5703E24-3060-46FD-BF1D-FAB6D588DD9B}"/>
            </a:ext>
          </a:extLst>
        </xdr:cNvPr>
        <xdr:cNvSpPr txBox="1"/>
      </xdr:nvSpPr>
      <xdr:spPr>
        <a:xfrm>
          <a:off x="6737427" y="144860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80</xdr:row>
      <xdr:rowOff>144290</xdr:rowOff>
    </xdr:from>
    <xdr:ext cx="469744" cy="259045"/>
    <xdr:sp macro="" textlink="">
      <xdr:nvSpPr>
        <xdr:cNvPr id="379" name="n_1mainValue【公営住宅】&#10;一人当たり面積">
          <a:extLst>
            <a:ext uri="{FF2B5EF4-FFF2-40B4-BE49-F238E27FC236}">
              <a16:creationId xmlns:a16="http://schemas.microsoft.com/office/drawing/2014/main" id="{CBF73EE2-60E5-4DB8-94A9-20078E6E9ABA}"/>
            </a:ext>
          </a:extLst>
        </xdr:cNvPr>
        <xdr:cNvSpPr txBox="1"/>
      </xdr:nvSpPr>
      <xdr:spPr>
        <a:xfrm>
          <a:off x="9391727" y="138602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80</xdr:row>
      <xdr:rowOff>160290</xdr:rowOff>
    </xdr:from>
    <xdr:ext cx="469744" cy="259045"/>
    <xdr:sp macro="" textlink="">
      <xdr:nvSpPr>
        <xdr:cNvPr id="380" name="n_2mainValue【公営住宅】&#10;一人当たり面積">
          <a:extLst>
            <a:ext uri="{FF2B5EF4-FFF2-40B4-BE49-F238E27FC236}">
              <a16:creationId xmlns:a16="http://schemas.microsoft.com/office/drawing/2014/main" id="{53856A22-3D85-4E45-8C34-BA9D3D688427}"/>
            </a:ext>
          </a:extLst>
        </xdr:cNvPr>
        <xdr:cNvSpPr txBox="1"/>
      </xdr:nvSpPr>
      <xdr:spPr>
        <a:xfrm>
          <a:off x="8515427" y="138762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81</xdr:row>
      <xdr:rowOff>3863</xdr:rowOff>
    </xdr:from>
    <xdr:ext cx="469744" cy="259045"/>
    <xdr:sp macro="" textlink="">
      <xdr:nvSpPr>
        <xdr:cNvPr id="381" name="n_3mainValue【公営住宅】&#10;一人当たり面積">
          <a:extLst>
            <a:ext uri="{FF2B5EF4-FFF2-40B4-BE49-F238E27FC236}">
              <a16:creationId xmlns:a16="http://schemas.microsoft.com/office/drawing/2014/main" id="{F374FA67-7028-401B-86FD-5BE7DC03815F}"/>
            </a:ext>
          </a:extLst>
        </xdr:cNvPr>
        <xdr:cNvSpPr txBox="1"/>
      </xdr:nvSpPr>
      <xdr:spPr>
        <a:xfrm>
          <a:off x="7626427" y="138913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81</xdr:row>
      <xdr:rowOff>7456</xdr:rowOff>
    </xdr:from>
    <xdr:ext cx="469744" cy="259045"/>
    <xdr:sp macro="" textlink="">
      <xdr:nvSpPr>
        <xdr:cNvPr id="382" name="n_4mainValue【公営住宅】&#10;一人当たり面積">
          <a:extLst>
            <a:ext uri="{FF2B5EF4-FFF2-40B4-BE49-F238E27FC236}">
              <a16:creationId xmlns:a16="http://schemas.microsoft.com/office/drawing/2014/main" id="{C1B65551-5832-47CE-A75C-A8F1A363F654}"/>
            </a:ext>
          </a:extLst>
        </xdr:cNvPr>
        <xdr:cNvSpPr txBox="1"/>
      </xdr:nvSpPr>
      <xdr:spPr>
        <a:xfrm>
          <a:off x="6737427" y="1389490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383" name="正方形/長方形 382">
          <a:extLst>
            <a:ext uri="{FF2B5EF4-FFF2-40B4-BE49-F238E27FC236}">
              <a16:creationId xmlns:a16="http://schemas.microsoft.com/office/drawing/2014/main" id="{D09B3690-5DF8-4CBE-BC1F-0E31C2BA444F}"/>
            </a:ext>
          </a:extLst>
        </xdr:cNvPr>
        <xdr:cNvSpPr/>
      </xdr:nvSpPr>
      <xdr:spPr>
        <a:xfrm>
          <a:off x="762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384" name="正方形/長方形 383">
          <a:extLst>
            <a:ext uri="{FF2B5EF4-FFF2-40B4-BE49-F238E27FC236}">
              <a16:creationId xmlns:a16="http://schemas.microsoft.com/office/drawing/2014/main" id="{FB704A43-CC5F-4F4A-8C4F-A28E7359A8D8}"/>
            </a:ext>
          </a:extLst>
        </xdr:cNvPr>
        <xdr:cNvSpPr/>
      </xdr:nvSpPr>
      <xdr:spPr>
        <a:xfrm>
          <a:off x="8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385" name="正方形/長方形 384">
          <a:extLst>
            <a:ext uri="{FF2B5EF4-FFF2-40B4-BE49-F238E27FC236}">
              <a16:creationId xmlns:a16="http://schemas.microsoft.com/office/drawing/2014/main" id="{C19D4063-319F-452C-8FB8-E084C60C659F}"/>
            </a:ext>
          </a:extLst>
        </xdr:cNvPr>
        <xdr:cNvSpPr/>
      </xdr:nvSpPr>
      <xdr:spPr>
        <a:xfrm>
          <a:off x="8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386" name="正方形/長方形 385">
          <a:extLst>
            <a:ext uri="{FF2B5EF4-FFF2-40B4-BE49-F238E27FC236}">
              <a16:creationId xmlns:a16="http://schemas.microsoft.com/office/drawing/2014/main" id="{12628E4E-2BDA-4268-B22F-AC4FD5AACFE1}"/>
            </a:ext>
          </a:extLst>
        </xdr:cNvPr>
        <xdr:cNvSpPr/>
      </xdr:nvSpPr>
      <xdr:spPr>
        <a:xfrm>
          <a:off x="190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387" name="正方形/長方形 386">
          <a:extLst>
            <a:ext uri="{FF2B5EF4-FFF2-40B4-BE49-F238E27FC236}">
              <a16:creationId xmlns:a16="http://schemas.microsoft.com/office/drawing/2014/main" id="{2D9B0AB6-C709-4C3F-9D3D-56E89B708995}"/>
            </a:ext>
          </a:extLst>
        </xdr:cNvPr>
        <xdr:cNvSpPr/>
      </xdr:nvSpPr>
      <xdr:spPr>
        <a:xfrm>
          <a:off x="190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388" name="正方形/長方形 387">
          <a:extLst>
            <a:ext uri="{FF2B5EF4-FFF2-40B4-BE49-F238E27FC236}">
              <a16:creationId xmlns:a16="http://schemas.microsoft.com/office/drawing/2014/main" id="{8AADF904-8533-4DAC-A9B6-F42FD4D937E9}"/>
            </a:ext>
          </a:extLst>
        </xdr:cNvPr>
        <xdr:cNvSpPr/>
      </xdr:nvSpPr>
      <xdr:spPr>
        <a:xfrm>
          <a:off x="3048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和歌山県平均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389" name="正方形/長方形 388">
          <a:extLst>
            <a:ext uri="{FF2B5EF4-FFF2-40B4-BE49-F238E27FC236}">
              <a16:creationId xmlns:a16="http://schemas.microsoft.com/office/drawing/2014/main" id="{4EE81C5F-131C-4A79-8F4B-75DD588E1387}"/>
            </a:ext>
          </a:extLst>
        </xdr:cNvPr>
        <xdr:cNvSpPr/>
      </xdr:nvSpPr>
      <xdr:spPr>
        <a:xfrm>
          <a:off x="3048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66.7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390" name="正方形/長方形 389">
          <a:extLst>
            <a:ext uri="{FF2B5EF4-FFF2-40B4-BE49-F238E27FC236}">
              <a16:creationId xmlns:a16="http://schemas.microsoft.com/office/drawing/2014/main" id="{13DB1BDC-BEC4-448F-B2BF-F3D77F28F758}"/>
            </a:ext>
          </a:extLst>
        </xdr:cNvPr>
        <xdr:cNvSpPr/>
      </xdr:nvSpPr>
      <xdr:spPr>
        <a:xfrm>
          <a:off x="762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96</xdr:row>
      <xdr:rowOff>114300</xdr:rowOff>
    </xdr:from>
    <xdr:ext cx="298543" cy="225703"/>
    <xdr:sp macro="" textlink="">
      <xdr:nvSpPr>
        <xdr:cNvPr id="391" name="テキスト ボックス 390">
          <a:extLst>
            <a:ext uri="{FF2B5EF4-FFF2-40B4-BE49-F238E27FC236}">
              <a16:creationId xmlns:a16="http://schemas.microsoft.com/office/drawing/2014/main" id="{85C39700-1FD3-4E19-85E2-5FDC2F114609}"/>
            </a:ext>
          </a:extLst>
        </xdr:cNvPr>
        <xdr:cNvSpPr txBox="1"/>
      </xdr:nvSpPr>
      <xdr:spPr>
        <a:xfrm>
          <a:off x="723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111</xdr:row>
      <xdr:rowOff>19050</xdr:rowOff>
    </xdr:from>
    <xdr:to>
      <xdr:col>28</xdr:col>
      <xdr:colOff>114300</xdr:colOff>
      <xdr:row>111</xdr:row>
      <xdr:rowOff>19050</xdr:rowOff>
    </xdr:to>
    <xdr:cxnSp macro="">
      <xdr:nvCxnSpPr>
        <xdr:cNvPr id="392" name="直線コネクタ 391">
          <a:extLst>
            <a:ext uri="{FF2B5EF4-FFF2-40B4-BE49-F238E27FC236}">
              <a16:creationId xmlns:a16="http://schemas.microsoft.com/office/drawing/2014/main" id="{65F71C97-9EA1-4C86-9FE8-26FA21B38D06}"/>
            </a:ext>
          </a:extLst>
        </xdr:cNvPr>
        <xdr:cNvCxnSpPr/>
      </xdr:nvCxnSpPr>
      <xdr:spPr>
        <a:xfrm>
          <a:off x="762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110</xdr:row>
      <xdr:rowOff>48277</xdr:rowOff>
    </xdr:from>
    <xdr:ext cx="467179" cy="259045"/>
    <xdr:sp macro="" textlink="">
      <xdr:nvSpPr>
        <xdr:cNvPr id="393" name="テキスト ボックス 392">
          <a:extLst>
            <a:ext uri="{FF2B5EF4-FFF2-40B4-BE49-F238E27FC236}">
              <a16:creationId xmlns:a16="http://schemas.microsoft.com/office/drawing/2014/main" id="{6033ADB9-C1D1-4D46-BC35-0CFF9503C44F}"/>
            </a:ext>
          </a:extLst>
        </xdr:cNvPr>
        <xdr:cNvSpPr txBox="1"/>
      </xdr:nvSpPr>
      <xdr:spPr>
        <a:xfrm>
          <a:off x="294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108</xdr:row>
      <xdr:rowOff>76200</xdr:rowOff>
    </xdr:from>
    <xdr:to>
      <xdr:col>28</xdr:col>
      <xdr:colOff>114300</xdr:colOff>
      <xdr:row>108</xdr:row>
      <xdr:rowOff>76200</xdr:rowOff>
    </xdr:to>
    <xdr:cxnSp macro="">
      <xdr:nvCxnSpPr>
        <xdr:cNvPr id="394" name="直線コネクタ 393">
          <a:extLst>
            <a:ext uri="{FF2B5EF4-FFF2-40B4-BE49-F238E27FC236}">
              <a16:creationId xmlns:a16="http://schemas.microsoft.com/office/drawing/2014/main" id="{C3783A83-E2BF-462A-B2EE-EAE4CC8B7C27}"/>
            </a:ext>
          </a:extLst>
        </xdr:cNvPr>
        <xdr:cNvCxnSpPr/>
      </xdr:nvCxnSpPr>
      <xdr:spPr>
        <a:xfrm>
          <a:off x="762000" y="1859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107</xdr:row>
      <xdr:rowOff>105427</xdr:rowOff>
    </xdr:from>
    <xdr:ext cx="467179" cy="259045"/>
    <xdr:sp macro="" textlink="">
      <xdr:nvSpPr>
        <xdr:cNvPr id="395" name="テキスト ボックス 394">
          <a:extLst>
            <a:ext uri="{FF2B5EF4-FFF2-40B4-BE49-F238E27FC236}">
              <a16:creationId xmlns:a16="http://schemas.microsoft.com/office/drawing/2014/main" id="{54388601-BDED-47B5-8403-E981E833F5A1}"/>
            </a:ext>
          </a:extLst>
        </xdr:cNvPr>
        <xdr:cNvSpPr txBox="1"/>
      </xdr:nvSpPr>
      <xdr:spPr>
        <a:xfrm>
          <a:off x="294821" y="1845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105</xdr:row>
      <xdr:rowOff>133350</xdr:rowOff>
    </xdr:from>
    <xdr:to>
      <xdr:col>28</xdr:col>
      <xdr:colOff>114300</xdr:colOff>
      <xdr:row>105</xdr:row>
      <xdr:rowOff>133350</xdr:rowOff>
    </xdr:to>
    <xdr:cxnSp macro="">
      <xdr:nvCxnSpPr>
        <xdr:cNvPr id="396" name="直線コネクタ 395">
          <a:extLst>
            <a:ext uri="{FF2B5EF4-FFF2-40B4-BE49-F238E27FC236}">
              <a16:creationId xmlns:a16="http://schemas.microsoft.com/office/drawing/2014/main" id="{E3E68B2E-3204-40BE-83E3-4804BABE999D}"/>
            </a:ext>
          </a:extLst>
        </xdr:cNvPr>
        <xdr:cNvCxnSpPr/>
      </xdr:nvCxnSpPr>
      <xdr:spPr>
        <a:xfrm>
          <a:off x="762000" y="1813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104</xdr:row>
      <xdr:rowOff>162577</xdr:rowOff>
    </xdr:from>
    <xdr:ext cx="403059" cy="259045"/>
    <xdr:sp macro="" textlink="">
      <xdr:nvSpPr>
        <xdr:cNvPr id="397" name="テキスト ボックス 396">
          <a:extLst>
            <a:ext uri="{FF2B5EF4-FFF2-40B4-BE49-F238E27FC236}">
              <a16:creationId xmlns:a16="http://schemas.microsoft.com/office/drawing/2014/main" id="{375DDC13-77B9-43AC-8E9B-1205E4AE0CD0}"/>
            </a:ext>
          </a:extLst>
        </xdr:cNvPr>
        <xdr:cNvSpPr txBox="1"/>
      </xdr:nvSpPr>
      <xdr:spPr>
        <a:xfrm>
          <a:off x="358941" y="179933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19050</xdr:rowOff>
    </xdr:from>
    <xdr:to>
      <xdr:col>28</xdr:col>
      <xdr:colOff>114300</xdr:colOff>
      <xdr:row>103</xdr:row>
      <xdr:rowOff>19050</xdr:rowOff>
    </xdr:to>
    <xdr:cxnSp macro="">
      <xdr:nvCxnSpPr>
        <xdr:cNvPr id="398" name="直線コネクタ 397">
          <a:extLst>
            <a:ext uri="{FF2B5EF4-FFF2-40B4-BE49-F238E27FC236}">
              <a16:creationId xmlns:a16="http://schemas.microsoft.com/office/drawing/2014/main" id="{6180B26B-E2DE-4B93-BF3F-48E58B34CBD9}"/>
            </a:ext>
          </a:extLst>
        </xdr:cNvPr>
        <xdr:cNvCxnSpPr/>
      </xdr:nvCxnSpPr>
      <xdr:spPr>
        <a:xfrm>
          <a:off x="762000" y="1767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102</xdr:row>
      <xdr:rowOff>48277</xdr:rowOff>
    </xdr:from>
    <xdr:ext cx="403059" cy="259045"/>
    <xdr:sp macro="" textlink="">
      <xdr:nvSpPr>
        <xdr:cNvPr id="399" name="テキスト ボックス 398">
          <a:extLst>
            <a:ext uri="{FF2B5EF4-FFF2-40B4-BE49-F238E27FC236}">
              <a16:creationId xmlns:a16="http://schemas.microsoft.com/office/drawing/2014/main" id="{D0EB0207-7571-4709-A67F-E861AAFA90D9}"/>
            </a:ext>
          </a:extLst>
        </xdr:cNvPr>
        <xdr:cNvSpPr txBox="1"/>
      </xdr:nvSpPr>
      <xdr:spPr>
        <a:xfrm>
          <a:off x="358941" y="175361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100</xdr:row>
      <xdr:rowOff>76200</xdr:rowOff>
    </xdr:from>
    <xdr:to>
      <xdr:col>28</xdr:col>
      <xdr:colOff>114300</xdr:colOff>
      <xdr:row>100</xdr:row>
      <xdr:rowOff>76200</xdr:rowOff>
    </xdr:to>
    <xdr:cxnSp macro="">
      <xdr:nvCxnSpPr>
        <xdr:cNvPr id="400" name="直線コネクタ 399">
          <a:extLst>
            <a:ext uri="{FF2B5EF4-FFF2-40B4-BE49-F238E27FC236}">
              <a16:creationId xmlns:a16="http://schemas.microsoft.com/office/drawing/2014/main" id="{D4359C44-7086-4D9A-869E-DB50A7A1C416}"/>
            </a:ext>
          </a:extLst>
        </xdr:cNvPr>
        <xdr:cNvCxnSpPr/>
      </xdr:nvCxnSpPr>
      <xdr:spPr>
        <a:xfrm>
          <a:off x="762000" y="1722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99</xdr:row>
      <xdr:rowOff>105427</xdr:rowOff>
    </xdr:from>
    <xdr:ext cx="403059" cy="259045"/>
    <xdr:sp macro="" textlink="">
      <xdr:nvSpPr>
        <xdr:cNvPr id="401" name="テキスト ボックス 400">
          <a:extLst>
            <a:ext uri="{FF2B5EF4-FFF2-40B4-BE49-F238E27FC236}">
              <a16:creationId xmlns:a16="http://schemas.microsoft.com/office/drawing/2014/main" id="{B49FE638-2B64-460C-8FEB-B9EC1FF7F7F0}"/>
            </a:ext>
          </a:extLst>
        </xdr:cNvPr>
        <xdr:cNvSpPr txBox="1"/>
      </xdr:nvSpPr>
      <xdr:spPr>
        <a:xfrm>
          <a:off x="358941" y="170789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133350</xdr:rowOff>
    </xdr:from>
    <xdr:to>
      <xdr:col>28</xdr:col>
      <xdr:colOff>114300</xdr:colOff>
      <xdr:row>97</xdr:row>
      <xdr:rowOff>133350</xdr:rowOff>
    </xdr:to>
    <xdr:cxnSp macro="">
      <xdr:nvCxnSpPr>
        <xdr:cNvPr id="402" name="直線コネクタ 401">
          <a:extLst>
            <a:ext uri="{FF2B5EF4-FFF2-40B4-BE49-F238E27FC236}">
              <a16:creationId xmlns:a16="http://schemas.microsoft.com/office/drawing/2014/main" id="{D6AB02B8-811B-4949-9839-C09A73E1188B}"/>
            </a:ext>
          </a:extLst>
        </xdr:cNvPr>
        <xdr:cNvCxnSpPr/>
      </xdr:nvCxnSpPr>
      <xdr:spPr>
        <a:xfrm>
          <a:off x="762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96</xdr:row>
      <xdr:rowOff>162577</xdr:rowOff>
    </xdr:from>
    <xdr:ext cx="403059" cy="259045"/>
    <xdr:sp macro="" textlink="">
      <xdr:nvSpPr>
        <xdr:cNvPr id="403" name="テキスト ボックス 402">
          <a:extLst>
            <a:ext uri="{FF2B5EF4-FFF2-40B4-BE49-F238E27FC236}">
              <a16:creationId xmlns:a16="http://schemas.microsoft.com/office/drawing/2014/main" id="{A5C5DF65-4761-47D9-A067-3412C8007B0C}"/>
            </a:ext>
          </a:extLst>
        </xdr:cNvPr>
        <xdr:cNvSpPr txBox="1"/>
      </xdr:nvSpPr>
      <xdr:spPr>
        <a:xfrm>
          <a:off x="358941" y="16621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133350</xdr:rowOff>
    </xdr:from>
    <xdr:to>
      <xdr:col>28</xdr:col>
      <xdr:colOff>152400</xdr:colOff>
      <xdr:row>111</xdr:row>
      <xdr:rowOff>19050</xdr:rowOff>
    </xdr:to>
    <xdr:sp macro="" textlink="">
      <xdr:nvSpPr>
        <xdr:cNvPr id="404" name="【港湾・漁港】&#10;有形固定資産減価償却率グラフ枠">
          <a:extLst>
            <a:ext uri="{FF2B5EF4-FFF2-40B4-BE49-F238E27FC236}">
              <a16:creationId xmlns:a16="http://schemas.microsoft.com/office/drawing/2014/main" id="{5BB74924-A3BD-46D9-84B4-D69BF7999537}"/>
            </a:ext>
          </a:extLst>
        </xdr:cNvPr>
        <xdr:cNvSpPr/>
      </xdr:nvSpPr>
      <xdr:spPr>
        <a:xfrm>
          <a:off x="762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99</xdr:row>
      <xdr:rowOff>163068</xdr:rowOff>
    </xdr:from>
    <xdr:to>
      <xdr:col>24</xdr:col>
      <xdr:colOff>62865</xdr:colOff>
      <xdr:row>108</xdr:row>
      <xdr:rowOff>69342</xdr:rowOff>
    </xdr:to>
    <xdr:cxnSp macro="">
      <xdr:nvCxnSpPr>
        <xdr:cNvPr id="405" name="直線コネクタ 404">
          <a:extLst>
            <a:ext uri="{FF2B5EF4-FFF2-40B4-BE49-F238E27FC236}">
              <a16:creationId xmlns:a16="http://schemas.microsoft.com/office/drawing/2014/main" id="{84AC2FDF-5060-4EC7-8015-2BED4C9CC536}"/>
            </a:ext>
          </a:extLst>
        </xdr:cNvPr>
        <xdr:cNvCxnSpPr/>
      </xdr:nvCxnSpPr>
      <xdr:spPr>
        <a:xfrm flipV="1">
          <a:off x="4634865" y="17136618"/>
          <a:ext cx="0" cy="144932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108</xdr:row>
      <xdr:rowOff>73169</xdr:rowOff>
    </xdr:from>
    <xdr:ext cx="405111" cy="259045"/>
    <xdr:sp macro="" textlink="">
      <xdr:nvSpPr>
        <xdr:cNvPr id="406" name="【港湾・漁港】&#10;有形固定資産減価償却率最小値テキスト">
          <a:extLst>
            <a:ext uri="{FF2B5EF4-FFF2-40B4-BE49-F238E27FC236}">
              <a16:creationId xmlns:a16="http://schemas.microsoft.com/office/drawing/2014/main" id="{8811411C-B527-4E6E-8E42-C6F5AD01CD80}"/>
            </a:ext>
          </a:extLst>
        </xdr:cNvPr>
        <xdr:cNvSpPr txBox="1"/>
      </xdr:nvSpPr>
      <xdr:spPr>
        <a:xfrm>
          <a:off x="4673600" y="1858976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108</xdr:row>
      <xdr:rowOff>69342</xdr:rowOff>
    </xdr:from>
    <xdr:to>
      <xdr:col>24</xdr:col>
      <xdr:colOff>152400</xdr:colOff>
      <xdr:row>108</xdr:row>
      <xdr:rowOff>69342</xdr:rowOff>
    </xdr:to>
    <xdr:cxnSp macro="">
      <xdr:nvCxnSpPr>
        <xdr:cNvPr id="407" name="直線コネクタ 406">
          <a:extLst>
            <a:ext uri="{FF2B5EF4-FFF2-40B4-BE49-F238E27FC236}">
              <a16:creationId xmlns:a16="http://schemas.microsoft.com/office/drawing/2014/main" id="{05E0FCEF-DEF3-440B-94E7-36F24A975EC3}"/>
            </a:ext>
          </a:extLst>
        </xdr:cNvPr>
        <xdr:cNvCxnSpPr/>
      </xdr:nvCxnSpPr>
      <xdr:spPr>
        <a:xfrm>
          <a:off x="4546600" y="1858594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98</xdr:row>
      <xdr:rowOff>109745</xdr:rowOff>
    </xdr:from>
    <xdr:ext cx="405111" cy="259045"/>
    <xdr:sp macro="" textlink="">
      <xdr:nvSpPr>
        <xdr:cNvPr id="408" name="【港湾・漁港】&#10;有形固定資産減価償却率最大値テキスト">
          <a:extLst>
            <a:ext uri="{FF2B5EF4-FFF2-40B4-BE49-F238E27FC236}">
              <a16:creationId xmlns:a16="http://schemas.microsoft.com/office/drawing/2014/main" id="{DA58123A-F193-424C-B609-69A85614DACD}"/>
            </a:ext>
          </a:extLst>
        </xdr:cNvPr>
        <xdr:cNvSpPr txBox="1"/>
      </xdr:nvSpPr>
      <xdr:spPr>
        <a:xfrm>
          <a:off x="4673600" y="1691184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36.3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99</xdr:row>
      <xdr:rowOff>163068</xdr:rowOff>
    </xdr:from>
    <xdr:to>
      <xdr:col>24</xdr:col>
      <xdr:colOff>152400</xdr:colOff>
      <xdr:row>99</xdr:row>
      <xdr:rowOff>163068</xdr:rowOff>
    </xdr:to>
    <xdr:cxnSp macro="">
      <xdr:nvCxnSpPr>
        <xdr:cNvPr id="409" name="直線コネクタ 408">
          <a:extLst>
            <a:ext uri="{FF2B5EF4-FFF2-40B4-BE49-F238E27FC236}">
              <a16:creationId xmlns:a16="http://schemas.microsoft.com/office/drawing/2014/main" id="{315B3F8D-D0F3-4D29-AAD8-B44CB9231AC3}"/>
            </a:ext>
          </a:extLst>
        </xdr:cNvPr>
        <xdr:cNvCxnSpPr/>
      </xdr:nvCxnSpPr>
      <xdr:spPr>
        <a:xfrm>
          <a:off x="4546600" y="1713661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104</xdr:row>
      <xdr:rowOff>47262</xdr:rowOff>
    </xdr:from>
    <xdr:ext cx="405111" cy="259045"/>
    <xdr:sp macro="" textlink="">
      <xdr:nvSpPr>
        <xdr:cNvPr id="410" name="【港湾・漁港】&#10;有形固定資産減価償却率平均値テキスト">
          <a:extLst>
            <a:ext uri="{FF2B5EF4-FFF2-40B4-BE49-F238E27FC236}">
              <a16:creationId xmlns:a16="http://schemas.microsoft.com/office/drawing/2014/main" id="{8B2F2411-FCDD-4900-BD3A-6795E5A8BC32}"/>
            </a:ext>
          </a:extLst>
        </xdr:cNvPr>
        <xdr:cNvSpPr txBox="1"/>
      </xdr:nvSpPr>
      <xdr:spPr>
        <a:xfrm>
          <a:off x="4673600" y="1787806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104</xdr:row>
      <xdr:rowOff>68835</xdr:rowOff>
    </xdr:from>
    <xdr:to>
      <xdr:col>24</xdr:col>
      <xdr:colOff>114300</xdr:colOff>
      <xdr:row>104</xdr:row>
      <xdr:rowOff>170435</xdr:rowOff>
    </xdr:to>
    <xdr:sp macro="" textlink="">
      <xdr:nvSpPr>
        <xdr:cNvPr id="411" name="フローチャート: 判断 410">
          <a:extLst>
            <a:ext uri="{FF2B5EF4-FFF2-40B4-BE49-F238E27FC236}">
              <a16:creationId xmlns:a16="http://schemas.microsoft.com/office/drawing/2014/main" id="{8AB86B24-4CD4-4217-A548-B0DBFECB678F}"/>
            </a:ext>
          </a:extLst>
        </xdr:cNvPr>
        <xdr:cNvSpPr/>
      </xdr:nvSpPr>
      <xdr:spPr>
        <a:xfrm>
          <a:off x="4584700" y="178996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104</xdr:row>
      <xdr:rowOff>16256</xdr:rowOff>
    </xdr:from>
    <xdr:to>
      <xdr:col>20</xdr:col>
      <xdr:colOff>38100</xdr:colOff>
      <xdr:row>104</xdr:row>
      <xdr:rowOff>117856</xdr:rowOff>
    </xdr:to>
    <xdr:sp macro="" textlink="">
      <xdr:nvSpPr>
        <xdr:cNvPr id="412" name="フローチャート: 判断 411">
          <a:extLst>
            <a:ext uri="{FF2B5EF4-FFF2-40B4-BE49-F238E27FC236}">
              <a16:creationId xmlns:a16="http://schemas.microsoft.com/office/drawing/2014/main" id="{C7B90A0E-0A68-46A0-A54A-22FD08DE3D5C}"/>
            </a:ext>
          </a:extLst>
        </xdr:cNvPr>
        <xdr:cNvSpPr/>
      </xdr:nvSpPr>
      <xdr:spPr>
        <a:xfrm>
          <a:off x="3746500" y="178470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104</xdr:row>
      <xdr:rowOff>4826</xdr:rowOff>
    </xdr:from>
    <xdr:to>
      <xdr:col>15</xdr:col>
      <xdr:colOff>101600</xdr:colOff>
      <xdr:row>104</xdr:row>
      <xdr:rowOff>106426</xdr:rowOff>
    </xdr:to>
    <xdr:sp macro="" textlink="">
      <xdr:nvSpPr>
        <xdr:cNvPr id="413" name="フローチャート: 判断 412">
          <a:extLst>
            <a:ext uri="{FF2B5EF4-FFF2-40B4-BE49-F238E27FC236}">
              <a16:creationId xmlns:a16="http://schemas.microsoft.com/office/drawing/2014/main" id="{B99832A7-C5ED-4598-A0CD-3283B3FC12B8}"/>
            </a:ext>
          </a:extLst>
        </xdr:cNvPr>
        <xdr:cNvSpPr/>
      </xdr:nvSpPr>
      <xdr:spPr>
        <a:xfrm>
          <a:off x="2857500" y="178356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103</xdr:row>
      <xdr:rowOff>73406</xdr:rowOff>
    </xdr:from>
    <xdr:to>
      <xdr:col>10</xdr:col>
      <xdr:colOff>165100</xdr:colOff>
      <xdr:row>104</xdr:row>
      <xdr:rowOff>3556</xdr:rowOff>
    </xdr:to>
    <xdr:sp macro="" textlink="">
      <xdr:nvSpPr>
        <xdr:cNvPr id="414" name="フローチャート: 判断 413">
          <a:extLst>
            <a:ext uri="{FF2B5EF4-FFF2-40B4-BE49-F238E27FC236}">
              <a16:creationId xmlns:a16="http://schemas.microsoft.com/office/drawing/2014/main" id="{236B479A-0AEC-4A4C-B317-1B185256E238}"/>
            </a:ext>
          </a:extLst>
        </xdr:cNvPr>
        <xdr:cNvSpPr/>
      </xdr:nvSpPr>
      <xdr:spPr>
        <a:xfrm>
          <a:off x="1968500" y="177327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102</xdr:row>
      <xdr:rowOff>160274</xdr:rowOff>
    </xdr:from>
    <xdr:to>
      <xdr:col>6</xdr:col>
      <xdr:colOff>38100</xdr:colOff>
      <xdr:row>103</xdr:row>
      <xdr:rowOff>90424</xdr:rowOff>
    </xdr:to>
    <xdr:sp macro="" textlink="">
      <xdr:nvSpPr>
        <xdr:cNvPr id="415" name="フローチャート: 判断 414">
          <a:extLst>
            <a:ext uri="{FF2B5EF4-FFF2-40B4-BE49-F238E27FC236}">
              <a16:creationId xmlns:a16="http://schemas.microsoft.com/office/drawing/2014/main" id="{3C3E6A7B-99F3-4D2B-B412-6BA70195609D}"/>
            </a:ext>
          </a:extLst>
        </xdr:cNvPr>
        <xdr:cNvSpPr/>
      </xdr:nvSpPr>
      <xdr:spPr>
        <a:xfrm>
          <a:off x="1079500" y="176481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111</xdr:row>
      <xdr:rowOff>16527</xdr:rowOff>
    </xdr:from>
    <xdr:ext cx="762000" cy="259045"/>
    <xdr:sp macro="" textlink="">
      <xdr:nvSpPr>
        <xdr:cNvPr id="416" name="テキスト ボックス 415">
          <a:extLst>
            <a:ext uri="{FF2B5EF4-FFF2-40B4-BE49-F238E27FC236}">
              <a16:creationId xmlns:a16="http://schemas.microsoft.com/office/drawing/2014/main" id="{3AE77DDE-B931-4866-9860-DE0F1063B6C0}"/>
            </a:ext>
          </a:extLst>
        </xdr:cNvPr>
        <xdr:cNvSpPr txBox="1"/>
      </xdr:nvSpPr>
      <xdr:spPr>
        <a:xfrm>
          <a:off x="4445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111</xdr:row>
      <xdr:rowOff>16527</xdr:rowOff>
    </xdr:from>
    <xdr:ext cx="762000" cy="259045"/>
    <xdr:sp macro="" textlink="">
      <xdr:nvSpPr>
        <xdr:cNvPr id="417" name="テキスト ボックス 416">
          <a:extLst>
            <a:ext uri="{FF2B5EF4-FFF2-40B4-BE49-F238E27FC236}">
              <a16:creationId xmlns:a16="http://schemas.microsoft.com/office/drawing/2014/main" id="{E8D16BDD-E8CD-4A40-BB97-2887A0261FA0}"/>
            </a:ext>
          </a:extLst>
        </xdr:cNvPr>
        <xdr:cNvSpPr txBox="1"/>
      </xdr:nvSpPr>
      <xdr:spPr>
        <a:xfrm>
          <a:off x="3606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111</xdr:row>
      <xdr:rowOff>16527</xdr:rowOff>
    </xdr:from>
    <xdr:ext cx="762000" cy="259045"/>
    <xdr:sp macro="" textlink="">
      <xdr:nvSpPr>
        <xdr:cNvPr id="418" name="テキスト ボックス 417">
          <a:extLst>
            <a:ext uri="{FF2B5EF4-FFF2-40B4-BE49-F238E27FC236}">
              <a16:creationId xmlns:a16="http://schemas.microsoft.com/office/drawing/2014/main" id="{EC21EA67-D9BD-4046-9692-7F2D66B6E526}"/>
            </a:ext>
          </a:extLst>
        </xdr:cNvPr>
        <xdr:cNvSpPr txBox="1"/>
      </xdr:nvSpPr>
      <xdr:spPr>
        <a:xfrm>
          <a:off x="2717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111</xdr:row>
      <xdr:rowOff>16527</xdr:rowOff>
    </xdr:from>
    <xdr:ext cx="762000" cy="259045"/>
    <xdr:sp macro="" textlink="">
      <xdr:nvSpPr>
        <xdr:cNvPr id="419" name="テキスト ボックス 418">
          <a:extLst>
            <a:ext uri="{FF2B5EF4-FFF2-40B4-BE49-F238E27FC236}">
              <a16:creationId xmlns:a16="http://schemas.microsoft.com/office/drawing/2014/main" id="{7CD1A841-C059-4560-AADD-BD6DED6D2C6D}"/>
            </a:ext>
          </a:extLst>
        </xdr:cNvPr>
        <xdr:cNvSpPr txBox="1"/>
      </xdr:nvSpPr>
      <xdr:spPr>
        <a:xfrm>
          <a:off x="1828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111</xdr:row>
      <xdr:rowOff>16527</xdr:rowOff>
    </xdr:from>
    <xdr:ext cx="762000" cy="259045"/>
    <xdr:sp macro="" textlink="">
      <xdr:nvSpPr>
        <xdr:cNvPr id="420" name="テキスト ボックス 419">
          <a:extLst>
            <a:ext uri="{FF2B5EF4-FFF2-40B4-BE49-F238E27FC236}">
              <a16:creationId xmlns:a16="http://schemas.microsoft.com/office/drawing/2014/main" id="{2777A1C6-2F5F-4FCD-8B30-1D51086AB08A}"/>
            </a:ext>
          </a:extLst>
        </xdr:cNvPr>
        <xdr:cNvSpPr txBox="1"/>
      </xdr:nvSpPr>
      <xdr:spPr>
        <a:xfrm>
          <a:off x="939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104</xdr:row>
      <xdr:rowOff>45974</xdr:rowOff>
    </xdr:from>
    <xdr:to>
      <xdr:col>24</xdr:col>
      <xdr:colOff>114300</xdr:colOff>
      <xdr:row>104</xdr:row>
      <xdr:rowOff>147574</xdr:rowOff>
    </xdr:to>
    <xdr:sp macro="" textlink="">
      <xdr:nvSpPr>
        <xdr:cNvPr id="421" name="楕円 420">
          <a:extLst>
            <a:ext uri="{FF2B5EF4-FFF2-40B4-BE49-F238E27FC236}">
              <a16:creationId xmlns:a16="http://schemas.microsoft.com/office/drawing/2014/main" id="{135E4205-0932-4669-A7E6-3DC335DE4A17}"/>
            </a:ext>
          </a:extLst>
        </xdr:cNvPr>
        <xdr:cNvSpPr/>
      </xdr:nvSpPr>
      <xdr:spPr>
        <a:xfrm>
          <a:off x="4584700" y="178767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103</xdr:row>
      <xdr:rowOff>68851</xdr:rowOff>
    </xdr:from>
    <xdr:ext cx="405111" cy="259045"/>
    <xdr:sp macro="" textlink="">
      <xdr:nvSpPr>
        <xdr:cNvPr id="422" name="【港湾・漁港】&#10;有形固定資産減価償却率該当値テキスト">
          <a:extLst>
            <a:ext uri="{FF2B5EF4-FFF2-40B4-BE49-F238E27FC236}">
              <a16:creationId xmlns:a16="http://schemas.microsoft.com/office/drawing/2014/main" id="{A1C2613E-B56F-44DF-AF5C-6801272F4EE5}"/>
            </a:ext>
          </a:extLst>
        </xdr:cNvPr>
        <xdr:cNvSpPr txBox="1"/>
      </xdr:nvSpPr>
      <xdr:spPr>
        <a:xfrm>
          <a:off x="4673600" y="1772820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104</xdr:row>
      <xdr:rowOff>7113</xdr:rowOff>
    </xdr:from>
    <xdr:to>
      <xdr:col>20</xdr:col>
      <xdr:colOff>38100</xdr:colOff>
      <xdr:row>104</xdr:row>
      <xdr:rowOff>108713</xdr:rowOff>
    </xdr:to>
    <xdr:sp macro="" textlink="">
      <xdr:nvSpPr>
        <xdr:cNvPr id="423" name="楕円 422">
          <a:extLst>
            <a:ext uri="{FF2B5EF4-FFF2-40B4-BE49-F238E27FC236}">
              <a16:creationId xmlns:a16="http://schemas.microsoft.com/office/drawing/2014/main" id="{25AF89D4-A1F6-49DB-BA88-8BA094E80101}"/>
            </a:ext>
          </a:extLst>
        </xdr:cNvPr>
        <xdr:cNvSpPr/>
      </xdr:nvSpPr>
      <xdr:spPr>
        <a:xfrm>
          <a:off x="3746500" y="178379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104</xdr:row>
      <xdr:rowOff>57913</xdr:rowOff>
    </xdr:from>
    <xdr:to>
      <xdr:col>24</xdr:col>
      <xdr:colOff>63500</xdr:colOff>
      <xdr:row>104</xdr:row>
      <xdr:rowOff>96774</xdr:rowOff>
    </xdr:to>
    <xdr:cxnSp macro="">
      <xdr:nvCxnSpPr>
        <xdr:cNvPr id="424" name="直線コネクタ 423">
          <a:extLst>
            <a:ext uri="{FF2B5EF4-FFF2-40B4-BE49-F238E27FC236}">
              <a16:creationId xmlns:a16="http://schemas.microsoft.com/office/drawing/2014/main" id="{F3C69B44-FAA4-4727-A168-DE8D9D0E1ACA}"/>
            </a:ext>
          </a:extLst>
        </xdr:cNvPr>
        <xdr:cNvCxnSpPr/>
      </xdr:nvCxnSpPr>
      <xdr:spPr>
        <a:xfrm>
          <a:off x="3797300" y="17888713"/>
          <a:ext cx="838200" cy="388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103</xdr:row>
      <xdr:rowOff>135128</xdr:rowOff>
    </xdr:from>
    <xdr:to>
      <xdr:col>15</xdr:col>
      <xdr:colOff>101600</xdr:colOff>
      <xdr:row>104</xdr:row>
      <xdr:rowOff>65278</xdr:rowOff>
    </xdr:to>
    <xdr:sp macro="" textlink="">
      <xdr:nvSpPr>
        <xdr:cNvPr id="425" name="楕円 424">
          <a:extLst>
            <a:ext uri="{FF2B5EF4-FFF2-40B4-BE49-F238E27FC236}">
              <a16:creationId xmlns:a16="http://schemas.microsoft.com/office/drawing/2014/main" id="{58E3DB40-6194-4E8D-8EDB-E6CABB3DD7AA}"/>
            </a:ext>
          </a:extLst>
        </xdr:cNvPr>
        <xdr:cNvSpPr/>
      </xdr:nvSpPr>
      <xdr:spPr>
        <a:xfrm>
          <a:off x="2857500" y="177944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104</xdr:row>
      <xdr:rowOff>14478</xdr:rowOff>
    </xdr:from>
    <xdr:to>
      <xdr:col>19</xdr:col>
      <xdr:colOff>177800</xdr:colOff>
      <xdr:row>104</xdr:row>
      <xdr:rowOff>57913</xdr:rowOff>
    </xdr:to>
    <xdr:cxnSp macro="">
      <xdr:nvCxnSpPr>
        <xdr:cNvPr id="426" name="直線コネクタ 425">
          <a:extLst>
            <a:ext uri="{FF2B5EF4-FFF2-40B4-BE49-F238E27FC236}">
              <a16:creationId xmlns:a16="http://schemas.microsoft.com/office/drawing/2014/main" id="{11765400-DBAB-440F-A246-CE5E63AAB379}"/>
            </a:ext>
          </a:extLst>
        </xdr:cNvPr>
        <xdr:cNvCxnSpPr/>
      </xdr:nvCxnSpPr>
      <xdr:spPr>
        <a:xfrm>
          <a:off x="2908300" y="17845278"/>
          <a:ext cx="889000" cy="434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103</xdr:row>
      <xdr:rowOff>93980</xdr:rowOff>
    </xdr:from>
    <xdr:to>
      <xdr:col>10</xdr:col>
      <xdr:colOff>165100</xdr:colOff>
      <xdr:row>104</xdr:row>
      <xdr:rowOff>24130</xdr:rowOff>
    </xdr:to>
    <xdr:sp macro="" textlink="">
      <xdr:nvSpPr>
        <xdr:cNvPr id="427" name="楕円 426">
          <a:extLst>
            <a:ext uri="{FF2B5EF4-FFF2-40B4-BE49-F238E27FC236}">
              <a16:creationId xmlns:a16="http://schemas.microsoft.com/office/drawing/2014/main" id="{AEBB698E-6F89-4181-BB80-63CBFE8ECA66}"/>
            </a:ext>
          </a:extLst>
        </xdr:cNvPr>
        <xdr:cNvSpPr/>
      </xdr:nvSpPr>
      <xdr:spPr>
        <a:xfrm>
          <a:off x="1968500" y="177533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103</xdr:row>
      <xdr:rowOff>144780</xdr:rowOff>
    </xdr:from>
    <xdr:to>
      <xdr:col>15</xdr:col>
      <xdr:colOff>50800</xdr:colOff>
      <xdr:row>104</xdr:row>
      <xdr:rowOff>14478</xdr:rowOff>
    </xdr:to>
    <xdr:cxnSp macro="">
      <xdr:nvCxnSpPr>
        <xdr:cNvPr id="428" name="直線コネクタ 427">
          <a:extLst>
            <a:ext uri="{FF2B5EF4-FFF2-40B4-BE49-F238E27FC236}">
              <a16:creationId xmlns:a16="http://schemas.microsoft.com/office/drawing/2014/main" id="{4FC0F0F9-5279-4D4B-A65E-9F89090FD46F}"/>
            </a:ext>
          </a:extLst>
        </xdr:cNvPr>
        <xdr:cNvCxnSpPr/>
      </xdr:nvCxnSpPr>
      <xdr:spPr>
        <a:xfrm>
          <a:off x="2019300" y="17804130"/>
          <a:ext cx="889000" cy="411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103</xdr:row>
      <xdr:rowOff>50546</xdr:rowOff>
    </xdr:from>
    <xdr:to>
      <xdr:col>6</xdr:col>
      <xdr:colOff>38100</xdr:colOff>
      <xdr:row>103</xdr:row>
      <xdr:rowOff>152146</xdr:rowOff>
    </xdr:to>
    <xdr:sp macro="" textlink="">
      <xdr:nvSpPr>
        <xdr:cNvPr id="429" name="楕円 428">
          <a:extLst>
            <a:ext uri="{FF2B5EF4-FFF2-40B4-BE49-F238E27FC236}">
              <a16:creationId xmlns:a16="http://schemas.microsoft.com/office/drawing/2014/main" id="{8F7714AD-2829-4AFA-BB4E-FF2C3E2A228E}"/>
            </a:ext>
          </a:extLst>
        </xdr:cNvPr>
        <xdr:cNvSpPr/>
      </xdr:nvSpPr>
      <xdr:spPr>
        <a:xfrm>
          <a:off x="1079500" y="177098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103</xdr:row>
      <xdr:rowOff>101346</xdr:rowOff>
    </xdr:from>
    <xdr:to>
      <xdr:col>10</xdr:col>
      <xdr:colOff>114300</xdr:colOff>
      <xdr:row>103</xdr:row>
      <xdr:rowOff>144780</xdr:rowOff>
    </xdr:to>
    <xdr:cxnSp macro="">
      <xdr:nvCxnSpPr>
        <xdr:cNvPr id="430" name="直線コネクタ 429">
          <a:extLst>
            <a:ext uri="{FF2B5EF4-FFF2-40B4-BE49-F238E27FC236}">
              <a16:creationId xmlns:a16="http://schemas.microsoft.com/office/drawing/2014/main" id="{A8E347FA-F113-48EA-89EE-83D8607C6094}"/>
            </a:ext>
          </a:extLst>
        </xdr:cNvPr>
        <xdr:cNvCxnSpPr/>
      </xdr:nvCxnSpPr>
      <xdr:spPr>
        <a:xfrm>
          <a:off x="1130300" y="17760696"/>
          <a:ext cx="889000" cy="434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104</xdr:row>
      <xdr:rowOff>108983</xdr:rowOff>
    </xdr:from>
    <xdr:ext cx="405111" cy="259045"/>
    <xdr:sp macro="" textlink="">
      <xdr:nvSpPr>
        <xdr:cNvPr id="431" name="n_1aveValue【港湾・漁港】&#10;有形固定資産減価償却率">
          <a:extLst>
            <a:ext uri="{FF2B5EF4-FFF2-40B4-BE49-F238E27FC236}">
              <a16:creationId xmlns:a16="http://schemas.microsoft.com/office/drawing/2014/main" id="{1E1F0631-8E19-40E5-A85C-A54626EEDD1D}"/>
            </a:ext>
          </a:extLst>
        </xdr:cNvPr>
        <xdr:cNvSpPr txBox="1"/>
      </xdr:nvSpPr>
      <xdr:spPr>
        <a:xfrm>
          <a:off x="3582044" y="1793978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104</xdr:row>
      <xdr:rowOff>97553</xdr:rowOff>
    </xdr:from>
    <xdr:ext cx="405111" cy="259045"/>
    <xdr:sp macro="" textlink="">
      <xdr:nvSpPr>
        <xdr:cNvPr id="432" name="n_2aveValue【港湾・漁港】&#10;有形固定資産減価償却率">
          <a:extLst>
            <a:ext uri="{FF2B5EF4-FFF2-40B4-BE49-F238E27FC236}">
              <a16:creationId xmlns:a16="http://schemas.microsoft.com/office/drawing/2014/main" id="{A2EA63E2-06E8-47A3-81D4-4489A601657C}"/>
            </a:ext>
          </a:extLst>
        </xdr:cNvPr>
        <xdr:cNvSpPr txBox="1"/>
      </xdr:nvSpPr>
      <xdr:spPr>
        <a:xfrm>
          <a:off x="2705744" y="1792835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102</xdr:row>
      <xdr:rowOff>20083</xdr:rowOff>
    </xdr:from>
    <xdr:ext cx="405111" cy="259045"/>
    <xdr:sp macro="" textlink="">
      <xdr:nvSpPr>
        <xdr:cNvPr id="433" name="n_3aveValue【港湾・漁港】&#10;有形固定資産減価償却率">
          <a:extLst>
            <a:ext uri="{FF2B5EF4-FFF2-40B4-BE49-F238E27FC236}">
              <a16:creationId xmlns:a16="http://schemas.microsoft.com/office/drawing/2014/main" id="{8A154EF0-2665-44A6-B8AF-41D9525C9F8D}"/>
            </a:ext>
          </a:extLst>
        </xdr:cNvPr>
        <xdr:cNvSpPr txBox="1"/>
      </xdr:nvSpPr>
      <xdr:spPr>
        <a:xfrm>
          <a:off x="1816744" y="1750798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101</xdr:row>
      <xdr:rowOff>106951</xdr:rowOff>
    </xdr:from>
    <xdr:ext cx="405111" cy="259045"/>
    <xdr:sp macro="" textlink="">
      <xdr:nvSpPr>
        <xdr:cNvPr id="434" name="n_4aveValue【港湾・漁港】&#10;有形固定資産減価償却率">
          <a:extLst>
            <a:ext uri="{FF2B5EF4-FFF2-40B4-BE49-F238E27FC236}">
              <a16:creationId xmlns:a16="http://schemas.microsoft.com/office/drawing/2014/main" id="{C4C4DC3C-879B-4911-AA7B-796B35DB0B2D}"/>
            </a:ext>
          </a:extLst>
        </xdr:cNvPr>
        <xdr:cNvSpPr txBox="1"/>
      </xdr:nvSpPr>
      <xdr:spPr>
        <a:xfrm>
          <a:off x="927744" y="1742340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102</xdr:row>
      <xdr:rowOff>125240</xdr:rowOff>
    </xdr:from>
    <xdr:ext cx="405111" cy="259045"/>
    <xdr:sp macro="" textlink="">
      <xdr:nvSpPr>
        <xdr:cNvPr id="435" name="n_1mainValue【港湾・漁港】&#10;有形固定資産減価償却率">
          <a:extLst>
            <a:ext uri="{FF2B5EF4-FFF2-40B4-BE49-F238E27FC236}">
              <a16:creationId xmlns:a16="http://schemas.microsoft.com/office/drawing/2014/main" id="{ADE594B7-4890-4503-86CC-4A8628A48FA6}"/>
            </a:ext>
          </a:extLst>
        </xdr:cNvPr>
        <xdr:cNvSpPr txBox="1"/>
      </xdr:nvSpPr>
      <xdr:spPr>
        <a:xfrm>
          <a:off x="3582044" y="1761314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102</xdr:row>
      <xdr:rowOff>81805</xdr:rowOff>
    </xdr:from>
    <xdr:ext cx="405111" cy="259045"/>
    <xdr:sp macro="" textlink="">
      <xdr:nvSpPr>
        <xdr:cNvPr id="436" name="n_2mainValue【港湾・漁港】&#10;有形固定資産減価償却率">
          <a:extLst>
            <a:ext uri="{FF2B5EF4-FFF2-40B4-BE49-F238E27FC236}">
              <a16:creationId xmlns:a16="http://schemas.microsoft.com/office/drawing/2014/main" id="{4E7858A0-81DC-4B25-874C-C47F0D052D9C}"/>
            </a:ext>
          </a:extLst>
        </xdr:cNvPr>
        <xdr:cNvSpPr txBox="1"/>
      </xdr:nvSpPr>
      <xdr:spPr>
        <a:xfrm>
          <a:off x="2705744" y="1756970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104</xdr:row>
      <xdr:rowOff>15257</xdr:rowOff>
    </xdr:from>
    <xdr:ext cx="405111" cy="259045"/>
    <xdr:sp macro="" textlink="">
      <xdr:nvSpPr>
        <xdr:cNvPr id="437" name="n_3mainValue【港湾・漁港】&#10;有形固定資産減価償却率">
          <a:extLst>
            <a:ext uri="{FF2B5EF4-FFF2-40B4-BE49-F238E27FC236}">
              <a16:creationId xmlns:a16="http://schemas.microsoft.com/office/drawing/2014/main" id="{7C0417B9-2D21-4503-AF9B-E4A7CBF75DDA}"/>
            </a:ext>
          </a:extLst>
        </xdr:cNvPr>
        <xdr:cNvSpPr txBox="1"/>
      </xdr:nvSpPr>
      <xdr:spPr>
        <a:xfrm>
          <a:off x="1816744" y="178460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103</xdr:row>
      <xdr:rowOff>143273</xdr:rowOff>
    </xdr:from>
    <xdr:ext cx="405111" cy="259045"/>
    <xdr:sp macro="" textlink="">
      <xdr:nvSpPr>
        <xdr:cNvPr id="438" name="n_4mainValue【港湾・漁港】&#10;有形固定資産減価償却率">
          <a:extLst>
            <a:ext uri="{FF2B5EF4-FFF2-40B4-BE49-F238E27FC236}">
              <a16:creationId xmlns:a16="http://schemas.microsoft.com/office/drawing/2014/main" id="{34927DF0-718A-417A-9840-A755AEA120E4}"/>
            </a:ext>
          </a:extLst>
        </xdr:cNvPr>
        <xdr:cNvSpPr txBox="1"/>
      </xdr:nvSpPr>
      <xdr:spPr>
        <a:xfrm>
          <a:off x="927744" y="1780262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91</xdr:row>
      <xdr:rowOff>19050</xdr:rowOff>
    </xdr:from>
    <xdr:to>
      <xdr:col>59</xdr:col>
      <xdr:colOff>88900</xdr:colOff>
      <xdr:row>94</xdr:row>
      <xdr:rowOff>139700</xdr:rowOff>
    </xdr:to>
    <xdr:sp macro="" textlink="">
      <xdr:nvSpPr>
        <xdr:cNvPr id="439" name="正方形/長方形 438">
          <a:extLst>
            <a:ext uri="{FF2B5EF4-FFF2-40B4-BE49-F238E27FC236}">
              <a16:creationId xmlns:a16="http://schemas.microsoft.com/office/drawing/2014/main" id="{D2E73B42-0A5B-420A-BFDA-86EA65E213ED}"/>
            </a:ext>
          </a:extLst>
        </xdr:cNvPr>
        <xdr:cNvSpPr/>
      </xdr:nvSpPr>
      <xdr:spPr>
        <a:xfrm>
          <a:off x="6604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440" name="正方形/長方形 439">
          <a:extLst>
            <a:ext uri="{FF2B5EF4-FFF2-40B4-BE49-F238E27FC236}">
              <a16:creationId xmlns:a16="http://schemas.microsoft.com/office/drawing/2014/main" id="{18C6FFDD-5FD5-4C45-B508-FE51EA1C6954}"/>
            </a:ext>
          </a:extLst>
        </xdr:cNvPr>
        <xdr:cNvSpPr/>
      </xdr:nvSpPr>
      <xdr:spPr>
        <a:xfrm>
          <a:off x="67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441" name="正方形/長方形 440">
          <a:extLst>
            <a:ext uri="{FF2B5EF4-FFF2-40B4-BE49-F238E27FC236}">
              <a16:creationId xmlns:a16="http://schemas.microsoft.com/office/drawing/2014/main" id="{0867DDA4-C254-4E8F-B69F-7FEC01BEE715}"/>
            </a:ext>
          </a:extLst>
        </xdr:cNvPr>
        <xdr:cNvSpPr/>
      </xdr:nvSpPr>
      <xdr:spPr>
        <a:xfrm>
          <a:off x="67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442" name="正方形/長方形 441">
          <a:extLst>
            <a:ext uri="{FF2B5EF4-FFF2-40B4-BE49-F238E27FC236}">
              <a16:creationId xmlns:a16="http://schemas.microsoft.com/office/drawing/2014/main" id="{CF3203CA-A693-4D81-835C-598BC042BF1E}"/>
            </a:ext>
          </a:extLst>
        </xdr:cNvPr>
        <xdr:cNvSpPr/>
      </xdr:nvSpPr>
      <xdr:spPr>
        <a:xfrm>
          <a:off x="7747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443" name="正方形/長方形 442">
          <a:extLst>
            <a:ext uri="{FF2B5EF4-FFF2-40B4-BE49-F238E27FC236}">
              <a16:creationId xmlns:a16="http://schemas.microsoft.com/office/drawing/2014/main" id="{A905B686-E509-4B91-B2E7-ACD7B74F2C82}"/>
            </a:ext>
          </a:extLst>
        </xdr:cNvPr>
        <xdr:cNvSpPr/>
      </xdr:nvSpPr>
      <xdr:spPr>
        <a:xfrm>
          <a:off x="7747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123,351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444" name="正方形/長方形 443">
          <a:extLst>
            <a:ext uri="{FF2B5EF4-FFF2-40B4-BE49-F238E27FC236}">
              <a16:creationId xmlns:a16="http://schemas.microsoft.com/office/drawing/2014/main" id="{E53029BC-502F-433C-961B-17A99C7532A0}"/>
            </a:ext>
          </a:extLst>
        </xdr:cNvPr>
        <xdr:cNvSpPr/>
      </xdr:nvSpPr>
      <xdr:spPr>
        <a:xfrm>
          <a:off x="8890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和歌山県平均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445" name="正方形/長方形 444">
          <a:extLst>
            <a:ext uri="{FF2B5EF4-FFF2-40B4-BE49-F238E27FC236}">
              <a16:creationId xmlns:a16="http://schemas.microsoft.com/office/drawing/2014/main" id="{86A2346A-6B2B-4BB6-89F2-3FAB35AFD098}"/>
            </a:ext>
          </a:extLst>
        </xdr:cNvPr>
        <xdr:cNvSpPr/>
      </xdr:nvSpPr>
      <xdr:spPr>
        <a:xfrm>
          <a:off x="8890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165,225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446" name="正方形/長方形 445">
          <a:extLst>
            <a:ext uri="{FF2B5EF4-FFF2-40B4-BE49-F238E27FC236}">
              <a16:creationId xmlns:a16="http://schemas.microsoft.com/office/drawing/2014/main" id="{0C08B0E7-7BBF-49E2-95B6-BE35B919450E}"/>
            </a:ext>
          </a:extLst>
        </xdr:cNvPr>
        <xdr:cNvSpPr/>
      </xdr:nvSpPr>
      <xdr:spPr>
        <a:xfrm>
          <a:off x="6604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96</xdr:row>
      <xdr:rowOff>114300</xdr:rowOff>
    </xdr:from>
    <xdr:ext cx="349839" cy="225703"/>
    <xdr:sp macro="" textlink="">
      <xdr:nvSpPr>
        <xdr:cNvPr id="447" name="テキスト ボックス 446">
          <a:extLst>
            <a:ext uri="{FF2B5EF4-FFF2-40B4-BE49-F238E27FC236}">
              <a16:creationId xmlns:a16="http://schemas.microsoft.com/office/drawing/2014/main" id="{B3BFB6B1-C4E5-41F5-AB80-70A4CD59F856}"/>
            </a:ext>
          </a:extLst>
        </xdr:cNvPr>
        <xdr:cNvSpPr txBox="1"/>
      </xdr:nvSpPr>
      <xdr:spPr>
        <a:xfrm>
          <a:off x="6565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111</xdr:row>
      <xdr:rowOff>19050</xdr:rowOff>
    </xdr:from>
    <xdr:to>
      <xdr:col>59</xdr:col>
      <xdr:colOff>50800</xdr:colOff>
      <xdr:row>111</xdr:row>
      <xdr:rowOff>19050</xdr:rowOff>
    </xdr:to>
    <xdr:cxnSp macro="">
      <xdr:nvCxnSpPr>
        <xdr:cNvPr id="448" name="直線コネクタ 447">
          <a:extLst>
            <a:ext uri="{FF2B5EF4-FFF2-40B4-BE49-F238E27FC236}">
              <a16:creationId xmlns:a16="http://schemas.microsoft.com/office/drawing/2014/main" id="{7FB28044-46D1-43AF-9852-6F63CD3ED00E}"/>
            </a:ext>
          </a:extLst>
        </xdr:cNvPr>
        <xdr:cNvCxnSpPr/>
      </xdr:nvCxnSpPr>
      <xdr:spPr>
        <a:xfrm>
          <a:off x="6604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108</xdr:row>
      <xdr:rowOff>76200</xdr:rowOff>
    </xdr:from>
    <xdr:to>
      <xdr:col>59</xdr:col>
      <xdr:colOff>50800</xdr:colOff>
      <xdr:row>108</xdr:row>
      <xdr:rowOff>76200</xdr:rowOff>
    </xdr:to>
    <xdr:cxnSp macro="">
      <xdr:nvCxnSpPr>
        <xdr:cNvPr id="449" name="直線コネクタ 448">
          <a:extLst>
            <a:ext uri="{FF2B5EF4-FFF2-40B4-BE49-F238E27FC236}">
              <a16:creationId xmlns:a16="http://schemas.microsoft.com/office/drawing/2014/main" id="{6C02B986-CA5F-4C6A-8203-E698CA43961E}"/>
            </a:ext>
          </a:extLst>
        </xdr:cNvPr>
        <xdr:cNvCxnSpPr/>
      </xdr:nvCxnSpPr>
      <xdr:spPr>
        <a:xfrm>
          <a:off x="6604000" y="1859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107</xdr:row>
      <xdr:rowOff>105427</xdr:rowOff>
    </xdr:from>
    <xdr:ext cx="248786" cy="259045"/>
    <xdr:sp macro="" textlink="">
      <xdr:nvSpPr>
        <xdr:cNvPr id="450" name="テキスト ボックス 449">
          <a:extLst>
            <a:ext uri="{FF2B5EF4-FFF2-40B4-BE49-F238E27FC236}">
              <a16:creationId xmlns:a16="http://schemas.microsoft.com/office/drawing/2014/main" id="{B80F7516-69EA-4439-BCF0-40D5743CFC9D}"/>
            </a:ext>
          </a:extLst>
        </xdr:cNvPr>
        <xdr:cNvSpPr txBox="1"/>
      </xdr:nvSpPr>
      <xdr:spPr>
        <a:xfrm>
          <a:off x="6355214" y="1845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105</xdr:row>
      <xdr:rowOff>133350</xdr:rowOff>
    </xdr:from>
    <xdr:to>
      <xdr:col>59</xdr:col>
      <xdr:colOff>50800</xdr:colOff>
      <xdr:row>105</xdr:row>
      <xdr:rowOff>133350</xdr:rowOff>
    </xdr:to>
    <xdr:cxnSp macro="">
      <xdr:nvCxnSpPr>
        <xdr:cNvPr id="451" name="直線コネクタ 450">
          <a:extLst>
            <a:ext uri="{FF2B5EF4-FFF2-40B4-BE49-F238E27FC236}">
              <a16:creationId xmlns:a16="http://schemas.microsoft.com/office/drawing/2014/main" id="{F45F6AF3-E929-4DC8-A05C-5EDB8B846209}"/>
            </a:ext>
          </a:extLst>
        </xdr:cNvPr>
        <xdr:cNvCxnSpPr/>
      </xdr:nvCxnSpPr>
      <xdr:spPr>
        <a:xfrm>
          <a:off x="6604000" y="1813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104</xdr:row>
      <xdr:rowOff>162577</xdr:rowOff>
    </xdr:from>
    <xdr:ext cx="595419" cy="259045"/>
    <xdr:sp macro="" textlink="">
      <xdr:nvSpPr>
        <xdr:cNvPr id="452" name="テキスト ボックス 451">
          <a:extLst>
            <a:ext uri="{FF2B5EF4-FFF2-40B4-BE49-F238E27FC236}">
              <a16:creationId xmlns:a16="http://schemas.microsoft.com/office/drawing/2014/main" id="{0EDDC62F-DF37-4A44-A2BD-54D1B7355F33}"/>
            </a:ext>
          </a:extLst>
        </xdr:cNvPr>
        <xdr:cNvSpPr txBox="1"/>
      </xdr:nvSpPr>
      <xdr:spPr>
        <a:xfrm>
          <a:off x="6008581" y="17993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103</xdr:row>
      <xdr:rowOff>19050</xdr:rowOff>
    </xdr:from>
    <xdr:to>
      <xdr:col>59</xdr:col>
      <xdr:colOff>50800</xdr:colOff>
      <xdr:row>103</xdr:row>
      <xdr:rowOff>19050</xdr:rowOff>
    </xdr:to>
    <xdr:cxnSp macro="">
      <xdr:nvCxnSpPr>
        <xdr:cNvPr id="453" name="直線コネクタ 452">
          <a:extLst>
            <a:ext uri="{FF2B5EF4-FFF2-40B4-BE49-F238E27FC236}">
              <a16:creationId xmlns:a16="http://schemas.microsoft.com/office/drawing/2014/main" id="{405D9E75-8FA3-45B3-9991-3E9FB791D7A4}"/>
            </a:ext>
          </a:extLst>
        </xdr:cNvPr>
        <xdr:cNvCxnSpPr/>
      </xdr:nvCxnSpPr>
      <xdr:spPr>
        <a:xfrm>
          <a:off x="6604000" y="1767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102</xdr:row>
      <xdr:rowOff>48277</xdr:rowOff>
    </xdr:from>
    <xdr:ext cx="685572" cy="259045"/>
    <xdr:sp macro="" textlink="">
      <xdr:nvSpPr>
        <xdr:cNvPr id="454" name="テキスト ボックス 453">
          <a:extLst>
            <a:ext uri="{FF2B5EF4-FFF2-40B4-BE49-F238E27FC236}">
              <a16:creationId xmlns:a16="http://schemas.microsoft.com/office/drawing/2014/main" id="{009970FB-3A0F-4B37-85EA-C3A0ABE42C28}"/>
            </a:ext>
          </a:extLst>
        </xdr:cNvPr>
        <xdr:cNvSpPr txBox="1"/>
      </xdr:nvSpPr>
      <xdr:spPr>
        <a:xfrm>
          <a:off x="5918428" y="175361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100</xdr:row>
      <xdr:rowOff>76200</xdr:rowOff>
    </xdr:from>
    <xdr:to>
      <xdr:col>59</xdr:col>
      <xdr:colOff>50800</xdr:colOff>
      <xdr:row>100</xdr:row>
      <xdr:rowOff>76200</xdr:rowOff>
    </xdr:to>
    <xdr:cxnSp macro="">
      <xdr:nvCxnSpPr>
        <xdr:cNvPr id="455" name="直線コネクタ 454">
          <a:extLst>
            <a:ext uri="{FF2B5EF4-FFF2-40B4-BE49-F238E27FC236}">
              <a16:creationId xmlns:a16="http://schemas.microsoft.com/office/drawing/2014/main" id="{C670A3EE-09D5-4ABC-97D5-4A8F17628695}"/>
            </a:ext>
          </a:extLst>
        </xdr:cNvPr>
        <xdr:cNvCxnSpPr/>
      </xdr:nvCxnSpPr>
      <xdr:spPr>
        <a:xfrm>
          <a:off x="6604000" y="1722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99</xdr:row>
      <xdr:rowOff>105427</xdr:rowOff>
    </xdr:from>
    <xdr:ext cx="685572" cy="259045"/>
    <xdr:sp macro="" textlink="">
      <xdr:nvSpPr>
        <xdr:cNvPr id="456" name="テキスト ボックス 455">
          <a:extLst>
            <a:ext uri="{FF2B5EF4-FFF2-40B4-BE49-F238E27FC236}">
              <a16:creationId xmlns:a16="http://schemas.microsoft.com/office/drawing/2014/main" id="{BBAEB69E-464F-480D-9568-EE5C67081B68}"/>
            </a:ext>
          </a:extLst>
        </xdr:cNvPr>
        <xdr:cNvSpPr txBox="1"/>
      </xdr:nvSpPr>
      <xdr:spPr>
        <a:xfrm>
          <a:off x="5918428" y="170789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50800</xdr:colOff>
      <xdr:row>97</xdr:row>
      <xdr:rowOff>133350</xdr:rowOff>
    </xdr:to>
    <xdr:cxnSp macro="">
      <xdr:nvCxnSpPr>
        <xdr:cNvPr id="457" name="直線コネクタ 456">
          <a:extLst>
            <a:ext uri="{FF2B5EF4-FFF2-40B4-BE49-F238E27FC236}">
              <a16:creationId xmlns:a16="http://schemas.microsoft.com/office/drawing/2014/main" id="{76A9C7DA-E3F5-4CAC-A1E4-A80B4D861C81}"/>
            </a:ext>
          </a:extLst>
        </xdr:cNvPr>
        <xdr:cNvCxnSpPr/>
      </xdr:nvCxnSpPr>
      <xdr:spPr>
        <a:xfrm>
          <a:off x="6604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96</xdr:row>
      <xdr:rowOff>162577</xdr:rowOff>
    </xdr:from>
    <xdr:ext cx="685572" cy="259045"/>
    <xdr:sp macro="" textlink="">
      <xdr:nvSpPr>
        <xdr:cNvPr id="458" name="テキスト ボックス 457">
          <a:extLst>
            <a:ext uri="{FF2B5EF4-FFF2-40B4-BE49-F238E27FC236}">
              <a16:creationId xmlns:a16="http://schemas.microsoft.com/office/drawing/2014/main" id="{2DEBF284-BFEB-4077-87A7-75F3BE54F910}"/>
            </a:ext>
          </a:extLst>
        </xdr:cNvPr>
        <xdr:cNvSpPr txBox="1"/>
      </xdr:nvSpPr>
      <xdr:spPr>
        <a:xfrm>
          <a:off x="5918428" y="16621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88900</xdr:colOff>
      <xdr:row>111</xdr:row>
      <xdr:rowOff>19050</xdr:rowOff>
    </xdr:to>
    <xdr:sp macro="" textlink="">
      <xdr:nvSpPr>
        <xdr:cNvPr id="459" name="【港湾・漁港】&#10;一人当たり有形固定資産（償却資産）額グラフ枠">
          <a:extLst>
            <a:ext uri="{FF2B5EF4-FFF2-40B4-BE49-F238E27FC236}">
              <a16:creationId xmlns:a16="http://schemas.microsoft.com/office/drawing/2014/main" id="{AF9F3F81-609C-4C3C-AB1C-C54D3CC38661}"/>
            </a:ext>
          </a:extLst>
        </xdr:cNvPr>
        <xdr:cNvSpPr/>
      </xdr:nvSpPr>
      <xdr:spPr>
        <a:xfrm>
          <a:off x="6604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100</xdr:row>
      <xdr:rowOff>43597</xdr:rowOff>
    </xdr:from>
    <xdr:to>
      <xdr:col>54</xdr:col>
      <xdr:colOff>189865</xdr:colOff>
      <xdr:row>108</xdr:row>
      <xdr:rowOff>70431</xdr:rowOff>
    </xdr:to>
    <xdr:cxnSp macro="">
      <xdr:nvCxnSpPr>
        <xdr:cNvPr id="460" name="直線コネクタ 459">
          <a:extLst>
            <a:ext uri="{FF2B5EF4-FFF2-40B4-BE49-F238E27FC236}">
              <a16:creationId xmlns:a16="http://schemas.microsoft.com/office/drawing/2014/main" id="{5F6F8D1B-FF28-4A60-966D-92EB403397A9}"/>
            </a:ext>
          </a:extLst>
        </xdr:cNvPr>
        <xdr:cNvCxnSpPr/>
      </xdr:nvCxnSpPr>
      <xdr:spPr>
        <a:xfrm flipV="1">
          <a:off x="10476865" y="17188597"/>
          <a:ext cx="0" cy="139843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108</xdr:row>
      <xdr:rowOff>74258</xdr:rowOff>
    </xdr:from>
    <xdr:ext cx="469744" cy="259045"/>
    <xdr:sp macro="" textlink="">
      <xdr:nvSpPr>
        <xdr:cNvPr id="461" name="【港湾・漁港】&#10;一人当たり有形固定資産（償却資産）額最小値テキスト">
          <a:extLst>
            <a:ext uri="{FF2B5EF4-FFF2-40B4-BE49-F238E27FC236}">
              <a16:creationId xmlns:a16="http://schemas.microsoft.com/office/drawing/2014/main" id="{C6A2640E-8C81-4FC8-A7D9-B0B27AFF3FAD}"/>
            </a:ext>
          </a:extLst>
        </xdr:cNvPr>
        <xdr:cNvSpPr txBox="1"/>
      </xdr:nvSpPr>
      <xdr:spPr>
        <a:xfrm>
          <a:off x="10515600" y="1859085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6,309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108</xdr:row>
      <xdr:rowOff>70431</xdr:rowOff>
    </xdr:from>
    <xdr:to>
      <xdr:col>55</xdr:col>
      <xdr:colOff>88900</xdr:colOff>
      <xdr:row>108</xdr:row>
      <xdr:rowOff>70431</xdr:rowOff>
    </xdr:to>
    <xdr:cxnSp macro="">
      <xdr:nvCxnSpPr>
        <xdr:cNvPr id="462" name="直線コネクタ 461">
          <a:extLst>
            <a:ext uri="{FF2B5EF4-FFF2-40B4-BE49-F238E27FC236}">
              <a16:creationId xmlns:a16="http://schemas.microsoft.com/office/drawing/2014/main" id="{F4A75107-4699-4FB1-9579-54235FC13B3F}"/>
            </a:ext>
          </a:extLst>
        </xdr:cNvPr>
        <xdr:cNvCxnSpPr/>
      </xdr:nvCxnSpPr>
      <xdr:spPr>
        <a:xfrm>
          <a:off x="10388600" y="1858703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98</xdr:row>
      <xdr:rowOff>161724</xdr:rowOff>
    </xdr:from>
    <xdr:ext cx="690189" cy="259045"/>
    <xdr:sp macro="" textlink="">
      <xdr:nvSpPr>
        <xdr:cNvPr id="463" name="【港湾・漁港】&#10;一人当たり有形固定資産（償却資産）額最大値テキスト">
          <a:extLst>
            <a:ext uri="{FF2B5EF4-FFF2-40B4-BE49-F238E27FC236}">
              <a16:creationId xmlns:a16="http://schemas.microsoft.com/office/drawing/2014/main" id="{65566B5F-4538-4A9E-891B-10E168CF6C81}"/>
            </a:ext>
          </a:extLst>
        </xdr:cNvPr>
        <xdr:cNvSpPr txBox="1"/>
      </xdr:nvSpPr>
      <xdr:spPr>
        <a:xfrm>
          <a:off x="10515600" y="16963824"/>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1,535,654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100</xdr:row>
      <xdr:rowOff>43597</xdr:rowOff>
    </xdr:from>
    <xdr:to>
      <xdr:col>55</xdr:col>
      <xdr:colOff>88900</xdr:colOff>
      <xdr:row>100</xdr:row>
      <xdr:rowOff>43597</xdr:rowOff>
    </xdr:to>
    <xdr:cxnSp macro="">
      <xdr:nvCxnSpPr>
        <xdr:cNvPr id="464" name="直線コネクタ 463">
          <a:extLst>
            <a:ext uri="{FF2B5EF4-FFF2-40B4-BE49-F238E27FC236}">
              <a16:creationId xmlns:a16="http://schemas.microsoft.com/office/drawing/2014/main" id="{3A3B594B-3F6D-44C1-96ED-682B84042D95}"/>
            </a:ext>
          </a:extLst>
        </xdr:cNvPr>
        <xdr:cNvCxnSpPr/>
      </xdr:nvCxnSpPr>
      <xdr:spPr>
        <a:xfrm>
          <a:off x="10388600" y="1718859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104</xdr:row>
      <xdr:rowOff>140643</xdr:rowOff>
    </xdr:from>
    <xdr:ext cx="599010" cy="259045"/>
    <xdr:sp macro="" textlink="">
      <xdr:nvSpPr>
        <xdr:cNvPr id="465" name="【港湾・漁港】&#10;一人当たり有形固定資産（償却資産）額平均値テキスト">
          <a:extLst>
            <a:ext uri="{FF2B5EF4-FFF2-40B4-BE49-F238E27FC236}">
              <a16:creationId xmlns:a16="http://schemas.microsoft.com/office/drawing/2014/main" id="{3E3A93A6-31B3-4500-B930-241E2A1B84AA}"/>
            </a:ext>
          </a:extLst>
        </xdr:cNvPr>
        <xdr:cNvSpPr txBox="1"/>
      </xdr:nvSpPr>
      <xdr:spPr>
        <a:xfrm>
          <a:off x="10515600" y="17971443"/>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461,487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105</xdr:row>
      <xdr:rowOff>117766</xdr:rowOff>
    </xdr:from>
    <xdr:to>
      <xdr:col>55</xdr:col>
      <xdr:colOff>50800</xdr:colOff>
      <xdr:row>106</xdr:row>
      <xdr:rowOff>47916</xdr:rowOff>
    </xdr:to>
    <xdr:sp macro="" textlink="">
      <xdr:nvSpPr>
        <xdr:cNvPr id="466" name="フローチャート: 判断 465">
          <a:extLst>
            <a:ext uri="{FF2B5EF4-FFF2-40B4-BE49-F238E27FC236}">
              <a16:creationId xmlns:a16="http://schemas.microsoft.com/office/drawing/2014/main" id="{A83BB1AC-4D0E-4B9E-B2AC-B92A3FB12303}"/>
            </a:ext>
          </a:extLst>
        </xdr:cNvPr>
        <xdr:cNvSpPr/>
      </xdr:nvSpPr>
      <xdr:spPr>
        <a:xfrm>
          <a:off x="10426700" y="181200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105</xdr:row>
      <xdr:rowOff>125746</xdr:rowOff>
    </xdr:from>
    <xdr:to>
      <xdr:col>50</xdr:col>
      <xdr:colOff>165100</xdr:colOff>
      <xdr:row>106</xdr:row>
      <xdr:rowOff>55896</xdr:rowOff>
    </xdr:to>
    <xdr:sp macro="" textlink="">
      <xdr:nvSpPr>
        <xdr:cNvPr id="467" name="フローチャート: 判断 466">
          <a:extLst>
            <a:ext uri="{FF2B5EF4-FFF2-40B4-BE49-F238E27FC236}">
              <a16:creationId xmlns:a16="http://schemas.microsoft.com/office/drawing/2014/main" id="{2BB07363-D859-4900-A82D-FD17476D91D0}"/>
            </a:ext>
          </a:extLst>
        </xdr:cNvPr>
        <xdr:cNvSpPr/>
      </xdr:nvSpPr>
      <xdr:spPr>
        <a:xfrm>
          <a:off x="9588500" y="181279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106</xdr:row>
      <xdr:rowOff>27873</xdr:rowOff>
    </xdr:from>
    <xdr:to>
      <xdr:col>46</xdr:col>
      <xdr:colOff>38100</xdr:colOff>
      <xdr:row>106</xdr:row>
      <xdr:rowOff>129473</xdr:rowOff>
    </xdr:to>
    <xdr:sp macro="" textlink="">
      <xdr:nvSpPr>
        <xdr:cNvPr id="468" name="フローチャート: 判断 467">
          <a:extLst>
            <a:ext uri="{FF2B5EF4-FFF2-40B4-BE49-F238E27FC236}">
              <a16:creationId xmlns:a16="http://schemas.microsoft.com/office/drawing/2014/main" id="{B3016A94-C145-4F9C-9E65-2B6E4E0CC132}"/>
            </a:ext>
          </a:extLst>
        </xdr:cNvPr>
        <xdr:cNvSpPr/>
      </xdr:nvSpPr>
      <xdr:spPr>
        <a:xfrm>
          <a:off x="8699500" y="182015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106</xdr:row>
      <xdr:rowOff>12221</xdr:rowOff>
    </xdr:from>
    <xdr:to>
      <xdr:col>41</xdr:col>
      <xdr:colOff>101600</xdr:colOff>
      <xdr:row>106</xdr:row>
      <xdr:rowOff>113821</xdr:rowOff>
    </xdr:to>
    <xdr:sp macro="" textlink="">
      <xdr:nvSpPr>
        <xdr:cNvPr id="469" name="フローチャート: 判断 468">
          <a:extLst>
            <a:ext uri="{FF2B5EF4-FFF2-40B4-BE49-F238E27FC236}">
              <a16:creationId xmlns:a16="http://schemas.microsoft.com/office/drawing/2014/main" id="{66D40552-59B8-42A2-81BE-8858DF0446EE}"/>
            </a:ext>
          </a:extLst>
        </xdr:cNvPr>
        <xdr:cNvSpPr/>
      </xdr:nvSpPr>
      <xdr:spPr>
        <a:xfrm>
          <a:off x="7810500" y="181859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105</xdr:row>
      <xdr:rowOff>88866</xdr:rowOff>
    </xdr:from>
    <xdr:to>
      <xdr:col>36</xdr:col>
      <xdr:colOff>165100</xdr:colOff>
      <xdr:row>106</xdr:row>
      <xdr:rowOff>19016</xdr:rowOff>
    </xdr:to>
    <xdr:sp macro="" textlink="">
      <xdr:nvSpPr>
        <xdr:cNvPr id="470" name="フローチャート: 判断 469">
          <a:extLst>
            <a:ext uri="{FF2B5EF4-FFF2-40B4-BE49-F238E27FC236}">
              <a16:creationId xmlns:a16="http://schemas.microsoft.com/office/drawing/2014/main" id="{5E6708A4-2D66-4977-A4C0-01A8CFA8D713}"/>
            </a:ext>
          </a:extLst>
        </xdr:cNvPr>
        <xdr:cNvSpPr/>
      </xdr:nvSpPr>
      <xdr:spPr>
        <a:xfrm>
          <a:off x="6921500" y="180911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111</xdr:row>
      <xdr:rowOff>16527</xdr:rowOff>
    </xdr:from>
    <xdr:ext cx="762000" cy="259045"/>
    <xdr:sp macro="" textlink="">
      <xdr:nvSpPr>
        <xdr:cNvPr id="471" name="テキスト ボックス 470">
          <a:extLst>
            <a:ext uri="{FF2B5EF4-FFF2-40B4-BE49-F238E27FC236}">
              <a16:creationId xmlns:a16="http://schemas.microsoft.com/office/drawing/2014/main" id="{AEFB387D-5909-4112-BB4E-EC7EB251C382}"/>
            </a:ext>
          </a:extLst>
        </xdr:cNvPr>
        <xdr:cNvSpPr txBox="1"/>
      </xdr:nvSpPr>
      <xdr:spPr>
        <a:xfrm>
          <a:off x="10287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111</xdr:row>
      <xdr:rowOff>16527</xdr:rowOff>
    </xdr:from>
    <xdr:ext cx="762000" cy="259045"/>
    <xdr:sp macro="" textlink="">
      <xdr:nvSpPr>
        <xdr:cNvPr id="472" name="テキスト ボックス 471">
          <a:extLst>
            <a:ext uri="{FF2B5EF4-FFF2-40B4-BE49-F238E27FC236}">
              <a16:creationId xmlns:a16="http://schemas.microsoft.com/office/drawing/2014/main" id="{848B34FB-8AF1-406B-BAFC-9CB119A6FAA2}"/>
            </a:ext>
          </a:extLst>
        </xdr:cNvPr>
        <xdr:cNvSpPr txBox="1"/>
      </xdr:nvSpPr>
      <xdr:spPr>
        <a:xfrm>
          <a:off x="9448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111</xdr:row>
      <xdr:rowOff>16527</xdr:rowOff>
    </xdr:from>
    <xdr:ext cx="762000" cy="259045"/>
    <xdr:sp macro="" textlink="">
      <xdr:nvSpPr>
        <xdr:cNvPr id="473" name="テキスト ボックス 472">
          <a:extLst>
            <a:ext uri="{FF2B5EF4-FFF2-40B4-BE49-F238E27FC236}">
              <a16:creationId xmlns:a16="http://schemas.microsoft.com/office/drawing/2014/main" id="{895F553F-265F-448E-8EE9-BB954E1B5B4A}"/>
            </a:ext>
          </a:extLst>
        </xdr:cNvPr>
        <xdr:cNvSpPr txBox="1"/>
      </xdr:nvSpPr>
      <xdr:spPr>
        <a:xfrm>
          <a:off x="8559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111</xdr:row>
      <xdr:rowOff>16527</xdr:rowOff>
    </xdr:from>
    <xdr:ext cx="762000" cy="259045"/>
    <xdr:sp macro="" textlink="">
      <xdr:nvSpPr>
        <xdr:cNvPr id="474" name="テキスト ボックス 473">
          <a:extLst>
            <a:ext uri="{FF2B5EF4-FFF2-40B4-BE49-F238E27FC236}">
              <a16:creationId xmlns:a16="http://schemas.microsoft.com/office/drawing/2014/main" id="{F0760230-39DC-4940-8670-69D1761DFE62}"/>
            </a:ext>
          </a:extLst>
        </xdr:cNvPr>
        <xdr:cNvSpPr txBox="1"/>
      </xdr:nvSpPr>
      <xdr:spPr>
        <a:xfrm>
          <a:off x="767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111</xdr:row>
      <xdr:rowOff>16527</xdr:rowOff>
    </xdr:from>
    <xdr:ext cx="762000" cy="259045"/>
    <xdr:sp macro="" textlink="">
      <xdr:nvSpPr>
        <xdr:cNvPr id="475" name="テキスト ボックス 474">
          <a:extLst>
            <a:ext uri="{FF2B5EF4-FFF2-40B4-BE49-F238E27FC236}">
              <a16:creationId xmlns:a16="http://schemas.microsoft.com/office/drawing/2014/main" id="{E31CFC01-908C-4E50-A939-8E459FC32BE0}"/>
            </a:ext>
          </a:extLst>
        </xdr:cNvPr>
        <xdr:cNvSpPr txBox="1"/>
      </xdr:nvSpPr>
      <xdr:spPr>
        <a:xfrm>
          <a:off x="678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106</xdr:row>
      <xdr:rowOff>66072</xdr:rowOff>
    </xdr:from>
    <xdr:to>
      <xdr:col>55</xdr:col>
      <xdr:colOff>50800</xdr:colOff>
      <xdr:row>106</xdr:row>
      <xdr:rowOff>167672</xdr:rowOff>
    </xdr:to>
    <xdr:sp macro="" textlink="">
      <xdr:nvSpPr>
        <xdr:cNvPr id="476" name="楕円 475">
          <a:extLst>
            <a:ext uri="{FF2B5EF4-FFF2-40B4-BE49-F238E27FC236}">
              <a16:creationId xmlns:a16="http://schemas.microsoft.com/office/drawing/2014/main" id="{80EA2A2B-ED1D-4B06-A228-DD050FEE3BC2}"/>
            </a:ext>
          </a:extLst>
        </xdr:cNvPr>
        <xdr:cNvSpPr/>
      </xdr:nvSpPr>
      <xdr:spPr>
        <a:xfrm>
          <a:off x="10426700" y="182397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106</xdr:row>
      <xdr:rowOff>44499</xdr:rowOff>
    </xdr:from>
    <xdr:ext cx="599010" cy="259045"/>
    <xdr:sp macro="" textlink="">
      <xdr:nvSpPr>
        <xdr:cNvPr id="477" name="【港湾・漁港】&#10;一人当たり有形固定資産（償却資産）額該当値テキスト">
          <a:extLst>
            <a:ext uri="{FF2B5EF4-FFF2-40B4-BE49-F238E27FC236}">
              <a16:creationId xmlns:a16="http://schemas.microsoft.com/office/drawing/2014/main" id="{F3093F3C-F2EB-4183-AA2F-D9542D70FED5}"/>
            </a:ext>
          </a:extLst>
        </xdr:cNvPr>
        <xdr:cNvSpPr txBox="1"/>
      </xdr:nvSpPr>
      <xdr:spPr>
        <a:xfrm>
          <a:off x="10515600" y="1821819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330,521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106</xdr:row>
      <xdr:rowOff>72572</xdr:rowOff>
    </xdr:from>
    <xdr:to>
      <xdr:col>50</xdr:col>
      <xdr:colOff>165100</xdr:colOff>
      <xdr:row>107</xdr:row>
      <xdr:rowOff>2722</xdr:rowOff>
    </xdr:to>
    <xdr:sp macro="" textlink="">
      <xdr:nvSpPr>
        <xdr:cNvPr id="478" name="楕円 477">
          <a:extLst>
            <a:ext uri="{FF2B5EF4-FFF2-40B4-BE49-F238E27FC236}">
              <a16:creationId xmlns:a16="http://schemas.microsoft.com/office/drawing/2014/main" id="{007B079D-8BFB-4476-9A15-E166C0BDEFF5}"/>
            </a:ext>
          </a:extLst>
        </xdr:cNvPr>
        <xdr:cNvSpPr/>
      </xdr:nvSpPr>
      <xdr:spPr>
        <a:xfrm>
          <a:off x="9588500" y="182462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106</xdr:row>
      <xdr:rowOff>116872</xdr:rowOff>
    </xdr:from>
    <xdr:to>
      <xdr:col>55</xdr:col>
      <xdr:colOff>0</xdr:colOff>
      <xdr:row>106</xdr:row>
      <xdr:rowOff>123372</xdr:rowOff>
    </xdr:to>
    <xdr:cxnSp macro="">
      <xdr:nvCxnSpPr>
        <xdr:cNvPr id="479" name="直線コネクタ 478">
          <a:extLst>
            <a:ext uri="{FF2B5EF4-FFF2-40B4-BE49-F238E27FC236}">
              <a16:creationId xmlns:a16="http://schemas.microsoft.com/office/drawing/2014/main" id="{CEA72A9C-308B-4EFC-8621-3B1598B83EE3}"/>
            </a:ext>
          </a:extLst>
        </xdr:cNvPr>
        <xdr:cNvCxnSpPr/>
      </xdr:nvCxnSpPr>
      <xdr:spPr>
        <a:xfrm flipV="1">
          <a:off x="9639300" y="18290572"/>
          <a:ext cx="838200" cy="65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106</xdr:row>
      <xdr:rowOff>78609</xdr:rowOff>
    </xdr:from>
    <xdr:to>
      <xdr:col>46</xdr:col>
      <xdr:colOff>38100</xdr:colOff>
      <xdr:row>107</xdr:row>
      <xdr:rowOff>8759</xdr:rowOff>
    </xdr:to>
    <xdr:sp macro="" textlink="">
      <xdr:nvSpPr>
        <xdr:cNvPr id="480" name="楕円 479">
          <a:extLst>
            <a:ext uri="{FF2B5EF4-FFF2-40B4-BE49-F238E27FC236}">
              <a16:creationId xmlns:a16="http://schemas.microsoft.com/office/drawing/2014/main" id="{215D02D2-84DA-449F-A459-D11F94B388A1}"/>
            </a:ext>
          </a:extLst>
        </xdr:cNvPr>
        <xdr:cNvSpPr/>
      </xdr:nvSpPr>
      <xdr:spPr>
        <a:xfrm>
          <a:off x="8699500" y="182523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106</xdr:row>
      <xdr:rowOff>123372</xdr:rowOff>
    </xdr:from>
    <xdr:to>
      <xdr:col>50</xdr:col>
      <xdr:colOff>114300</xdr:colOff>
      <xdr:row>106</xdr:row>
      <xdr:rowOff>129409</xdr:rowOff>
    </xdr:to>
    <xdr:cxnSp macro="">
      <xdr:nvCxnSpPr>
        <xdr:cNvPr id="481" name="直線コネクタ 480">
          <a:extLst>
            <a:ext uri="{FF2B5EF4-FFF2-40B4-BE49-F238E27FC236}">
              <a16:creationId xmlns:a16="http://schemas.microsoft.com/office/drawing/2014/main" id="{FA48F8E3-3799-407E-B41E-EAC8D08DD54A}"/>
            </a:ext>
          </a:extLst>
        </xdr:cNvPr>
        <xdr:cNvCxnSpPr/>
      </xdr:nvCxnSpPr>
      <xdr:spPr>
        <a:xfrm flipV="1">
          <a:off x="8750300" y="18297072"/>
          <a:ext cx="889000" cy="60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106</xdr:row>
      <xdr:rowOff>84812</xdr:rowOff>
    </xdr:from>
    <xdr:to>
      <xdr:col>41</xdr:col>
      <xdr:colOff>101600</xdr:colOff>
      <xdr:row>107</xdr:row>
      <xdr:rowOff>14962</xdr:rowOff>
    </xdr:to>
    <xdr:sp macro="" textlink="">
      <xdr:nvSpPr>
        <xdr:cNvPr id="482" name="楕円 481">
          <a:extLst>
            <a:ext uri="{FF2B5EF4-FFF2-40B4-BE49-F238E27FC236}">
              <a16:creationId xmlns:a16="http://schemas.microsoft.com/office/drawing/2014/main" id="{43AD7FAA-1C9D-45BE-86EC-362BFE976AC7}"/>
            </a:ext>
          </a:extLst>
        </xdr:cNvPr>
        <xdr:cNvSpPr/>
      </xdr:nvSpPr>
      <xdr:spPr>
        <a:xfrm>
          <a:off x="7810500" y="182585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106</xdr:row>
      <xdr:rowOff>129409</xdr:rowOff>
    </xdr:from>
    <xdr:to>
      <xdr:col>45</xdr:col>
      <xdr:colOff>177800</xdr:colOff>
      <xdr:row>106</xdr:row>
      <xdr:rowOff>135612</xdr:rowOff>
    </xdr:to>
    <xdr:cxnSp macro="">
      <xdr:nvCxnSpPr>
        <xdr:cNvPr id="483" name="直線コネクタ 482">
          <a:extLst>
            <a:ext uri="{FF2B5EF4-FFF2-40B4-BE49-F238E27FC236}">
              <a16:creationId xmlns:a16="http://schemas.microsoft.com/office/drawing/2014/main" id="{6709288B-5933-4EEA-A66C-9426EB067BEA}"/>
            </a:ext>
          </a:extLst>
        </xdr:cNvPr>
        <xdr:cNvCxnSpPr/>
      </xdr:nvCxnSpPr>
      <xdr:spPr>
        <a:xfrm flipV="1">
          <a:off x="7861300" y="18303109"/>
          <a:ext cx="889000" cy="62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106</xdr:row>
      <xdr:rowOff>91396</xdr:rowOff>
    </xdr:from>
    <xdr:to>
      <xdr:col>36</xdr:col>
      <xdr:colOff>165100</xdr:colOff>
      <xdr:row>107</xdr:row>
      <xdr:rowOff>21546</xdr:rowOff>
    </xdr:to>
    <xdr:sp macro="" textlink="">
      <xdr:nvSpPr>
        <xdr:cNvPr id="484" name="楕円 483">
          <a:extLst>
            <a:ext uri="{FF2B5EF4-FFF2-40B4-BE49-F238E27FC236}">
              <a16:creationId xmlns:a16="http://schemas.microsoft.com/office/drawing/2014/main" id="{B4C608DA-8D71-46B3-9C39-58FE57EA51D1}"/>
            </a:ext>
          </a:extLst>
        </xdr:cNvPr>
        <xdr:cNvSpPr/>
      </xdr:nvSpPr>
      <xdr:spPr>
        <a:xfrm>
          <a:off x="6921500" y="182650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106</xdr:row>
      <xdr:rowOff>135612</xdr:rowOff>
    </xdr:from>
    <xdr:to>
      <xdr:col>41</xdr:col>
      <xdr:colOff>50800</xdr:colOff>
      <xdr:row>106</xdr:row>
      <xdr:rowOff>142196</xdr:rowOff>
    </xdr:to>
    <xdr:cxnSp macro="">
      <xdr:nvCxnSpPr>
        <xdr:cNvPr id="485" name="直線コネクタ 484">
          <a:extLst>
            <a:ext uri="{FF2B5EF4-FFF2-40B4-BE49-F238E27FC236}">
              <a16:creationId xmlns:a16="http://schemas.microsoft.com/office/drawing/2014/main" id="{DADFEFD7-3FFD-4BE7-B587-AEDB41B687DE}"/>
            </a:ext>
          </a:extLst>
        </xdr:cNvPr>
        <xdr:cNvCxnSpPr/>
      </xdr:nvCxnSpPr>
      <xdr:spPr>
        <a:xfrm flipV="1">
          <a:off x="6972300" y="18309312"/>
          <a:ext cx="889000" cy="65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48</xdr:col>
      <xdr:colOff>183095</xdr:colOff>
      <xdr:row>104</xdr:row>
      <xdr:rowOff>72423</xdr:rowOff>
    </xdr:from>
    <xdr:ext cx="599010" cy="259045"/>
    <xdr:sp macro="" textlink="">
      <xdr:nvSpPr>
        <xdr:cNvPr id="486" name="n_1aveValue【港湾・漁港】&#10;一人当たり有形固定資産（償却資産）額">
          <a:extLst>
            <a:ext uri="{FF2B5EF4-FFF2-40B4-BE49-F238E27FC236}">
              <a16:creationId xmlns:a16="http://schemas.microsoft.com/office/drawing/2014/main" id="{9B43A925-82B0-4A26-A34B-2AA1D7BF7BE6}"/>
            </a:ext>
          </a:extLst>
        </xdr:cNvPr>
        <xdr:cNvSpPr txBox="1"/>
      </xdr:nvSpPr>
      <xdr:spPr>
        <a:xfrm>
          <a:off x="9327095" y="1790322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452,760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68795</xdr:colOff>
      <xdr:row>104</xdr:row>
      <xdr:rowOff>146000</xdr:rowOff>
    </xdr:from>
    <xdr:ext cx="599010" cy="259045"/>
    <xdr:sp macro="" textlink="">
      <xdr:nvSpPr>
        <xdr:cNvPr id="487" name="n_2aveValue【港湾・漁港】&#10;一人当たり有形固定資産（償却資産）額">
          <a:extLst>
            <a:ext uri="{FF2B5EF4-FFF2-40B4-BE49-F238E27FC236}">
              <a16:creationId xmlns:a16="http://schemas.microsoft.com/office/drawing/2014/main" id="{B2D007F3-8DC7-4DCD-A789-48B8B4DC80EE}"/>
            </a:ext>
          </a:extLst>
        </xdr:cNvPr>
        <xdr:cNvSpPr txBox="1"/>
      </xdr:nvSpPr>
      <xdr:spPr>
        <a:xfrm>
          <a:off x="8450795" y="1797680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372,296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132295</xdr:colOff>
      <xdr:row>104</xdr:row>
      <xdr:rowOff>130348</xdr:rowOff>
    </xdr:from>
    <xdr:ext cx="599010" cy="259045"/>
    <xdr:sp macro="" textlink="">
      <xdr:nvSpPr>
        <xdr:cNvPr id="488" name="n_3aveValue【港湾・漁港】&#10;一人当たり有形固定資産（償却資産）額">
          <a:extLst>
            <a:ext uri="{FF2B5EF4-FFF2-40B4-BE49-F238E27FC236}">
              <a16:creationId xmlns:a16="http://schemas.microsoft.com/office/drawing/2014/main" id="{3D42AC72-FF1F-4834-9D30-D8DD2894E3B6}"/>
            </a:ext>
          </a:extLst>
        </xdr:cNvPr>
        <xdr:cNvSpPr txBox="1"/>
      </xdr:nvSpPr>
      <xdr:spPr>
        <a:xfrm>
          <a:off x="7561795" y="1796114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389,412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5295</xdr:colOff>
      <xdr:row>104</xdr:row>
      <xdr:rowOff>35543</xdr:rowOff>
    </xdr:from>
    <xdr:ext cx="599010" cy="259045"/>
    <xdr:sp macro="" textlink="">
      <xdr:nvSpPr>
        <xdr:cNvPr id="489" name="n_4aveValue【港湾・漁港】&#10;一人当たり有形固定資産（償却資産）額">
          <a:extLst>
            <a:ext uri="{FF2B5EF4-FFF2-40B4-BE49-F238E27FC236}">
              <a16:creationId xmlns:a16="http://schemas.microsoft.com/office/drawing/2014/main" id="{04CC9802-86F3-4C65-B867-CCF2DF0DFEF2}"/>
            </a:ext>
          </a:extLst>
        </xdr:cNvPr>
        <xdr:cNvSpPr txBox="1"/>
      </xdr:nvSpPr>
      <xdr:spPr>
        <a:xfrm>
          <a:off x="6672795" y="1786634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493,093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48</xdr:col>
      <xdr:colOff>183095</xdr:colOff>
      <xdr:row>106</xdr:row>
      <xdr:rowOff>165299</xdr:rowOff>
    </xdr:from>
    <xdr:ext cx="599010" cy="259045"/>
    <xdr:sp macro="" textlink="">
      <xdr:nvSpPr>
        <xdr:cNvPr id="490" name="n_1mainValue【港湾・漁港】&#10;一人当たり有形固定資産（償却資産）額">
          <a:extLst>
            <a:ext uri="{FF2B5EF4-FFF2-40B4-BE49-F238E27FC236}">
              <a16:creationId xmlns:a16="http://schemas.microsoft.com/office/drawing/2014/main" id="{E90FFDD4-FC03-40FE-90D4-19A2B760649B}"/>
            </a:ext>
          </a:extLst>
        </xdr:cNvPr>
        <xdr:cNvSpPr txBox="1"/>
      </xdr:nvSpPr>
      <xdr:spPr>
        <a:xfrm>
          <a:off x="9327095" y="1833899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323,411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68795</xdr:colOff>
      <xdr:row>106</xdr:row>
      <xdr:rowOff>171336</xdr:rowOff>
    </xdr:from>
    <xdr:ext cx="599010" cy="259045"/>
    <xdr:sp macro="" textlink="">
      <xdr:nvSpPr>
        <xdr:cNvPr id="491" name="n_2mainValue【港湾・漁港】&#10;一人当たり有形固定資産（償却資産）額">
          <a:extLst>
            <a:ext uri="{FF2B5EF4-FFF2-40B4-BE49-F238E27FC236}">
              <a16:creationId xmlns:a16="http://schemas.microsoft.com/office/drawing/2014/main" id="{E684BB43-2C4D-4BC3-B7EA-AAEA90A161A5}"/>
            </a:ext>
          </a:extLst>
        </xdr:cNvPr>
        <xdr:cNvSpPr txBox="1"/>
      </xdr:nvSpPr>
      <xdr:spPr>
        <a:xfrm>
          <a:off x="8450795" y="1834503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316,810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132295</xdr:colOff>
      <xdr:row>107</xdr:row>
      <xdr:rowOff>6089</xdr:rowOff>
    </xdr:from>
    <xdr:ext cx="599010" cy="259045"/>
    <xdr:sp macro="" textlink="">
      <xdr:nvSpPr>
        <xdr:cNvPr id="492" name="n_3mainValue【港湾・漁港】&#10;一人当たり有形固定資産（償却資産）額">
          <a:extLst>
            <a:ext uri="{FF2B5EF4-FFF2-40B4-BE49-F238E27FC236}">
              <a16:creationId xmlns:a16="http://schemas.microsoft.com/office/drawing/2014/main" id="{4347882D-1CD9-45D8-888E-8F33DD6A2023}"/>
            </a:ext>
          </a:extLst>
        </xdr:cNvPr>
        <xdr:cNvSpPr txBox="1"/>
      </xdr:nvSpPr>
      <xdr:spPr>
        <a:xfrm>
          <a:off x="7561795" y="1835123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310,026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5295</xdr:colOff>
      <xdr:row>107</xdr:row>
      <xdr:rowOff>12673</xdr:rowOff>
    </xdr:from>
    <xdr:ext cx="599010" cy="259045"/>
    <xdr:sp macro="" textlink="">
      <xdr:nvSpPr>
        <xdr:cNvPr id="493" name="n_4mainValue【港湾・漁港】&#10;一人当たり有形固定資産（償却資産）額">
          <a:extLst>
            <a:ext uri="{FF2B5EF4-FFF2-40B4-BE49-F238E27FC236}">
              <a16:creationId xmlns:a16="http://schemas.microsoft.com/office/drawing/2014/main" id="{12E972C0-1699-455E-B7D4-BFAD8927F680}"/>
            </a:ext>
          </a:extLst>
        </xdr:cNvPr>
        <xdr:cNvSpPr txBox="1"/>
      </xdr:nvSpPr>
      <xdr:spPr>
        <a:xfrm>
          <a:off x="6672795" y="1835782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302,826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24</xdr:row>
      <xdr:rowOff>76200</xdr:rowOff>
    </xdr:from>
    <xdr:to>
      <xdr:col>90</xdr:col>
      <xdr:colOff>25400</xdr:colOff>
      <xdr:row>28</xdr:row>
      <xdr:rowOff>25400</xdr:rowOff>
    </xdr:to>
    <xdr:sp macro="" textlink="">
      <xdr:nvSpPr>
        <xdr:cNvPr id="494" name="正方形/長方形 493">
          <a:extLst>
            <a:ext uri="{FF2B5EF4-FFF2-40B4-BE49-F238E27FC236}">
              <a16:creationId xmlns:a16="http://schemas.microsoft.com/office/drawing/2014/main" id="{3F89719D-F371-45EC-B7B7-741CE0425498}"/>
            </a:ext>
          </a:extLst>
        </xdr:cNvPr>
        <xdr:cNvSpPr/>
      </xdr:nvSpPr>
      <xdr:spPr>
        <a:xfrm>
          <a:off x="12446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495" name="正方形/長方形 494">
          <a:extLst>
            <a:ext uri="{FF2B5EF4-FFF2-40B4-BE49-F238E27FC236}">
              <a16:creationId xmlns:a16="http://schemas.microsoft.com/office/drawing/2014/main" id="{A0AF3525-19A5-4CF1-A5D1-6FC13CFD98A9}"/>
            </a:ext>
          </a:extLst>
        </xdr:cNvPr>
        <xdr:cNvSpPr/>
      </xdr:nvSpPr>
      <xdr:spPr>
        <a:xfrm>
          <a:off x="12573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496" name="正方形/長方形 495">
          <a:extLst>
            <a:ext uri="{FF2B5EF4-FFF2-40B4-BE49-F238E27FC236}">
              <a16:creationId xmlns:a16="http://schemas.microsoft.com/office/drawing/2014/main" id="{56A674B4-80B1-4861-B64D-8E25004784B0}"/>
            </a:ext>
          </a:extLst>
        </xdr:cNvPr>
        <xdr:cNvSpPr/>
      </xdr:nvSpPr>
      <xdr:spPr>
        <a:xfrm>
          <a:off x="12573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497" name="正方形/長方形 496">
          <a:extLst>
            <a:ext uri="{FF2B5EF4-FFF2-40B4-BE49-F238E27FC236}">
              <a16:creationId xmlns:a16="http://schemas.microsoft.com/office/drawing/2014/main" id="{475BF28C-9C02-40C9-9387-1F9F62B44768}"/>
            </a:ext>
          </a:extLst>
        </xdr:cNvPr>
        <xdr:cNvSpPr/>
      </xdr:nvSpPr>
      <xdr:spPr>
        <a:xfrm>
          <a:off x="135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498" name="正方形/長方形 497">
          <a:extLst>
            <a:ext uri="{FF2B5EF4-FFF2-40B4-BE49-F238E27FC236}">
              <a16:creationId xmlns:a16="http://schemas.microsoft.com/office/drawing/2014/main" id="{3783CB49-B047-4042-93D4-50778E7BA9FF}"/>
            </a:ext>
          </a:extLst>
        </xdr:cNvPr>
        <xdr:cNvSpPr/>
      </xdr:nvSpPr>
      <xdr:spPr>
        <a:xfrm>
          <a:off x="135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499" name="正方形/長方形 498">
          <a:extLst>
            <a:ext uri="{FF2B5EF4-FFF2-40B4-BE49-F238E27FC236}">
              <a16:creationId xmlns:a16="http://schemas.microsoft.com/office/drawing/2014/main" id="{88811414-98C6-4313-8DA0-EE4491889403}"/>
            </a:ext>
          </a:extLst>
        </xdr:cNvPr>
        <xdr:cNvSpPr/>
      </xdr:nvSpPr>
      <xdr:spPr>
        <a:xfrm>
          <a:off x="14732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和歌山県平均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500" name="正方形/長方形 499">
          <a:extLst>
            <a:ext uri="{FF2B5EF4-FFF2-40B4-BE49-F238E27FC236}">
              <a16:creationId xmlns:a16="http://schemas.microsoft.com/office/drawing/2014/main" id="{DBA144A4-F527-4528-B2DD-5976D11AC515}"/>
            </a:ext>
          </a:extLst>
        </xdr:cNvPr>
        <xdr:cNvSpPr/>
      </xdr:nvSpPr>
      <xdr:spPr>
        <a:xfrm>
          <a:off x="14732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501" name="正方形/長方形 500">
          <a:extLst>
            <a:ext uri="{FF2B5EF4-FFF2-40B4-BE49-F238E27FC236}">
              <a16:creationId xmlns:a16="http://schemas.microsoft.com/office/drawing/2014/main" id="{417DD19E-74B8-4A04-8E76-FF57B87C23AB}"/>
            </a:ext>
          </a:extLst>
        </xdr:cNvPr>
        <xdr:cNvSpPr/>
      </xdr:nvSpPr>
      <xdr:spPr>
        <a:xfrm>
          <a:off x="12446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macro="" textlink="">
      <xdr:nvSpPr>
        <xdr:cNvPr id="502" name="テキスト ボックス 501">
          <a:extLst>
            <a:ext uri="{FF2B5EF4-FFF2-40B4-BE49-F238E27FC236}">
              <a16:creationId xmlns:a16="http://schemas.microsoft.com/office/drawing/2014/main" id="{345B73AC-A1B5-45F8-B007-164708CAFBA4}"/>
            </a:ext>
          </a:extLst>
        </xdr:cNvPr>
        <xdr:cNvSpPr txBox="1"/>
      </xdr:nvSpPr>
      <xdr:spPr>
        <a:xfrm>
          <a:off x="12407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503" name="直線コネクタ 502">
          <a:extLst>
            <a:ext uri="{FF2B5EF4-FFF2-40B4-BE49-F238E27FC236}">
              <a16:creationId xmlns:a16="http://schemas.microsoft.com/office/drawing/2014/main" id="{A5315EF3-7246-4908-86C9-62314B422DDF}"/>
            </a:ext>
          </a:extLst>
        </xdr:cNvPr>
        <xdr:cNvCxnSpPr/>
      </xdr:nvCxnSpPr>
      <xdr:spPr>
        <a:xfrm>
          <a:off x="12446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43</xdr:row>
      <xdr:rowOff>105427</xdr:rowOff>
    </xdr:from>
    <xdr:ext cx="467179" cy="259045"/>
    <xdr:sp macro="" textlink="">
      <xdr:nvSpPr>
        <xdr:cNvPr id="504" name="テキスト ボックス 503">
          <a:extLst>
            <a:ext uri="{FF2B5EF4-FFF2-40B4-BE49-F238E27FC236}">
              <a16:creationId xmlns:a16="http://schemas.microsoft.com/office/drawing/2014/main" id="{507A4A82-496C-4217-BD10-1410F4DE70B4}"/>
            </a:ext>
          </a:extLst>
        </xdr:cNvPr>
        <xdr:cNvSpPr txBox="1"/>
      </xdr:nvSpPr>
      <xdr:spPr>
        <a:xfrm>
          <a:off x="11978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42</xdr:row>
      <xdr:rowOff>92528</xdr:rowOff>
    </xdr:from>
    <xdr:to>
      <xdr:col>89</xdr:col>
      <xdr:colOff>177800</xdr:colOff>
      <xdr:row>42</xdr:row>
      <xdr:rowOff>92528</xdr:rowOff>
    </xdr:to>
    <xdr:cxnSp macro="">
      <xdr:nvCxnSpPr>
        <xdr:cNvPr id="505" name="直線コネクタ 504">
          <a:extLst>
            <a:ext uri="{FF2B5EF4-FFF2-40B4-BE49-F238E27FC236}">
              <a16:creationId xmlns:a16="http://schemas.microsoft.com/office/drawing/2014/main" id="{5C4FAB57-E945-4B9E-8ACB-36BF714C05D7}"/>
            </a:ext>
          </a:extLst>
        </xdr:cNvPr>
        <xdr:cNvCxnSpPr/>
      </xdr:nvCxnSpPr>
      <xdr:spPr>
        <a:xfrm>
          <a:off x="12446000" y="729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41</xdr:row>
      <xdr:rowOff>121755</xdr:rowOff>
    </xdr:from>
    <xdr:ext cx="467179" cy="259045"/>
    <xdr:sp macro="" textlink="">
      <xdr:nvSpPr>
        <xdr:cNvPr id="506" name="テキスト ボックス 505">
          <a:extLst>
            <a:ext uri="{FF2B5EF4-FFF2-40B4-BE49-F238E27FC236}">
              <a16:creationId xmlns:a16="http://schemas.microsoft.com/office/drawing/2014/main" id="{390720BA-AE23-4EC1-85BA-A8CC4953D60D}"/>
            </a:ext>
          </a:extLst>
        </xdr:cNvPr>
        <xdr:cNvSpPr txBox="1"/>
      </xdr:nvSpPr>
      <xdr:spPr>
        <a:xfrm>
          <a:off x="11978821" y="715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40</xdr:row>
      <xdr:rowOff>108857</xdr:rowOff>
    </xdr:from>
    <xdr:to>
      <xdr:col>89</xdr:col>
      <xdr:colOff>177800</xdr:colOff>
      <xdr:row>40</xdr:row>
      <xdr:rowOff>108857</xdr:rowOff>
    </xdr:to>
    <xdr:cxnSp macro="">
      <xdr:nvCxnSpPr>
        <xdr:cNvPr id="507" name="直線コネクタ 506">
          <a:extLst>
            <a:ext uri="{FF2B5EF4-FFF2-40B4-BE49-F238E27FC236}">
              <a16:creationId xmlns:a16="http://schemas.microsoft.com/office/drawing/2014/main" id="{DA047F83-B40B-41AC-B98C-26E021921AE6}"/>
            </a:ext>
          </a:extLst>
        </xdr:cNvPr>
        <xdr:cNvCxnSpPr/>
      </xdr:nvCxnSpPr>
      <xdr:spPr>
        <a:xfrm>
          <a:off x="12446000" y="696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39</xdr:row>
      <xdr:rowOff>138084</xdr:rowOff>
    </xdr:from>
    <xdr:ext cx="403059" cy="259045"/>
    <xdr:sp macro="" textlink="">
      <xdr:nvSpPr>
        <xdr:cNvPr id="508" name="テキスト ボックス 507">
          <a:extLst>
            <a:ext uri="{FF2B5EF4-FFF2-40B4-BE49-F238E27FC236}">
              <a16:creationId xmlns:a16="http://schemas.microsoft.com/office/drawing/2014/main" id="{C7CAF4B1-A937-47C0-950A-A08808AB23C3}"/>
            </a:ext>
          </a:extLst>
        </xdr:cNvPr>
        <xdr:cNvSpPr txBox="1"/>
      </xdr:nvSpPr>
      <xdr:spPr>
        <a:xfrm>
          <a:off x="12042941" y="682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38</xdr:row>
      <xdr:rowOff>125185</xdr:rowOff>
    </xdr:from>
    <xdr:to>
      <xdr:col>89</xdr:col>
      <xdr:colOff>177800</xdr:colOff>
      <xdr:row>38</xdr:row>
      <xdr:rowOff>125185</xdr:rowOff>
    </xdr:to>
    <xdr:cxnSp macro="">
      <xdr:nvCxnSpPr>
        <xdr:cNvPr id="509" name="直線コネクタ 508">
          <a:extLst>
            <a:ext uri="{FF2B5EF4-FFF2-40B4-BE49-F238E27FC236}">
              <a16:creationId xmlns:a16="http://schemas.microsoft.com/office/drawing/2014/main" id="{80DBE8A9-15A0-442A-96A8-23D6224D32CD}"/>
            </a:ext>
          </a:extLst>
        </xdr:cNvPr>
        <xdr:cNvCxnSpPr/>
      </xdr:nvCxnSpPr>
      <xdr:spPr>
        <a:xfrm>
          <a:off x="12446000" y="664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37</xdr:row>
      <xdr:rowOff>154412</xdr:rowOff>
    </xdr:from>
    <xdr:ext cx="403059" cy="259045"/>
    <xdr:sp macro="" textlink="">
      <xdr:nvSpPr>
        <xdr:cNvPr id="510" name="テキスト ボックス 509">
          <a:extLst>
            <a:ext uri="{FF2B5EF4-FFF2-40B4-BE49-F238E27FC236}">
              <a16:creationId xmlns:a16="http://schemas.microsoft.com/office/drawing/2014/main" id="{5B9AFF0B-3958-4900-8AB6-0F079B246F94}"/>
            </a:ext>
          </a:extLst>
        </xdr:cNvPr>
        <xdr:cNvSpPr txBox="1"/>
      </xdr:nvSpPr>
      <xdr:spPr>
        <a:xfrm>
          <a:off x="12042941" y="649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36</xdr:row>
      <xdr:rowOff>141514</xdr:rowOff>
    </xdr:from>
    <xdr:to>
      <xdr:col>89</xdr:col>
      <xdr:colOff>177800</xdr:colOff>
      <xdr:row>36</xdr:row>
      <xdr:rowOff>141514</xdr:rowOff>
    </xdr:to>
    <xdr:cxnSp macro="">
      <xdr:nvCxnSpPr>
        <xdr:cNvPr id="511" name="直線コネクタ 510">
          <a:extLst>
            <a:ext uri="{FF2B5EF4-FFF2-40B4-BE49-F238E27FC236}">
              <a16:creationId xmlns:a16="http://schemas.microsoft.com/office/drawing/2014/main" id="{ADF733D1-F461-4376-9A95-39CF74280EDE}"/>
            </a:ext>
          </a:extLst>
        </xdr:cNvPr>
        <xdr:cNvCxnSpPr/>
      </xdr:nvCxnSpPr>
      <xdr:spPr>
        <a:xfrm>
          <a:off x="12446000" y="631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35</xdr:row>
      <xdr:rowOff>170741</xdr:rowOff>
    </xdr:from>
    <xdr:ext cx="403059" cy="259045"/>
    <xdr:sp macro="" textlink="">
      <xdr:nvSpPr>
        <xdr:cNvPr id="512" name="テキスト ボックス 511">
          <a:extLst>
            <a:ext uri="{FF2B5EF4-FFF2-40B4-BE49-F238E27FC236}">
              <a16:creationId xmlns:a16="http://schemas.microsoft.com/office/drawing/2014/main" id="{AA9F6DE4-3BE6-43DE-AE16-1880CF0D57CD}"/>
            </a:ext>
          </a:extLst>
        </xdr:cNvPr>
        <xdr:cNvSpPr txBox="1"/>
      </xdr:nvSpPr>
      <xdr:spPr>
        <a:xfrm>
          <a:off x="12042941" y="617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34</xdr:row>
      <xdr:rowOff>157843</xdr:rowOff>
    </xdr:from>
    <xdr:to>
      <xdr:col>89</xdr:col>
      <xdr:colOff>177800</xdr:colOff>
      <xdr:row>34</xdr:row>
      <xdr:rowOff>157843</xdr:rowOff>
    </xdr:to>
    <xdr:cxnSp macro="">
      <xdr:nvCxnSpPr>
        <xdr:cNvPr id="513" name="直線コネクタ 512">
          <a:extLst>
            <a:ext uri="{FF2B5EF4-FFF2-40B4-BE49-F238E27FC236}">
              <a16:creationId xmlns:a16="http://schemas.microsoft.com/office/drawing/2014/main" id="{B1453126-5F70-47E7-B277-F4DB846DBF88}"/>
            </a:ext>
          </a:extLst>
        </xdr:cNvPr>
        <xdr:cNvCxnSpPr/>
      </xdr:nvCxnSpPr>
      <xdr:spPr>
        <a:xfrm>
          <a:off x="12446000" y="598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34</xdr:row>
      <xdr:rowOff>15620</xdr:rowOff>
    </xdr:from>
    <xdr:ext cx="403059" cy="259045"/>
    <xdr:sp macro="" textlink="">
      <xdr:nvSpPr>
        <xdr:cNvPr id="514" name="テキスト ボックス 513">
          <a:extLst>
            <a:ext uri="{FF2B5EF4-FFF2-40B4-BE49-F238E27FC236}">
              <a16:creationId xmlns:a16="http://schemas.microsoft.com/office/drawing/2014/main" id="{95F5841B-228A-4269-821B-836D8A390E58}"/>
            </a:ext>
          </a:extLst>
        </xdr:cNvPr>
        <xdr:cNvSpPr txBox="1"/>
      </xdr:nvSpPr>
      <xdr:spPr>
        <a:xfrm>
          <a:off x="12042941" y="584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2722</xdr:rowOff>
    </xdr:from>
    <xdr:to>
      <xdr:col>89</xdr:col>
      <xdr:colOff>177800</xdr:colOff>
      <xdr:row>33</xdr:row>
      <xdr:rowOff>2722</xdr:rowOff>
    </xdr:to>
    <xdr:cxnSp macro="">
      <xdr:nvCxnSpPr>
        <xdr:cNvPr id="515" name="直線コネクタ 514">
          <a:extLst>
            <a:ext uri="{FF2B5EF4-FFF2-40B4-BE49-F238E27FC236}">
              <a16:creationId xmlns:a16="http://schemas.microsoft.com/office/drawing/2014/main" id="{F4EF9BD2-5618-4304-A0CC-8D315E77B6DF}"/>
            </a:ext>
          </a:extLst>
        </xdr:cNvPr>
        <xdr:cNvCxnSpPr/>
      </xdr:nvCxnSpPr>
      <xdr:spPr>
        <a:xfrm>
          <a:off x="12446000" y="566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32</xdr:row>
      <xdr:rowOff>31949</xdr:rowOff>
    </xdr:from>
    <xdr:ext cx="338939" cy="259045"/>
    <xdr:sp macro="" textlink="">
      <xdr:nvSpPr>
        <xdr:cNvPr id="516" name="テキスト ボックス 515">
          <a:extLst>
            <a:ext uri="{FF2B5EF4-FFF2-40B4-BE49-F238E27FC236}">
              <a16:creationId xmlns:a16="http://schemas.microsoft.com/office/drawing/2014/main" id="{B6A0D796-1F15-4047-B1EA-2163423B7CFC}"/>
            </a:ext>
          </a:extLst>
        </xdr:cNvPr>
        <xdr:cNvSpPr txBox="1"/>
      </xdr:nvSpPr>
      <xdr:spPr>
        <a:xfrm>
          <a:off x="12107061" y="551834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517" name="直線コネクタ 516">
          <a:extLst>
            <a:ext uri="{FF2B5EF4-FFF2-40B4-BE49-F238E27FC236}">
              <a16:creationId xmlns:a16="http://schemas.microsoft.com/office/drawing/2014/main" id="{434ADDE1-C3B0-458E-B740-10D16AEF5792}"/>
            </a:ext>
          </a:extLst>
        </xdr:cNvPr>
        <xdr:cNvCxnSpPr/>
      </xdr:nvCxnSpPr>
      <xdr:spPr>
        <a:xfrm>
          <a:off x="12446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31</xdr:row>
      <xdr:rowOff>19050</xdr:rowOff>
    </xdr:from>
    <xdr:to>
      <xdr:col>90</xdr:col>
      <xdr:colOff>25400</xdr:colOff>
      <xdr:row>44</xdr:row>
      <xdr:rowOff>76200</xdr:rowOff>
    </xdr:to>
    <xdr:sp macro="" textlink="">
      <xdr:nvSpPr>
        <xdr:cNvPr id="518" name="【認定こども園・幼稚園・保育所】&#10;有形固定資産減価償却率グラフ枠">
          <a:extLst>
            <a:ext uri="{FF2B5EF4-FFF2-40B4-BE49-F238E27FC236}">
              <a16:creationId xmlns:a16="http://schemas.microsoft.com/office/drawing/2014/main" id="{432C11DD-E956-4FFD-808B-295FFB2236DA}"/>
            </a:ext>
          </a:extLst>
        </xdr:cNvPr>
        <xdr:cNvSpPr/>
      </xdr:nvSpPr>
      <xdr:spPr>
        <a:xfrm>
          <a:off x="12446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34</xdr:row>
      <xdr:rowOff>43543</xdr:rowOff>
    </xdr:from>
    <xdr:to>
      <xdr:col>85</xdr:col>
      <xdr:colOff>126364</xdr:colOff>
      <xdr:row>42</xdr:row>
      <xdr:rowOff>92528</xdr:rowOff>
    </xdr:to>
    <xdr:cxnSp macro="">
      <xdr:nvCxnSpPr>
        <xdr:cNvPr id="519" name="直線コネクタ 518">
          <a:extLst>
            <a:ext uri="{FF2B5EF4-FFF2-40B4-BE49-F238E27FC236}">
              <a16:creationId xmlns:a16="http://schemas.microsoft.com/office/drawing/2014/main" id="{8AADBED0-44C2-4828-A3CF-FC2244F9A3B5}"/>
            </a:ext>
          </a:extLst>
        </xdr:cNvPr>
        <xdr:cNvCxnSpPr/>
      </xdr:nvCxnSpPr>
      <xdr:spPr>
        <a:xfrm flipV="1">
          <a:off x="16318864" y="5872843"/>
          <a:ext cx="0" cy="142058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42</xdr:row>
      <xdr:rowOff>96355</xdr:rowOff>
    </xdr:from>
    <xdr:ext cx="469744" cy="259045"/>
    <xdr:sp macro="" textlink="">
      <xdr:nvSpPr>
        <xdr:cNvPr id="520" name="【認定こども園・幼稚園・保育所】&#10;有形固定資産減価償却率最小値テキスト">
          <a:extLst>
            <a:ext uri="{FF2B5EF4-FFF2-40B4-BE49-F238E27FC236}">
              <a16:creationId xmlns:a16="http://schemas.microsoft.com/office/drawing/2014/main" id="{5419B79C-6C2A-4577-8325-6FE6008179E8}"/>
            </a:ext>
          </a:extLst>
        </xdr:cNvPr>
        <xdr:cNvSpPr txBox="1"/>
      </xdr:nvSpPr>
      <xdr:spPr>
        <a:xfrm>
          <a:off x="16357600" y="72972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42</xdr:row>
      <xdr:rowOff>92528</xdr:rowOff>
    </xdr:from>
    <xdr:to>
      <xdr:col>86</xdr:col>
      <xdr:colOff>25400</xdr:colOff>
      <xdr:row>42</xdr:row>
      <xdr:rowOff>92528</xdr:rowOff>
    </xdr:to>
    <xdr:cxnSp macro="">
      <xdr:nvCxnSpPr>
        <xdr:cNvPr id="521" name="直線コネクタ 520">
          <a:extLst>
            <a:ext uri="{FF2B5EF4-FFF2-40B4-BE49-F238E27FC236}">
              <a16:creationId xmlns:a16="http://schemas.microsoft.com/office/drawing/2014/main" id="{1FA90BC5-C392-4DAA-8465-D993E3785DCF}"/>
            </a:ext>
          </a:extLst>
        </xdr:cNvPr>
        <xdr:cNvCxnSpPr/>
      </xdr:nvCxnSpPr>
      <xdr:spPr>
        <a:xfrm>
          <a:off x="16230600" y="7293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32</xdr:row>
      <xdr:rowOff>161670</xdr:rowOff>
    </xdr:from>
    <xdr:ext cx="405111" cy="259045"/>
    <xdr:sp macro="" textlink="">
      <xdr:nvSpPr>
        <xdr:cNvPr id="522" name="【認定こども園・幼稚園・保育所】&#10;有形固定資産減価償却率最大値テキスト">
          <a:extLst>
            <a:ext uri="{FF2B5EF4-FFF2-40B4-BE49-F238E27FC236}">
              <a16:creationId xmlns:a16="http://schemas.microsoft.com/office/drawing/2014/main" id="{73A89A05-FAB2-4569-8F21-BEEC7E7A4E88}"/>
            </a:ext>
          </a:extLst>
        </xdr:cNvPr>
        <xdr:cNvSpPr txBox="1"/>
      </xdr:nvSpPr>
      <xdr:spPr>
        <a:xfrm>
          <a:off x="16357600" y="564807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34</xdr:row>
      <xdr:rowOff>43543</xdr:rowOff>
    </xdr:from>
    <xdr:to>
      <xdr:col>86</xdr:col>
      <xdr:colOff>25400</xdr:colOff>
      <xdr:row>34</xdr:row>
      <xdr:rowOff>43543</xdr:rowOff>
    </xdr:to>
    <xdr:cxnSp macro="">
      <xdr:nvCxnSpPr>
        <xdr:cNvPr id="523" name="直線コネクタ 522">
          <a:extLst>
            <a:ext uri="{FF2B5EF4-FFF2-40B4-BE49-F238E27FC236}">
              <a16:creationId xmlns:a16="http://schemas.microsoft.com/office/drawing/2014/main" id="{37F54032-1B51-4108-8170-1DCF756779E1}"/>
            </a:ext>
          </a:extLst>
        </xdr:cNvPr>
        <xdr:cNvCxnSpPr/>
      </xdr:nvCxnSpPr>
      <xdr:spPr>
        <a:xfrm>
          <a:off x="16230600" y="587284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38</xdr:row>
      <xdr:rowOff>65876</xdr:rowOff>
    </xdr:from>
    <xdr:ext cx="405111" cy="259045"/>
    <xdr:sp macro="" textlink="">
      <xdr:nvSpPr>
        <xdr:cNvPr id="524" name="【認定こども園・幼稚園・保育所】&#10;有形固定資産減価償却率平均値テキスト">
          <a:extLst>
            <a:ext uri="{FF2B5EF4-FFF2-40B4-BE49-F238E27FC236}">
              <a16:creationId xmlns:a16="http://schemas.microsoft.com/office/drawing/2014/main" id="{193C9F43-0876-484C-A35C-5EC8AD3B9DB5}"/>
            </a:ext>
          </a:extLst>
        </xdr:cNvPr>
        <xdr:cNvSpPr txBox="1"/>
      </xdr:nvSpPr>
      <xdr:spPr>
        <a:xfrm>
          <a:off x="16357600" y="6580976"/>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87449</xdr:rowOff>
    </xdr:from>
    <xdr:to>
      <xdr:col>85</xdr:col>
      <xdr:colOff>177800</xdr:colOff>
      <xdr:row>39</xdr:row>
      <xdr:rowOff>17599</xdr:rowOff>
    </xdr:to>
    <xdr:sp macro="" textlink="">
      <xdr:nvSpPr>
        <xdr:cNvPr id="525" name="フローチャート: 判断 524">
          <a:extLst>
            <a:ext uri="{FF2B5EF4-FFF2-40B4-BE49-F238E27FC236}">
              <a16:creationId xmlns:a16="http://schemas.microsoft.com/office/drawing/2014/main" id="{7629A6B5-D8C0-4A2A-9BF6-3591CCAF65C9}"/>
            </a:ext>
          </a:extLst>
        </xdr:cNvPr>
        <xdr:cNvSpPr/>
      </xdr:nvSpPr>
      <xdr:spPr>
        <a:xfrm>
          <a:off x="16268700" y="66025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38</xdr:row>
      <xdr:rowOff>72753</xdr:rowOff>
    </xdr:from>
    <xdr:to>
      <xdr:col>81</xdr:col>
      <xdr:colOff>101600</xdr:colOff>
      <xdr:row>39</xdr:row>
      <xdr:rowOff>2903</xdr:rowOff>
    </xdr:to>
    <xdr:sp macro="" textlink="">
      <xdr:nvSpPr>
        <xdr:cNvPr id="526" name="フローチャート: 判断 525">
          <a:extLst>
            <a:ext uri="{FF2B5EF4-FFF2-40B4-BE49-F238E27FC236}">
              <a16:creationId xmlns:a16="http://schemas.microsoft.com/office/drawing/2014/main" id="{3F19BEAC-D9DA-4AA0-A32F-D6905C823D4D}"/>
            </a:ext>
          </a:extLst>
        </xdr:cNvPr>
        <xdr:cNvSpPr/>
      </xdr:nvSpPr>
      <xdr:spPr>
        <a:xfrm>
          <a:off x="15430500" y="65878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38</xdr:row>
      <xdr:rowOff>67854</xdr:rowOff>
    </xdr:from>
    <xdr:to>
      <xdr:col>76</xdr:col>
      <xdr:colOff>165100</xdr:colOff>
      <xdr:row>38</xdr:row>
      <xdr:rowOff>169454</xdr:rowOff>
    </xdr:to>
    <xdr:sp macro="" textlink="">
      <xdr:nvSpPr>
        <xdr:cNvPr id="527" name="フローチャート: 判断 526">
          <a:extLst>
            <a:ext uri="{FF2B5EF4-FFF2-40B4-BE49-F238E27FC236}">
              <a16:creationId xmlns:a16="http://schemas.microsoft.com/office/drawing/2014/main" id="{BD72177F-58B0-4E1F-AA47-F983B743543D}"/>
            </a:ext>
          </a:extLst>
        </xdr:cNvPr>
        <xdr:cNvSpPr/>
      </xdr:nvSpPr>
      <xdr:spPr>
        <a:xfrm>
          <a:off x="14541500" y="65829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38</xdr:row>
      <xdr:rowOff>61323</xdr:rowOff>
    </xdr:from>
    <xdr:to>
      <xdr:col>72</xdr:col>
      <xdr:colOff>38100</xdr:colOff>
      <xdr:row>38</xdr:row>
      <xdr:rowOff>162923</xdr:rowOff>
    </xdr:to>
    <xdr:sp macro="" textlink="">
      <xdr:nvSpPr>
        <xdr:cNvPr id="528" name="フローチャート: 判断 527">
          <a:extLst>
            <a:ext uri="{FF2B5EF4-FFF2-40B4-BE49-F238E27FC236}">
              <a16:creationId xmlns:a16="http://schemas.microsoft.com/office/drawing/2014/main" id="{514D665C-4DFD-4F34-B2AC-C44277237E2C}"/>
            </a:ext>
          </a:extLst>
        </xdr:cNvPr>
        <xdr:cNvSpPr/>
      </xdr:nvSpPr>
      <xdr:spPr>
        <a:xfrm>
          <a:off x="13652500" y="65764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38</xdr:row>
      <xdr:rowOff>41728</xdr:rowOff>
    </xdr:from>
    <xdr:to>
      <xdr:col>67</xdr:col>
      <xdr:colOff>101600</xdr:colOff>
      <xdr:row>38</xdr:row>
      <xdr:rowOff>143328</xdr:rowOff>
    </xdr:to>
    <xdr:sp macro="" textlink="">
      <xdr:nvSpPr>
        <xdr:cNvPr id="529" name="フローチャート: 判断 528">
          <a:extLst>
            <a:ext uri="{FF2B5EF4-FFF2-40B4-BE49-F238E27FC236}">
              <a16:creationId xmlns:a16="http://schemas.microsoft.com/office/drawing/2014/main" id="{33FACC0E-6A67-4CFB-8E4B-190CE284DF1F}"/>
            </a:ext>
          </a:extLst>
        </xdr:cNvPr>
        <xdr:cNvSpPr/>
      </xdr:nvSpPr>
      <xdr:spPr>
        <a:xfrm>
          <a:off x="12763500" y="65568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73677</xdr:rowOff>
    </xdr:from>
    <xdr:ext cx="762000" cy="259045"/>
    <xdr:sp macro="" textlink="">
      <xdr:nvSpPr>
        <xdr:cNvPr id="530" name="テキスト ボックス 529">
          <a:extLst>
            <a:ext uri="{FF2B5EF4-FFF2-40B4-BE49-F238E27FC236}">
              <a16:creationId xmlns:a16="http://schemas.microsoft.com/office/drawing/2014/main" id="{03A5BFE0-C043-486C-9B13-884F32E5BBE3}"/>
            </a:ext>
          </a:extLst>
        </xdr:cNvPr>
        <xdr:cNvSpPr txBox="1"/>
      </xdr:nvSpPr>
      <xdr:spPr>
        <a:xfrm>
          <a:off x="16129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macro="" textlink="">
      <xdr:nvSpPr>
        <xdr:cNvPr id="531" name="テキスト ボックス 530">
          <a:extLst>
            <a:ext uri="{FF2B5EF4-FFF2-40B4-BE49-F238E27FC236}">
              <a16:creationId xmlns:a16="http://schemas.microsoft.com/office/drawing/2014/main" id="{4A609C36-C736-4F93-B12E-99BADC0ACB4C}"/>
            </a:ext>
          </a:extLst>
        </xdr:cNvPr>
        <xdr:cNvSpPr txBox="1"/>
      </xdr:nvSpPr>
      <xdr:spPr>
        <a:xfrm>
          <a:off x="1529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macro="" textlink="">
      <xdr:nvSpPr>
        <xdr:cNvPr id="532" name="テキスト ボックス 531">
          <a:extLst>
            <a:ext uri="{FF2B5EF4-FFF2-40B4-BE49-F238E27FC236}">
              <a16:creationId xmlns:a16="http://schemas.microsoft.com/office/drawing/2014/main" id="{21EB1B04-4DA7-41A9-BB1A-F97A1C236C1C}"/>
            </a:ext>
          </a:extLst>
        </xdr:cNvPr>
        <xdr:cNvSpPr txBox="1"/>
      </xdr:nvSpPr>
      <xdr:spPr>
        <a:xfrm>
          <a:off x="1440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macro="" textlink="">
      <xdr:nvSpPr>
        <xdr:cNvPr id="533" name="テキスト ボックス 532">
          <a:extLst>
            <a:ext uri="{FF2B5EF4-FFF2-40B4-BE49-F238E27FC236}">
              <a16:creationId xmlns:a16="http://schemas.microsoft.com/office/drawing/2014/main" id="{96D396B1-0483-4DE9-A130-6527536C2301}"/>
            </a:ext>
          </a:extLst>
        </xdr:cNvPr>
        <xdr:cNvSpPr txBox="1"/>
      </xdr:nvSpPr>
      <xdr:spPr>
        <a:xfrm>
          <a:off x="1351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macro="" textlink="">
      <xdr:nvSpPr>
        <xdr:cNvPr id="534" name="テキスト ボックス 533">
          <a:extLst>
            <a:ext uri="{FF2B5EF4-FFF2-40B4-BE49-F238E27FC236}">
              <a16:creationId xmlns:a16="http://schemas.microsoft.com/office/drawing/2014/main" id="{AC563566-7995-409E-B427-9B2DF169D58B}"/>
            </a:ext>
          </a:extLst>
        </xdr:cNvPr>
        <xdr:cNvSpPr txBox="1"/>
      </xdr:nvSpPr>
      <xdr:spPr>
        <a:xfrm>
          <a:off x="1262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33</xdr:row>
      <xdr:rowOff>164193</xdr:rowOff>
    </xdr:from>
    <xdr:to>
      <xdr:col>85</xdr:col>
      <xdr:colOff>177800</xdr:colOff>
      <xdr:row>34</xdr:row>
      <xdr:rowOff>94343</xdr:rowOff>
    </xdr:to>
    <xdr:sp macro="" textlink="">
      <xdr:nvSpPr>
        <xdr:cNvPr id="535" name="楕円 534">
          <a:extLst>
            <a:ext uri="{FF2B5EF4-FFF2-40B4-BE49-F238E27FC236}">
              <a16:creationId xmlns:a16="http://schemas.microsoft.com/office/drawing/2014/main" id="{B2474F9C-4455-4820-A56E-68E60C4DC22F}"/>
            </a:ext>
          </a:extLst>
        </xdr:cNvPr>
        <xdr:cNvSpPr/>
      </xdr:nvSpPr>
      <xdr:spPr>
        <a:xfrm>
          <a:off x="16268700" y="58220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33</xdr:row>
      <xdr:rowOff>117220</xdr:rowOff>
    </xdr:from>
    <xdr:ext cx="405111" cy="259045"/>
    <xdr:sp macro="" textlink="">
      <xdr:nvSpPr>
        <xdr:cNvPr id="536" name="【認定こども園・幼稚園・保育所】&#10;有形固定資産減価償却率該当値テキスト">
          <a:extLst>
            <a:ext uri="{FF2B5EF4-FFF2-40B4-BE49-F238E27FC236}">
              <a16:creationId xmlns:a16="http://schemas.microsoft.com/office/drawing/2014/main" id="{A8A55D11-83C2-4E28-80EA-D7944A6609D9}"/>
            </a:ext>
          </a:extLst>
        </xdr:cNvPr>
        <xdr:cNvSpPr txBox="1"/>
      </xdr:nvSpPr>
      <xdr:spPr>
        <a:xfrm>
          <a:off x="16357600" y="577507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33</xdr:row>
      <xdr:rowOff>115207</xdr:rowOff>
    </xdr:from>
    <xdr:to>
      <xdr:col>81</xdr:col>
      <xdr:colOff>101600</xdr:colOff>
      <xdr:row>34</xdr:row>
      <xdr:rowOff>45357</xdr:rowOff>
    </xdr:to>
    <xdr:sp macro="" textlink="">
      <xdr:nvSpPr>
        <xdr:cNvPr id="537" name="楕円 536">
          <a:extLst>
            <a:ext uri="{FF2B5EF4-FFF2-40B4-BE49-F238E27FC236}">
              <a16:creationId xmlns:a16="http://schemas.microsoft.com/office/drawing/2014/main" id="{979E45D7-6DD5-4CB7-B72F-E20B5CF98B33}"/>
            </a:ext>
          </a:extLst>
        </xdr:cNvPr>
        <xdr:cNvSpPr/>
      </xdr:nvSpPr>
      <xdr:spPr>
        <a:xfrm>
          <a:off x="15430500" y="57730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33</xdr:row>
      <xdr:rowOff>166007</xdr:rowOff>
    </xdr:from>
    <xdr:to>
      <xdr:col>85</xdr:col>
      <xdr:colOff>127000</xdr:colOff>
      <xdr:row>34</xdr:row>
      <xdr:rowOff>43543</xdr:rowOff>
    </xdr:to>
    <xdr:cxnSp macro="">
      <xdr:nvCxnSpPr>
        <xdr:cNvPr id="538" name="直線コネクタ 537">
          <a:extLst>
            <a:ext uri="{FF2B5EF4-FFF2-40B4-BE49-F238E27FC236}">
              <a16:creationId xmlns:a16="http://schemas.microsoft.com/office/drawing/2014/main" id="{73479302-75B7-4CF0-A6E3-B8D523FBDBE5}"/>
            </a:ext>
          </a:extLst>
        </xdr:cNvPr>
        <xdr:cNvCxnSpPr/>
      </xdr:nvCxnSpPr>
      <xdr:spPr>
        <a:xfrm>
          <a:off x="15481300" y="5823857"/>
          <a:ext cx="838200" cy="489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33</xdr:row>
      <xdr:rowOff>66222</xdr:rowOff>
    </xdr:from>
    <xdr:to>
      <xdr:col>76</xdr:col>
      <xdr:colOff>165100</xdr:colOff>
      <xdr:row>33</xdr:row>
      <xdr:rowOff>167822</xdr:rowOff>
    </xdr:to>
    <xdr:sp macro="" textlink="">
      <xdr:nvSpPr>
        <xdr:cNvPr id="539" name="楕円 538">
          <a:extLst>
            <a:ext uri="{FF2B5EF4-FFF2-40B4-BE49-F238E27FC236}">
              <a16:creationId xmlns:a16="http://schemas.microsoft.com/office/drawing/2014/main" id="{E29A8E52-8BEB-48A1-B9E1-F121CBCFD832}"/>
            </a:ext>
          </a:extLst>
        </xdr:cNvPr>
        <xdr:cNvSpPr/>
      </xdr:nvSpPr>
      <xdr:spPr>
        <a:xfrm>
          <a:off x="14541500" y="57240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33</xdr:row>
      <xdr:rowOff>117022</xdr:rowOff>
    </xdr:from>
    <xdr:to>
      <xdr:col>81</xdr:col>
      <xdr:colOff>50800</xdr:colOff>
      <xdr:row>33</xdr:row>
      <xdr:rowOff>166007</xdr:rowOff>
    </xdr:to>
    <xdr:cxnSp macro="">
      <xdr:nvCxnSpPr>
        <xdr:cNvPr id="540" name="直線コネクタ 539">
          <a:extLst>
            <a:ext uri="{FF2B5EF4-FFF2-40B4-BE49-F238E27FC236}">
              <a16:creationId xmlns:a16="http://schemas.microsoft.com/office/drawing/2014/main" id="{AF24CD9D-320D-4B85-A0FB-0B3CED1E6FDA}"/>
            </a:ext>
          </a:extLst>
        </xdr:cNvPr>
        <xdr:cNvCxnSpPr/>
      </xdr:nvCxnSpPr>
      <xdr:spPr>
        <a:xfrm>
          <a:off x="14592300" y="5774872"/>
          <a:ext cx="889000" cy="489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33</xdr:row>
      <xdr:rowOff>17236</xdr:rowOff>
    </xdr:from>
    <xdr:to>
      <xdr:col>72</xdr:col>
      <xdr:colOff>38100</xdr:colOff>
      <xdr:row>33</xdr:row>
      <xdr:rowOff>118836</xdr:rowOff>
    </xdr:to>
    <xdr:sp macro="" textlink="">
      <xdr:nvSpPr>
        <xdr:cNvPr id="541" name="楕円 540">
          <a:extLst>
            <a:ext uri="{FF2B5EF4-FFF2-40B4-BE49-F238E27FC236}">
              <a16:creationId xmlns:a16="http://schemas.microsoft.com/office/drawing/2014/main" id="{243EE30F-6F42-4C87-A92F-0675A451C6BC}"/>
            </a:ext>
          </a:extLst>
        </xdr:cNvPr>
        <xdr:cNvSpPr/>
      </xdr:nvSpPr>
      <xdr:spPr>
        <a:xfrm>
          <a:off x="13652500" y="56750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33</xdr:row>
      <xdr:rowOff>68036</xdr:rowOff>
    </xdr:from>
    <xdr:to>
      <xdr:col>76</xdr:col>
      <xdr:colOff>114300</xdr:colOff>
      <xdr:row>33</xdr:row>
      <xdr:rowOff>117022</xdr:rowOff>
    </xdr:to>
    <xdr:cxnSp macro="">
      <xdr:nvCxnSpPr>
        <xdr:cNvPr id="542" name="直線コネクタ 541">
          <a:extLst>
            <a:ext uri="{FF2B5EF4-FFF2-40B4-BE49-F238E27FC236}">
              <a16:creationId xmlns:a16="http://schemas.microsoft.com/office/drawing/2014/main" id="{2230FD57-C10A-4CA6-9CFA-D8752E5D8827}"/>
            </a:ext>
          </a:extLst>
        </xdr:cNvPr>
        <xdr:cNvCxnSpPr/>
      </xdr:nvCxnSpPr>
      <xdr:spPr>
        <a:xfrm>
          <a:off x="13703300" y="5725886"/>
          <a:ext cx="889000" cy="489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32</xdr:row>
      <xdr:rowOff>139700</xdr:rowOff>
    </xdr:from>
    <xdr:to>
      <xdr:col>67</xdr:col>
      <xdr:colOff>101600</xdr:colOff>
      <xdr:row>33</xdr:row>
      <xdr:rowOff>69850</xdr:rowOff>
    </xdr:to>
    <xdr:sp macro="" textlink="">
      <xdr:nvSpPr>
        <xdr:cNvPr id="543" name="楕円 542">
          <a:extLst>
            <a:ext uri="{FF2B5EF4-FFF2-40B4-BE49-F238E27FC236}">
              <a16:creationId xmlns:a16="http://schemas.microsoft.com/office/drawing/2014/main" id="{FFF303C7-4D15-44E9-8183-87521E741CC3}"/>
            </a:ext>
          </a:extLst>
        </xdr:cNvPr>
        <xdr:cNvSpPr/>
      </xdr:nvSpPr>
      <xdr:spPr>
        <a:xfrm>
          <a:off x="12763500" y="5626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33</xdr:row>
      <xdr:rowOff>19050</xdr:rowOff>
    </xdr:from>
    <xdr:to>
      <xdr:col>71</xdr:col>
      <xdr:colOff>177800</xdr:colOff>
      <xdr:row>33</xdr:row>
      <xdr:rowOff>68036</xdr:rowOff>
    </xdr:to>
    <xdr:cxnSp macro="">
      <xdr:nvCxnSpPr>
        <xdr:cNvPr id="544" name="直線コネクタ 543">
          <a:extLst>
            <a:ext uri="{FF2B5EF4-FFF2-40B4-BE49-F238E27FC236}">
              <a16:creationId xmlns:a16="http://schemas.microsoft.com/office/drawing/2014/main" id="{5DF6644F-8C02-43C7-ABB3-42A0011BD161}"/>
            </a:ext>
          </a:extLst>
        </xdr:cNvPr>
        <xdr:cNvCxnSpPr/>
      </xdr:nvCxnSpPr>
      <xdr:spPr>
        <a:xfrm>
          <a:off x="12814300" y="5676900"/>
          <a:ext cx="889000" cy="489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38</xdr:row>
      <xdr:rowOff>165480</xdr:rowOff>
    </xdr:from>
    <xdr:ext cx="405111" cy="259045"/>
    <xdr:sp macro="" textlink="">
      <xdr:nvSpPr>
        <xdr:cNvPr id="545" name="n_1aveValue【認定こども園・幼稚園・保育所】&#10;有形固定資産減価償却率">
          <a:extLst>
            <a:ext uri="{FF2B5EF4-FFF2-40B4-BE49-F238E27FC236}">
              <a16:creationId xmlns:a16="http://schemas.microsoft.com/office/drawing/2014/main" id="{A1F9282D-D9FC-4514-8724-CE5C87C2030C}"/>
            </a:ext>
          </a:extLst>
        </xdr:cNvPr>
        <xdr:cNvSpPr txBox="1"/>
      </xdr:nvSpPr>
      <xdr:spPr>
        <a:xfrm>
          <a:off x="15266044" y="668058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38</xdr:row>
      <xdr:rowOff>160581</xdr:rowOff>
    </xdr:from>
    <xdr:ext cx="405111" cy="259045"/>
    <xdr:sp macro="" textlink="">
      <xdr:nvSpPr>
        <xdr:cNvPr id="546" name="n_2aveValue【認定こども園・幼稚園・保育所】&#10;有形固定資産減価償却率">
          <a:extLst>
            <a:ext uri="{FF2B5EF4-FFF2-40B4-BE49-F238E27FC236}">
              <a16:creationId xmlns:a16="http://schemas.microsoft.com/office/drawing/2014/main" id="{504B3AD8-4299-4BC6-98F4-A1173C5DD78F}"/>
            </a:ext>
          </a:extLst>
        </xdr:cNvPr>
        <xdr:cNvSpPr txBox="1"/>
      </xdr:nvSpPr>
      <xdr:spPr>
        <a:xfrm>
          <a:off x="14389744" y="667568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38</xdr:row>
      <xdr:rowOff>154050</xdr:rowOff>
    </xdr:from>
    <xdr:ext cx="405111" cy="259045"/>
    <xdr:sp macro="" textlink="">
      <xdr:nvSpPr>
        <xdr:cNvPr id="547" name="n_3aveValue【認定こども園・幼稚園・保育所】&#10;有形固定資産減価償却率">
          <a:extLst>
            <a:ext uri="{FF2B5EF4-FFF2-40B4-BE49-F238E27FC236}">
              <a16:creationId xmlns:a16="http://schemas.microsoft.com/office/drawing/2014/main" id="{E70FB181-144C-4F3B-AE74-C0F00FB790DC}"/>
            </a:ext>
          </a:extLst>
        </xdr:cNvPr>
        <xdr:cNvSpPr txBox="1"/>
      </xdr:nvSpPr>
      <xdr:spPr>
        <a:xfrm>
          <a:off x="13500744" y="666915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38</xdr:row>
      <xdr:rowOff>134455</xdr:rowOff>
    </xdr:from>
    <xdr:ext cx="405111" cy="259045"/>
    <xdr:sp macro="" textlink="">
      <xdr:nvSpPr>
        <xdr:cNvPr id="548" name="n_4aveValue【認定こども園・幼稚園・保育所】&#10;有形固定資産減価償却率">
          <a:extLst>
            <a:ext uri="{FF2B5EF4-FFF2-40B4-BE49-F238E27FC236}">
              <a16:creationId xmlns:a16="http://schemas.microsoft.com/office/drawing/2014/main" id="{2C816AEA-9347-43CC-B609-F6DB2CBC5F8B}"/>
            </a:ext>
          </a:extLst>
        </xdr:cNvPr>
        <xdr:cNvSpPr txBox="1"/>
      </xdr:nvSpPr>
      <xdr:spPr>
        <a:xfrm>
          <a:off x="12611744" y="664955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32</xdr:row>
      <xdr:rowOff>61884</xdr:rowOff>
    </xdr:from>
    <xdr:ext cx="405111" cy="259045"/>
    <xdr:sp macro="" textlink="">
      <xdr:nvSpPr>
        <xdr:cNvPr id="549" name="n_1mainValue【認定こども園・幼稚園・保育所】&#10;有形固定資産減価償却率">
          <a:extLst>
            <a:ext uri="{FF2B5EF4-FFF2-40B4-BE49-F238E27FC236}">
              <a16:creationId xmlns:a16="http://schemas.microsoft.com/office/drawing/2014/main" id="{23D9F4EE-5690-4453-9FA4-A4033BCEDB8A}"/>
            </a:ext>
          </a:extLst>
        </xdr:cNvPr>
        <xdr:cNvSpPr txBox="1"/>
      </xdr:nvSpPr>
      <xdr:spPr>
        <a:xfrm>
          <a:off x="15266044" y="554828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134561</xdr:colOff>
      <xdr:row>32</xdr:row>
      <xdr:rowOff>12899</xdr:rowOff>
    </xdr:from>
    <xdr:ext cx="340478" cy="259045"/>
    <xdr:sp macro="" textlink="">
      <xdr:nvSpPr>
        <xdr:cNvPr id="550" name="n_2mainValue【認定こども園・幼稚園・保育所】&#10;有形固定資産減価償却率">
          <a:extLst>
            <a:ext uri="{FF2B5EF4-FFF2-40B4-BE49-F238E27FC236}">
              <a16:creationId xmlns:a16="http://schemas.microsoft.com/office/drawing/2014/main" id="{BEC03431-847E-45BA-B60A-E5EF803D61D3}"/>
            </a:ext>
          </a:extLst>
        </xdr:cNvPr>
        <xdr:cNvSpPr txBox="1"/>
      </xdr:nvSpPr>
      <xdr:spPr>
        <a:xfrm>
          <a:off x="14422061" y="5499299"/>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7561</xdr:colOff>
      <xdr:row>31</xdr:row>
      <xdr:rowOff>135363</xdr:rowOff>
    </xdr:from>
    <xdr:ext cx="340478" cy="259045"/>
    <xdr:sp macro="" textlink="">
      <xdr:nvSpPr>
        <xdr:cNvPr id="551" name="n_3mainValue【認定こども園・幼稚園・保育所】&#10;有形固定資産減価償却率">
          <a:extLst>
            <a:ext uri="{FF2B5EF4-FFF2-40B4-BE49-F238E27FC236}">
              <a16:creationId xmlns:a16="http://schemas.microsoft.com/office/drawing/2014/main" id="{069F9E46-D802-4941-8F52-B69D252CEE42}"/>
            </a:ext>
          </a:extLst>
        </xdr:cNvPr>
        <xdr:cNvSpPr txBox="1"/>
      </xdr:nvSpPr>
      <xdr:spPr>
        <a:xfrm>
          <a:off x="13533061" y="5450313"/>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71061</xdr:colOff>
      <xdr:row>31</xdr:row>
      <xdr:rowOff>86377</xdr:rowOff>
    </xdr:from>
    <xdr:ext cx="340478" cy="259045"/>
    <xdr:sp macro="" textlink="">
      <xdr:nvSpPr>
        <xdr:cNvPr id="552" name="n_4mainValue【認定こども園・幼稚園・保育所】&#10;有形固定資産減価償却率">
          <a:extLst>
            <a:ext uri="{FF2B5EF4-FFF2-40B4-BE49-F238E27FC236}">
              <a16:creationId xmlns:a16="http://schemas.microsoft.com/office/drawing/2014/main" id="{460D496A-A18A-4FE2-8102-782893667824}"/>
            </a:ext>
          </a:extLst>
        </xdr:cNvPr>
        <xdr:cNvSpPr txBox="1"/>
      </xdr:nvSpPr>
      <xdr:spPr>
        <a:xfrm>
          <a:off x="12644061" y="5401327"/>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553" name="正方形/長方形 552">
          <a:extLst>
            <a:ext uri="{FF2B5EF4-FFF2-40B4-BE49-F238E27FC236}">
              <a16:creationId xmlns:a16="http://schemas.microsoft.com/office/drawing/2014/main" id="{FE5AC1CD-6CD9-4EE8-8A5D-39009FE947FF}"/>
            </a:ext>
          </a:extLst>
        </xdr:cNvPr>
        <xdr:cNvSpPr/>
      </xdr:nvSpPr>
      <xdr:spPr>
        <a:xfrm>
          <a:off x="18288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554" name="正方形/長方形 553">
          <a:extLst>
            <a:ext uri="{FF2B5EF4-FFF2-40B4-BE49-F238E27FC236}">
              <a16:creationId xmlns:a16="http://schemas.microsoft.com/office/drawing/2014/main" id="{F3BE7025-3798-4ACC-9620-9004630E9FAF}"/>
            </a:ext>
          </a:extLst>
        </xdr:cNvPr>
        <xdr:cNvSpPr/>
      </xdr:nvSpPr>
      <xdr:spPr>
        <a:xfrm>
          <a:off x="1841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555" name="正方形/長方形 554">
          <a:extLst>
            <a:ext uri="{FF2B5EF4-FFF2-40B4-BE49-F238E27FC236}">
              <a16:creationId xmlns:a16="http://schemas.microsoft.com/office/drawing/2014/main" id="{9E246D9B-05AA-4F2E-923A-C0D520151888}"/>
            </a:ext>
          </a:extLst>
        </xdr:cNvPr>
        <xdr:cNvSpPr/>
      </xdr:nvSpPr>
      <xdr:spPr>
        <a:xfrm>
          <a:off x="1841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27/46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556" name="正方形/長方形 555">
          <a:extLst>
            <a:ext uri="{FF2B5EF4-FFF2-40B4-BE49-F238E27FC236}">
              <a16:creationId xmlns:a16="http://schemas.microsoft.com/office/drawing/2014/main" id="{8C9FC507-5DC8-4625-82FA-6B97939B8D34}"/>
            </a:ext>
          </a:extLst>
        </xdr:cNvPr>
        <xdr:cNvSpPr/>
      </xdr:nvSpPr>
      <xdr:spPr>
        <a:xfrm>
          <a:off x="194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557" name="正方形/長方形 556">
          <a:extLst>
            <a:ext uri="{FF2B5EF4-FFF2-40B4-BE49-F238E27FC236}">
              <a16:creationId xmlns:a16="http://schemas.microsoft.com/office/drawing/2014/main" id="{130523B4-A88E-4B7B-9927-24A7DAC0F4CE}"/>
            </a:ext>
          </a:extLst>
        </xdr:cNvPr>
        <xdr:cNvSpPr/>
      </xdr:nvSpPr>
      <xdr:spPr>
        <a:xfrm>
          <a:off x="194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558" name="正方形/長方形 557">
          <a:extLst>
            <a:ext uri="{FF2B5EF4-FFF2-40B4-BE49-F238E27FC236}">
              <a16:creationId xmlns:a16="http://schemas.microsoft.com/office/drawing/2014/main" id="{D66E44E9-7769-4841-9FFA-F54836BEB26A}"/>
            </a:ext>
          </a:extLst>
        </xdr:cNvPr>
        <xdr:cNvSpPr/>
      </xdr:nvSpPr>
      <xdr:spPr>
        <a:xfrm>
          <a:off x="20574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和歌山県平均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559" name="正方形/長方形 558">
          <a:extLst>
            <a:ext uri="{FF2B5EF4-FFF2-40B4-BE49-F238E27FC236}">
              <a16:creationId xmlns:a16="http://schemas.microsoft.com/office/drawing/2014/main" id="{AD9ACEAB-1240-4BEA-BBB6-3951570972E7}"/>
            </a:ext>
          </a:extLst>
        </xdr:cNvPr>
        <xdr:cNvSpPr/>
      </xdr:nvSpPr>
      <xdr:spPr>
        <a:xfrm>
          <a:off x="20574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0.170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560" name="正方形/長方形 559">
          <a:extLst>
            <a:ext uri="{FF2B5EF4-FFF2-40B4-BE49-F238E27FC236}">
              <a16:creationId xmlns:a16="http://schemas.microsoft.com/office/drawing/2014/main" id="{6F4E2438-2421-4215-98FA-3526C7ABDECF}"/>
            </a:ext>
          </a:extLst>
        </xdr:cNvPr>
        <xdr:cNvSpPr/>
      </xdr:nvSpPr>
      <xdr:spPr>
        <a:xfrm>
          <a:off x="18288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macro="" textlink="">
      <xdr:nvSpPr>
        <xdr:cNvPr id="561" name="テキスト ボックス 560">
          <a:extLst>
            <a:ext uri="{FF2B5EF4-FFF2-40B4-BE49-F238E27FC236}">
              <a16:creationId xmlns:a16="http://schemas.microsoft.com/office/drawing/2014/main" id="{8F3EC5A6-1A18-410C-B5F8-6AE9244F51D3}"/>
            </a:ext>
          </a:extLst>
        </xdr:cNvPr>
        <xdr:cNvSpPr txBox="1"/>
      </xdr:nvSpPr>
      <xdr:spPr>
        <a:xfrm>
          <a:off x="1824990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562" name="直線コネクタ 561">
          <a:extLst>
            <a:ext uri="{FF2B5EF4-FFF2-40B4-BE49-F238E27FC236}">
              <a16:creationId xmlns:a16="http://schemas.microsoft.com/office/drawing/2014/main" id="{52B508A7-A328-47EC-A2F2-940D7AA97BD9}"/>
            </a:ext>
          </a:extLst>
        </xdr:cNvPr>
        <xdr:cNvCxnSpPr/>
      </xdr:nvCxnSpPr>
      <xdr:spPr>
        <a:xfrm>
          <a:off x="18288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42</xdr:row>
      <xdr:rowOff>38100</xdr:rowOff>
    </xdr:from>
    <xdr:to>
      <xdr:col>120</xdr:col>
      <xdr:colOff>114300</xdr:colOff>
      <xdr:row>42</xdr:row>
      <xdr:rowOff>38100</xdr:rowOff>
    </xdr:to>
    <xdr:cxnSp macro="">
      <xdr:nvCxnSpPr>
        <xdr:cNvPr id="563" name="直線コネクタ 562">
          <a:extLst>
            <a:ext uri="{FF2B5EF4-FFF2-40B4-BE49-F238E27FC236}">
              <a16:creationId xmlns:a16="http://schemas.microsoft.com/office/drawing/2014/main" id="{C259FC63-D39A-446C-A843-19EACDD6249D}"/>
            </a:ext>
          </a:extLst>
        </xdr:cNvPr>
        <xdr:cNvCxnSpPr/>
      </xdr:nvCxnSpPr>
      <xdr:spPr>
        <a:xfrm>
          <a:off x="18288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41</xdr:row>
      <xdr:rowOff>67327</xdr:rowOff>
    </xdr:from>
    <xdr:ext cx="467179" cy="259045"/>
    <xdr:sp macro="" textlink="">
      <xdr:nvSpPr>
        <xdr:cNvPr id="564" name="テキスト ボックス 563">
          <a:extLst>
            <a:ext uri="{FF2B5EF4-FFF2-40B4-BE49-F238E27FC236}">
              <a16:creationId xmlns:a16="http://schemas.microsoft.com/office/drawing/2014/main" id="{6A941D3B-73BC-44BA-96FB-096D97BAE418}"/>
            </a:ext>
          </a:extLst>
        </xdr:cNvPr>
        <xdr:cNvSpPr txBox="1"/>
      </xdr:nvSpPr>
      <xdr:spPr>
        <a:xfrm>
          <a:off x="17820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40</xdr:row>
      <xdr:rowOff>0</xdr:rowOff>
    </xdr:from>
    <xdr:to>
      <xdr:col>120</xdr:col>
      <xdr:colOff>114300</xdr:colOff>
      <xdr:row>40</xdr:row>
      <xdr:rowOff>0</xdr:rowOff>
    </xdr:to>
    <xdr:cxnSp macro="">
      <xdr:nvCxnSpPr>
        <xdr:cNvPr id="565" name="直線コネクタ 564">
          <a:extLst>
            <a:ext uri="{FF2B5EF4-FFF2-40B4-BE49-F238E27FC236}">
              <a16:creationId xmlns:a16="http://schemas.microsoft.com/office/drawing/2014/main" id="{0AC1772C-E02D-47AA-92CF-F892CA4CD619}"/>
            </a:ext>
          </a:extLst>
        </xdr:cNvPr>
        <xdr:cNvCxnSpPr/>
      </xdr:nvCxnSpPr>
      <xdr:spPr>
        <a:xfrm>
          <a:off x="18288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39</xdr:row>
      <xdr:rowOff>29227</xdr:rowOff>
    </xdr:from>
    <xdr:ext cx="467179" cy="259045"/>
    <xdr:sp macro="" textlink="">
      <xdr:nvSpPr>
        <xdr:cNvPr id="566" name="テキスト ボックス 565">
          <a:extLst>
            <a:ext uri="{FF2B5EF4-FFF2-40B4-BE49-F238E27FC236}">
              <a16:creationId xmlns:a16="http://schemas.microsoft.com/office/drawing/2014/main" id="{238E3E9A-03A5-475F-87E9-8C84DE5BDEB0}"/>
            </a:ext>
          </a:extLst>
        </xdr:cNvPr>
        <xdr:cNvSpPr txBox="1"/>
      </xdr:nvSpPr>
      <xdr:spPr>
        <a:xfrm>
          <a:off x="17820821" y="671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133350</xdr:rowOff>
    </xdr:from>
    <xdr:to>
      <xdr:col>120</xdr:col>
      <xdr:colOff>114300</xdr:colOff>
      <xdr:row>37</xdr:row>
      <xdr:rowOff>133350</xdr:rowOff>
    </xdr:to>
    <xdr:cxnSp macro="">
      <xdr:nvCxnSpPr>
        <xdr:cNvPr id="567" name="直線コネクタ 566">
          <a:extLst>
            <a:ext uri="{FF2B5EF4-FFF2-40B4-BE49-F238E27FC236}">
              <a16:creationId xmlns:a16="http://schemas.microsoft.com/office/drawing/2014/main" id="{7565819A-EE31-48C0-B6D1-7E84FDD3F32B}"/>
            </a:ext>
          </a:extLst>
        </xdr:cNvPr>
        <xdr:cNvCxnSpPr/>
      </xdr:nvCxnSpPr>
      <xdr:spPr>
        <a:xfrm>
          <a:off x="18288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36</xdr:row>
      <xdr:rowOff>162577</xdr:rowOff>
    </xdr:from>
    <xdr:ext cx="467179" cy="259045"/>
    <xdr:sp macro="" textlink="">
      <xdr:nvSpPr>
        <xdr:cNvPr id="568" name="テキスト ボックス 567">
          <a:extLst>
            <a:ext uri="{FF2B5EF4-FFF2-40B4-BE49-F238E27FC236}">
              <a16:creationId xmlns:a16="http://schemas.microsoft.com/office/drawing/2014/main" id="{D6ED69B9-7D2F-4E92-A437-62B5A8BE0AEF}"/>
            </a:ext>
          </a:extLst>
        </xdr:cNvPr>
        <xdr:cNvSpPr txBox="1"/>
      </xdr:nvSpPr>
      <xdr:spPr>
        <a:xfrm>
          <a:off x="17820821" y="633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35</xdr:row>
      <xdr:rowOff>95250</xdr:rowOff>
    </xdr:from>
    <xdr:to>
      <xdr:col>120</xdr:col>
      <xdr:colOff>114300</xdr:colOff>
      <xdr:row>35</xdr:row>
      <xdr:rowOff>95250</xdr:rowOff>
    </xdr:to>
    <xdr:cxnSp macro="">
      <xdr:nvCxnSpPr>
        <xdr:cNvPr id="569" name="直線コネクタ 568">
          <a:extLst>
            <a:ext uri="{FF2B5EF4-FFF2-40B4-BE49-F238E27FC236}">
              <a16:creationId xmlns:a16="http://schemas.microsoft.com/office/drawing/2014/main" id="{4DD6B2DD-F287-4E60-9C02-931B3423A07F}"/>
            </a:ext>
          </a:extLst>
        </xdr:cNvPr>
        <xdr:cNvCxnSpPr/>
      </xdr:nvCxnSpPr>
      <xdr:spPr>
        <a:xfrm>
          <a:off x="18288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34</xdr:row>
      <xdr:rowOff>124477</xdr:rowOff>
    </xdr:from>
    <xdr:ext cx="467179" cy="259045"/>
    <xdr:sp macro="" textlink="">
      <xdr:nvSpPr>
        <xdr:cNvPr id="570" name="テキスト ボックス 569">
          <a:extLst>
            <a:ext uri="{FF2B5EF4-FFF2-40B4-BE49-F238E27FC236}">
              <a16:creationId xmlns:a16="http://schemas.microsoft.com/office/drawing/2014/main" id="{54EC54A8-95DB-46AC-81E7-46A65F31B426}"/>
            </a:ext>
          </a:extLst>
        </xdr:cNvPr>
        <xdr:cNvSpPr txBox="1"/>
      </xdr:nvSpPr>
      <xdr:spPr>
        <a:xfrm>
          <a:off x="17820821" y="595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57150</xdr:rowOff>
    </xdr:from>
    <xdr:to>
      <xdr:col>120</xdr:col>
      <xdr:colOff>114300</xdr:colOff>
      <xdr:row>33</xdr:row>
      <xdr:rowOff>57150</xdr:rowOff>
    </xdr:to>
    <xdr:cxnSp macro="">
      <xdr:nvCxnSpPr>
        <xdr:cNvPr id="571" name="直線コネクタ 570">
          <a:extLst>
            <a:ext uri="{FF2B5EF4-FFF2-40B4-BE49-F238E27FC236}">
              <a16:creationId xmlns:a16="http://schemas.microsoft.com/office/drawing/2014/main" id="{2AE115BE-2939-4846-9704-49914A1F1AAA}"/>
            </a:ext>
          </a:extLst>
        </xdr:cNvPr>
        <xdr:cNvCxnSpPr/>
      </xdr:nvCxnSpPr>
      <xdr:spPr>
        <a:xfrm>
          <a:off x="18288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32</xdr:row>
      <xdr:rowOff>86377</xdr:rowOff>
    </xdr:from>
    <xdr:ext cx="467179" cy="259045"/>
    <xdr:sp macro="" textlink="">
      <xdr:nvSpPr>
        <xdr:cNvPr id="572" name="テキスト ボックス 571">
          <a:extLst>
            <a:ext uri="{FF2B5EF4-FFF2-40B4-BE49-F238E27FC236}">
              <a16:creationId xmlns:a16="http://schemas.microsoft.com/office/drawing/2014/main" id="{86D96EC1-7418-4D3B-84AD-AE6A799E093B}"/>
            </a:ext>
          </a:extLst>
        </xdr:cNvPr>
        <xdr:cNvSpPr txBox="1"/>
      </xdr:nvSpPr>
      <xdr:spPr>
        <a:xfrm>
          <a:off x="17820821" y="557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573" name="直線コネクタ 572">
          <a:extLst>
            <a:ext uri="{FF2B5EF4-FFF2-40B4-BE49-F238E27FC236}">
              <a16:creationId xmlns:a16="http://schemas.microsoft.com/office/drawing/2014/main" id="{C8F15BAF-4F97-473C-A867-BC8F79656EE3}"/>
            </a:ext>
          </a:extLst>
        </xdr:cNvPr>
        <xdr:cNvCxnSpPr/>
      </xdr:nvCxnSpPr>
      <xdr:spPr>
        <a:xfrm>
          <a:off x="18288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30</xdr:row>
      <xdr:rowOff>48277</xdr:rowOff>
    </xdr:from>
    <xdr:ext cx="467179" cy="259045"/>
    <xdr:sp macro="" textlink="">
      <xdr:nvSpPr>
        <xdr:cNvPr id="574" name="テキスト ボックス 573">
          <a:extLst>
            <a:ext uri="{FF2B5EF4-FFF2-40B4-BE49-F238E27FC236}">
              <a16:creationId xmlns:a16="http://schemas.microsoft.com/office/drawing/2014/main" id="{5FAB8E60-8B5B-4158-8D3C-B6B7495D43C0}"/>
            </a:ext>
          </a:extLst>
        </xdr:cNvPr>
        <xdr:cNvSpPr txBox="1"/>
      </xdr:nvSpPr>
      <xdr:spPr>
        <a:xfrm>
          <a:off x="17820821" y="519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575" name="【認定こども園・幼稚園・保育所】&#10;一人当たり面積グラフ枠">
          <a:extLst>
            <a:ext uri="{FF2B5EF4-FFF2-40B4-BE49-F238E27FC236}">
              <a16:creationId xmlns:a16="http://schemas.microsoft.com/office/drawing/2014/main" id="{F407EC8A-7269-41EE-90E0-9C465CF7083F}"/>
            </a:ext>
          </a:extLst>
        </xdr:cNvPr>
        <xdr:cNvSpPr/>
      </xdr:nvSpPr>
      <xdr:spPr>
        <a:xfrm>
          <a:off x="18288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33</xdr:row>
      <xdr:rowOff>87630</xdr:rowOff>
    </xdr:from>
    <xdr:to>
      <xdr:col>116</xdr:col>
      <xdr:colOff>62864</xdr:colOff>
      <xdr:row>41</xdr:row>
      <xdr:rowOff>146685</xdr:rowOff>
    </xdr:to>
    <xdr:cxnSp macro="">
      <xdr:nvCxnSpPr>
        <xdr:cNvPr id="576" name="直線コネクタ 575">
          <a:extLst>
            <a:ext uri="{FF2B5EF4-FFF2-40B4-BE49-F238E27FC236}">
              <a16:creationId xmlns:a16="http://schemas.microsoft.com/office/drawing/2014/main" id="{DA145ACA-9C86-4DBB-B3C5-C0250BEA8306}"/>
            </a:ext>
          </a:extLst>
        </xdr:cNvPr>
        <xdr:cNvCxnSpPr/>
      </xdr:nvCxnSpPr>
      <xdr:spPr>
        <a:xfrm flipV="1">
          <a:off x="22160864" y="5745480"/>
          <a:ext cx="0" cy="143065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41</xdr:row>
      <xdr:rowOff>150512</xdr:rowOff>
    </xdr:from>
    <xdr:ext cx="469744" cy="259045"/>
    <xdr:sp macro="" textlink="">
      <xdr:nvSpPr>
        <xdr:cNvPr id="577" name="【認定こども園・幼稚園・保育所】&#10;一人当たり面積最小値テキスト">
          <a:extLst>
            <a:ext uri="{FF2B5EF4-FFF2-40B4-BE49-F238E27FC236}">
              <a16:creationId xmlns:a16="http://schemas.microsoft.com/office/drawing/2014/main" id="{5E88423C-25CD-414E-8442-4156BF859BF9}"/>
            </a:ext>
          </a:extLst>
        </xdr:cNvPr>
        <xdr:cNvSpPr txBox="1"/>
      </xdr:nvSpPr>
      <xdr:spPr>
        <a:xfrm>
          <a:off x="22199600" y="717996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0.033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41</xdr:row>
      <xdr:rowOff>146685</xdr:rowOff>
    </xdr:from>
    <xdr:to>
      <xdr:col>116</xdr:col>
      <xdr:colOff>152400</xdr:colOff>
      <xdr:row>41</xdr:row>
      <xdr:rowOff>146685</xdr:rowOff>
    </xdr:to>
    <xdr:cxnSp macro="">
      <xdr:nvCxnSpPr>
        <xdr:cNvPr id="578" name="直線コネクタ 577">
          <a:extLst>
            <a:ext uri="{FF2B5EF4-FFF2-40B4-BE49-F238E27FC236}">
              <a16:creationId xmlns:a16="http://schemas.microsoft.com/office/drawing/2014/main" id="{2A29BEB1-97C5-4AB3-A68A-7CE20133250E}"/>
            </a:ext>
          </a:extLst>
        </xdr:cNvPr>
        <xdr:cNvCxnSpPr/>
      </xdr:nvCxnSpPr>
      <xdr:spPr>
        <a:xfrm>
          <a:off x="22072600" y="717613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32</xdr:row>
      <xdr:rowOff>34307</xdr:rowOff>
    </xdr:from>
    <xdr:ext cx="469744" cy="259045"/>
    <xdr:sp macro="" textlink="">
      <xdr:nvSpPr>
        <xdr:cNvPr id="579" name="【認定こども園・幼稚園・保育所】&#10;一人当たり面積最大値テキスト">
          <a:extLst>
            <a:ext uri="{FF2B5EF4-FFF2-40B4-BE49-F238E27FC236}">
              <a16:creationId xmlns:a16="http://schemas.microsoft.com/office/drawing/2014/main" id="{19F3FC8D-1487-4D3F-9378-3848B663EDC6}"/>
            </a:ext>
          </a:extLst>
        </xdr:cNvPr>
        <xdr:cNvSpPr txBox="1"/>
      </xdr:nvSpPr>
      <xdr:spPr>
        <a:xfrm>
          <a:off x="22199600" y="55207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0.784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33</xdr:row>
      <xdr:rowOff>87630</xdr:rowOff>
    </xdr:from>
    <xdr:to>
      <xdr:col>116</xdr:col>
      <xdr:colOff>152400</xdr:colOff>
      <xdr:row>33</xdr:row>
      <xdr:rowOff>87630</xdr:rowOff>
    </xdr:to>
    <xdr:cxnSp macro="">
      <xdr:nvCxnSpPr>
        <xdr:cNvPr id="580" name="直線コネクタ 579">
          <a:extLst>
            <a:ext uri="{FF2B5EF4-FFF2-40B4-BE49-F238E27FC236}">
              <a16:creationId xmlns:a16="http://schemas.microsoft.com/office/drawing/2014/main" id="{D02C0166-07A6-4BAD-A346-E7CCB09D55EC}"/>
            </a:ext>
          </a:extLst>
        </xdr:cNvPr>
        <xdr:cNvCxnSpPr/>
      </xdr:nvCxnSpPr>
      <xdr:spPr>
        <a:xfrm>
          <a:off x="22072600" y="57454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37</xdr:row>
      <xdr:rowOff>134002</xdr:rowOff>
    </xdr:from>
    <xdr:ext cx="469744" cy="259045"/>
    <xdr:sp macro="" textlink="">
      <xdr:nvSpPr>
        <xdr:cNvPr id="581" name="【認定こども園・幼稚園・保育所】&#10;一人当たり面積平均値テキスト">
          <a:extLst>
            <a:ext uri="{FF2B5EF4-FFF2-40B4-BE49-F238E27FC236}">
              <a16:creationId xmlns:a16="http://schemas.microsoft.com/office/drawing/2014/main" id="{350985AE-1BFB-4B68-91EA-34C8EA4427B4}"/>
            </a:ext>
          </a:extLst>
        </xdr:cNvPr>
        <xdr:cNvSpPr txBox="1"/>
      </xdr:nvSpPr>
      <xdr:spPr>
        <a:xfrm>
          <a:off x="22199600" y="647765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0.295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111125</xdr:rowOff>
    </xdr:from>
    <xdr:to>
      <xdr:col>116</xdr:col>
      <xdr:colOff>114300</xdr:colOff>
      <xdr:row>39</xdr:row>
      <xdr:rowOff>41275</xdr:rowOff>
    </xdr:to>
    <xdr:sp macro="" textlink="">
      <xdr:nvSpPr>
        <xdr:cNvPr id="582" name="フローチャート: 判断 581">
          <a:extLst>
            <a:ext uri="{FF2B5EF4-FFF2-40B4-BE49-F238E27FC236}">
              <a16:creationId xmlns:a16="http://schemas.microsoft.com/office/drawing/2014/main" id="{08FD56A1-4974-4D10-AE31-3F35ACC51067}"/>
            </a:ext>
          </a:extLst>
        </xdr:cNvPr>
        <xdr:cNvSpPr/>
      </xdr:nvSpPr>
      <xdr:spPr>
        <a:xfrm>
          <a:off x="22110700" y="66262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38</xdr:row>
      <xdr:rowOff>105410</xdr:rowOff>
    </xdr:from>
    <xdr:to>
      <xdr:col>112</xdr:col>
      <xdr:colOff>38100</xdr:colOff>
      <xdr:row>39</xdr:row>
      <xdr:rowOff>35560</xdr:rowOff>
    </xdr:to>
    <xdr:sp macro="" textlink="">
      <xdr:nvSpPr>
        <xdr:cNvPr id="583" name="フローチャート: 判断 582">
          <a:extLst>
            <a:ext uri="{FF2B5EF4-FFF2-40B4-BE49-F238E27FC236}">
              <a16:creationId xmlns:a16="http://schemas.microsoft.com/office/drawing/2014/main" id="{E10A3C9E-8942-4A6E-8BBA-C681D17D5B48}"/>
            </a:ext>
          </a:extLst>
        </xdr:cNvPr>
        <xdr:cNvSpPr/>
      </xdr:nvSpPr>
      <xdr:spPr>
        <a:xfrm>
          <a:off x="21272500" y="66205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38</xdr:row>
      <xdr:rowOff>128270</xdr:rowOff>
    </xdr:from>
    <xdr:to>
      <xdr:col>107</xdr:col>
      <xdr:colOff>101600</xdr:colOff>
      <xdr:row>39</xdr:row>
      <xdr:rowOff>58420</xdr:rowOff>
    </xdr:to>
    <xdr:sp macro="" textlink="">
      <xdr:nvSpPr>
        <xdr:cNvPr id="584" name="フローチャート: 判断 583">
          <a:extLst>
            <a:ext uri="{FF2B5EF4-FFF2-40B4-BE49-F238E27FC236}">
              <a16:creationId xmlns:a16="http://schemas.microsoft.com/office/drawing/2014/main" id="{F3E524D8-0F2D-4158-9FE3-8F735EAA07F4}"/>
            </a:ext>
          </a:extLst>
        </xdr:cNvPr>
        <xdr:cNvSpPr/>
      </xdr:nvSpPr>
      <xdr:spPr>
        <a:xfrm>
          <a:off x="20383500" y="66433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38</xdr:row>
      <xdr:rowOff>126365</xdr:rowOff>
    </xdr:from>
    <xdr:to>
      <xdr:col>102</xdr:col>
      <xdr:colOff>165100</xdr:colOff>
      <xdr:row>39</xdr:row>
      <xdr:rowOff>56515</xdr:rowOff>
    </xdr:to>
    <xdr:sp macro="" textlink="">
      <xdr:nvSpPr>
        <xdr:cNvPr id="585" name="フローチャート: 判断 584">
          <a:extLst>
            <a:ext uri="{FF2B5EF4-FFF2-40B4-BE49-F238E27FC236}">
              <a16:creationId xmlns:a16="http://schemas.microsoft.com/office/drawing/2014/main" id="{A584E600-C48E-4F97-BED3-FA93EBCF5939}"/>
            </a:ext>
          </a:extLst>
        </xdr:cNvPr>
        <xdr:cNvSpPr/>
      </xdr:nvSpPr>
      <xdr:spPr>
        <a:xfrm>
          <a:off x="19494500" y="66414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39</xdr:row>
      <xdr:rowOff>101600</xdr:rowOff>
    </xdr:from>
    <xdr:to>
      <xdr:col>98</xdr:col>
      <xdr:colOff>38100</xdr:colOff>
      <xdr:row>40</xdr:row>
      <xdr:rowOff>31750</xdr:rowOff>
    </xdr:to>
    <xdr:sp macro="" textlink="">
      <xdr:nvSpPr>
        <xdr:cNvPr id="586" name="フローチャート: 判断 585">
          <a:extLst>
            <a:ext uri="{FF2B5EF4-FFF2-40B4-BE49-F238E27FC236}">
              <a16:creationId xmlns:a16="http://schemas.microsoft.com/office/drawing/2014/main" id="{680298F3-1A5F-427B-8500-449F7B7F2A87}"/>
            </a:ext>
          </a:extLst>
        </xdr:cNvPr>
        <xdr:cNvSpPr/>
      </xdr:nvSpPr>
      <xdr:spPr>
        <a:xfrm>
          <a:off x="18605500" y="67881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73677</xdr:rowOff>
    </xdr:from>
    <xdr:ext cx="762000" cy="259045"/>
    <xdr:sp macro="" textlink="">
      <xdr:nvSpPr>
        <xdr:cNvPr id="587" name="テキスト ボックス 586">
          <a:extLst>
            <a:ext uri="{FF2B5EF4-FFF2-40B4-BE49-F238E27FC236}">
              <a16:creationId xmlns:a16="http://schemas.microsoft.com/office/drawing/2014/main" id="{7BDB92F2-2E65-4A8E-9AF6-EA422D57CBC0}"/>
            </a:ext>
          </a:extLst>
        </xdr:cNvPr>
        <xdr:cNvSpPr txBox="1"/>
      </xdr:nvSpPr>
      <xdr:spPr>
        <a:xfrm>
          <a:off x="21971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macro="" textlink="">
      <xdr:nvSpPr>
        <xdr:cNvPr id="588" name="テキスト ボックス 587">
          <a:extLst>
            <a:ext uri="{FF2B5EF4-FFF2-40B4-BE49-F238E27FC236}">
              <a16:creationId xmlns:a16="http://schemas.microsoft.com/office/drawing/2014/main" id="{80885194-A602-40D3-861E-88837D918786}"/>
            </a:ext>
          </a:extLst>
        </xdr:cNvPr>
        <xdr:cNvSpPr txBox="1"/>
      </xdr:nvSpPr>
      <xdr:spPr>
        <a:xfrm>
          <a:off x="2113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macro="" textlink="">
      <xdr:nvSpPr>
        <xdr:cNvPr id="589" name="テキスト ボックス 588">
          <a:extLst>
            <a:ext uri="{FF2B5EF4-FFF2-40B4-BE49-F238E27FC236}">
              <a16:creationId xmlns:a16="http://schemas.microsoft.com/office/drawing/2014/main" id="{300B463F-625B-409B-8304-C615AF701602}"/>
            </a:ext>
          </a:extLst>
        </xdr:cNvPr>
        <xdr:cNvSpPr txBox="1"/>
      </xdr:nvSpPr>
      <xdr:spPr>
        <a:xfrm>
          <a:off x="2024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macro="" textlink="">
      <xdr:nvSpPr>
        <xdr:cNvPr id="590" name="テキスト ボックス 589">
          <a:extLst>
            <a:ext uri="{FF2B5EF4-FFF2-40B4-BE49-F238E27FC236}">
              <a16:creationId xmlns:a16="http://schemas.microsoft.com/office/drawing/2014/main" id="{F88E1603-F4CB-46B8-8ADE-AC3DFC7B7392}"/>
            </a:ext>
          </a:extLst>
        </xdr:cNvPr>
        <xdr:cNvSpPr txBox="1"/>
      </xdr:nvSpPr>
      <xdr:spPr>
        <a:xfrm>
          <a:off x="19354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macro="" textlink="">
      <xdr:nvSpPr>
        <xdr:cNvPr id="591" name="テキスト ボックス 590">
          <a:extLst>
            <a:ext uri="{FF2B5EF4-FFF2-40B4-BE49-F238E27FC236}">
              <a16:creationId xmlns:a16="http://schemas.microsoft.com/office/drawing/2014/main" id="{79436DF0-11F1-46C7-85F4-285BE9D4782D}"/>
            </a:ext>
          </a:extLst>
        </xdr:cNvPr>
        <xdr:cNvSpPr txBox="1"/>
      </xdr:nvSpPr>
      <xdr:spPr>
        <a:xfrm>
          <a:off x="18465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111125</xdr:rowOff>
    </xdr:from>
    <xdr:to>
      <xdr:col>116</xdr:col>
      <xdr:colOff>114300</xdr:colOff>
      <xdr:row>40</xdr:row>
      <xdr:rowOff>41275</xdr:rowOff>
    </xdr:to>
    <xdr:sp macro="" textlink="">
      <xdr:nvSpPr>
        <xdr:cNvPr id="592" name="楕円 591">
          <a:extLst>
            <a:ext uri="{FF2B5EF4-FFF2-40B4-BE49-F238E27FC236}">
              <a16:creationId xmlns:a16="http://schemas.microsoft.com/office/drawing/2014/main" id="{5997A8D4-93CC-4867-B16A-AC6FC90A27CC}"/>
            </a:ext>
          </a:extLst>
        </xdr:cNvPr>
        <xdr:cNvSpPr/>
      </xdr:nvSpPr>
      <xdr:spPr>
        <a:xfrm>
          <a:off x="22110700" y="67976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39</xdr:row>
      <xdr:rowOff>89552</xdr:rowOff>
    </xdr:from>
    <xdr:ext cx="469744" cy="259045"/>
    <xdr:sp macro="" textlink="">
      <xdr:nvSpPr>
        <xdr:cNvPr id="593" name="【認定こども園・幼稚園・保育所】&#10;一人当たり面積該当値テキスト">
          <a:extLst>
            <a:ext uri="{FF2B5EF4-FFF2-40B4-BE49-F238E27FC236}">
              <a16:creationId xmlns:a16="http://schemas.microsoft.com/office/drawing/2014/main" id="{5521D7CC-B2DB-4C78-B129-9AA00E6D2DB9}"/>
            </a:ext>
          </a:extLst>
        </xdr:cNvPr>
        <xdr:cNvSpPr txBox="1"/>
      </xdr:nvSpPr>
      <xdr:spPr>
        <a:xfrm>
          <a:off x="22199600" y="677610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0.205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39</xdr:row>
      <xdr:rowOff>118745</xdr:rowOff>
    </xdr:from>
    <xdr:to>
      <xdr:col>112</xdr:col>
      <xdr:colOff>38100</xdr:colOff>
      <xdr:row>40</xdr:row>
      <xdr:rowOff>48895</xdr:rowOff>
    </xdr:to>
    <xdr:sp macro="" textlink="">
      <xdr:nvSpPr>
        <xdr:cNvPr id="594" name="楕円 593">
          <a:extLst>
            <a:ext uri="{FF2B5EF4-FFF2-40B4-BE49-F238E27FC236}">
              <a16:creationId xmlns:a16="http://schemas.microsoft.com/office/drawing/2014/main" id="{79589B98-7D12-48F3-80DD-A7B377F7F274}"/>
            </a:ext>
          </a:extLst>
        </xdr:cNvPr>
        <xdr:cNvSpPr/>
      </xdr:nvSpPr>
      <xdr:spPr>
        <a:xfrm>
          <a:off x="21272500" y="68052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39</xdr:row>
      <xdr:rowOff>161925</xdr:rowOff>
    </xdr:from>
    <xdr:to>
      <xdr:col>116</xdr:col>
      <xdr:colOff>63500</xdr:colOff>
      <xdr:row>39</xdr:row>
      <xdr:rowOff>169545</xdr:rowOff>
    </xdr:to>
    <xdr:cxnSp macro="">
      <xdr:nvCxnSpPr>
        <xdr:cNvPr id="595" name="直線コネクタ 594">
          <a:extLst>
            <a:ext uri="{FF2B5EF4-FFF2-40B4-BE49-F238E27FC236}">
              <a16:creationId xmlns:a16="http://schemas.microsoft.com/office/drawing/2014/main" id="{674912C9-7131-4894-873B-D6113DAC3921}"/>
            </a:ext>
          </a:extLst>
        </xdr:cNvPr>
        <xdr:cNvCxnSpPr/>
      </xdr:nvCxnSpPr>
      <xdr:spPr>
        <a:xfrm flipV="1">
          <a:off x="21323300" y="6848475"/>
          <a:ext cx="838200" cy="76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39</xdr:row>
      <xdr:rowOff>126365</xdr:rowOff>
    </xdr:from>
    <xdr:to>
      <xdr:col>107</xdr:col>
      <xdr:colOff>101600</xdr:colOff>
      <xdr:row>40</xdr:row>
      <xdr:rowOff>56515</xdr:rowOff>
    </xdr:to>
    <xdr:sp macro="" textlink="">
      <xdr:nvSpPr>
        <xdr:cNvPr id="596" name="楕円 595">
          <a:extLst>
            <a:ext uri="{FF2B5EF4-FFF2-40B4-BE49-F238E27FC236}">
              <a16:creationId xmlns:a16="http://schemas.microsoft.com/office/drawing/2014/main" id="{1B3A0DCE-DF46-43BD-A307-68FCD7DC5EBC}"/>
            </a:ext>
          </a:extLst>
        </xdr:cNvPr>
        <xdr:cNvSpPr/>
      </xdr:nvSpPr>
      <xdr:spPr>
        <a:xfrm>
          <a:off x="20383500" y="68129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39</xdr:row>
      <xdr:rowOff>169545</xdr:rowOff>
    </xdr:from>
    <xdr:to>
      <xdr:col>111</xdr:col>
      <xdr:colOff>177800</xdr:colOff>
      <xdr:row>40</xdr:row>
      <xdr:rowOff>5715</xdr:rowOff>
    </xdr:to>
    <xdr:cxnSp macro="">
      <xdr:nvCxnSpPr>
        <xdr:cNvPr id="597" name="直線コネクタ 596">
          <a:extLst>
            <a:ext uri="{FF2B5EF4-FFF2-40B4-BE49-F238E27FC236}">
              <a16:creationId xmlns:a16="http://schemas.microsoft.com/office/drawing/2014/main" id="{DBC67684-2084-43BE-ACCD-B8F5824E98DA}"/>
            </a:ext>
          </a:extLst>
        </xdr:cNvPr>
        <xdr:cNvCxnSpPr/>
      </xdr:nvCxnSpPr>
      <xdr:spPr>
        <a:xfrm flipV="1">
          <a:off x="20434300" y="6856095"/>
          <a:ext cx="889000" cy="76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39</xdr:row>
      <xdr:rowOff>133985</xdr:rowOff>
    </xdr:from>
    <xdr:to>
      <xdr:col>102</xdr:col>
      <xdr:colOff>165100</xdr:colOff>
      <xdr:row>40</xdr:row>
      <xdr:rowOff>64135</xdr:rowOff>
    </xdr:to>
    <xdr:sp macro="" textlink="">
      <xdr:nvSpPr>
        <xdr:cNvPr id="598" name="楕円 597">
          <a:extLst>
            <a:ext uri="{FF2B5EF4-FFF2-40B4-BE49-F238E27FC236}">
              <a16:creationId xmlns:a16="http://schemas.microsoft.com/office/drawing/2014/main" id="{859FF441-1386-425E-9A1D-55F44C0DDC77}"/>
            </a:ext>
          </a:extLst>
        </xdr:cNvPr>
        <xdr:cNvSpPr/>
      </xdr:nvSpPr>
      <xdr:spPr>
        <a:xfrm>
          <a:off x="19494500" y="68205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40</xdr:row>
      <xdr:rowOff>5715</xdr:rowOff>
    </xdr:from>
    <xdr:to>
      <xdr:col>107</xdr:col>
      <xdr:colOff>50800</xdr:colOff>
      <xdr:row>40</xdr:row>
      <xdr:rowOff>13335</xdr:rowOff>
    </xdr:to>
    <xdr:cxnSp macro="">
      <xdr:nvCxnSpPr>
        <xdr:cNvPr id="599" name="直線コネクタ 598">
          <a:extLst>
            <a:ext uri="{FF2B5EF4-FFF2-40B4-BE49-F238E27FC236}">
              <a16:creationId xmlns:a16="http://schemas.microsoft.com/office/drawing/2014/main" id="{C188C40F-05A0-417A-8463-CB771947EC45}"/>
            </a:ext>
          </a:extLst>
        </xdr:cNvPr>
        <xdr:cNvCxnSpPr/>
      </xdr:nvCxnSpPr>
      <xdr:spPr>
        <a:xfrm flipV="1">
          <a:off x="19545300" y="6863715"/>
          <a:ext cx="889000" cy="76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39</xdr:row>
      <xdr:rowOff>141605</xdr:rowOff>
    </xdr:from>
    <xdr:to>
      <xdr:col>98</xdr:col>
      <xdr:colOff>38100</xdr:colOff>
      <xdr:row>40</xdr:row>
      <xdr:rowOff>71755</xdr:rowOff>
    </xdr:to>
    <xdr:sp macro="" textlink="">
      <xdr:nvSpPr>
        <xdr:cNvPr id="600" name="楕円 599">
          <a:extLst>
            <a:ext uri="{FF2B5EF4-FFF2-40B4-BE49-F238E27FC236}">
              <a16:creationId xmlns:a16="http://schemas.microsoft.com/office/drawing/2014/main" id="{657EACB0-5BEB-491B-94BB-64903184F900}"/>
            </a:ext>
          </a:extLst>
        </xdr:cNvPr>
        <xdr:cNvSpPr/>
      </xdr:nvSpPr>
      <xdr:spPr>
        <a:xfrm>
          <a:off x="18605500" y="68281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40</xdr:row>
      <xdr:rowOff>13335</xdr:rowOff>
    </xdr:from>
    <xdr:to>
      <xdr:col>102</xdr:col>
      <xdr:colOff>114300</xdr:colOff>
      <xdr:row>40</xdr:row>
      <xdr:rowOff>20955</xdr:rowOff>
    </xdr:to>
    <xdr:cxnSp macro="">
      <xdr:nvCxnSpPr>
        <xdr:cNvPr id="601" name="直線コネクタ 600">
          <a:extLst>
            <a:ext uri="{FF2B5EF4-FFF2-40B4-BE49-F238E27FC236}">
              <a16:creationId xmlns:a16="http://schemas.microsoft.com/office/drawing/2014/main" id="{3A8818D3-74B2-4EEB-AADB-CB5FCC81D93F}"/>
            </a:ext>
          </a:extLst>
        </xdr:cNvPr>
        <xdr:cNvCxnSpPr/>
      </xdr:nvCxnSpPr>
      <xdr:spPr>
        <a:xfrm flipV="1">
          <a:off x="18656300" y="6871335"/>
          <a:ext cx="889000" cy="76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37</xdr:row>
      <xdr:rowOff>52087</xdr:rowOff>
    </xdr:from>
    <xdr:ext cx="469744" cy="259045"/>
    <xdr:sp macro="" textlink="">
      <xdr:nvSpPr>
        <xdr:cNvPr id="602" name="n_1aveValue【認定こども園・幼稚園・保育所】&#10;一人当たり面積">
          <a:extLst>
            <a:ext uri="{FF2B5EF4-FFF2-40B4-BE49-F238E27FC236}">
              <a16:creationId xmlns:a16="http://schemas.microsoft.com/office/drawing/2014/main" id="{BC71B7E2-20EE-41CC-ADA8-302A0AC1ED86}"/>
            </a:ext>
          </a:extLst>
        </xdr:cNvPr>
        <xdr:cNvSpPr txBox="1"/>
      </xdr:nvSpPr>
      <xdr:spPr>
        <a:xfrm>
          <a:off x="21075727" y="63957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37</xdr:row>
      <xdr:rowOff>74947</xdr:rowOff>
    </xdr:from>
    <xdr:ext cx="469744" cy="259045"/>
    <xdr:sp macro="" textlink="">
      <xdr:nvSpPr>
        <xdr:cNvPr id="603" name="n_2aveValue【認定こども園・幼稚園・保育所】&#10;一人当たり面積">
          <a:extLst>
            <a:ext uri="{FF2B5EF4-FFF2-40B4-BE49-F238E27FC236}">
              <a16:creationId xmlns:a16="http://schemas.microsoft.com/office/drawing/2014/main" id="{A9B32A2E-469D-4F9C-99AE-258FE2FCC11F}"/>
            </a:ext>
          </a:extLst>
        </xdr:cNvPr>
        <xdr:cNvSpPr txBox="1"/>
      </xdr:nvSpPr>
      <xdr:spPr>
        <a:xfrm>
          <a:off x="20199427" y="64185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37</xdr:row>
      <xdr:rowOff>73042</xdr:rowOff>
    </xdr:from>
    <xdr:ext cx="469744" cy="259045"/>
    <xdr:sp macro="" textlink="">
      <xdr:nvSpPr>
        <xdr:cNvPr id="604" name="n_3aveValue【認定こども園・幼稚園・保育所】&#10;一人当たり面積">
          <a:extLst>
            <a:ext uri="{FF2B5EF4-FFF2-40B4-BE49-F238E27FC236}">
              <a16:creationId xmlns:a16="http://schemas.microsoft.com/office/drawing/2014/main" id="{5A70501A-5A67-4BE7-85BA-A7D6266C01C6}"/>
            </a:ext>
          </a:extLst>
        </xdr:cNvPr>
        <xdr:cNvSpPr txBox="1"/>
      </xdr:nvSpPr>
      <xdr:spPr>
        <a:xfrm>
          <a:off x="19310427" y="641669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38</xdr:row>
      <xdr:rowOff>48277</xdr:rowOff>
    </xdr:from>
    <xdr:ext cx="469744" cy="259045"/>
    <xdr:sp macro="" textlink="">
      <xdr:nvSpPr>
        <xdr:cNvPr id="605" name="n_4aveValue【認定こども園・幼稚園・保育所】&#10;一人当たり面積">
          <a:extLst>
            <a:ext uri="{FF2B5EF4-FFF2-40B4-BE49-F238E27FC236}">
              <a16:creationId xmlns:a16="http://schemas.microsoft.com/office/drawing/2014/main" id="{673E478F-941E-4DD1-A431-1737988BFF07}"/>
            </a:ext>
          </a:extLst>
        </xdr:cNvPr>
        <xdr:cNvSpPr txBox="1"/>
      </xdr:nvSpPr>
      <xdr:spPr>
        <a:xfrm>
          <a:off x="18421427" y="65633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40</xdr:row>
      <xdr:rowOff>40022</xdr:rowOff>
    </xdr:from>
    <xdr:ext cx="469744" cy="259045"/>
    <xdr:sp macro="" textlink="">
      <xdr:nvSpPr>
        <xdr:cNvPr id="606" name="n_1mainValue【認定こども園・幼稚園・保育所】&#10;一人当たり面積">
          <a:extLst>
            <a:ext uri="{FF2B5EF4-FFF2-40B4-BE49-F238E27FC236}">
              <a16:creationId xmlns:a16="http://schemas.microsoft.com/office/drawing/2014/main" id="{E27ECEF4-AB3F-4564-BD2A-312A1970633B}"/>
            </a:ext>
          </a:extLst>
        </xdr:cNvPr>
        <xdr:cNvSpPr txBox="1"/>
      </xdr:nvSpPr>
      <xdr:spPr>
        <a:xfrm>
          <a:off x="21075727" y="68980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40</xdr:row>
      <xdr:rowOff>47642</xdr:rowOff>
    </xdr:from>
    <xdr:ext cx="469744" cy="259045"/>
    <xdr:sp macro="" textlink="">
      <xdr:nvSpPr>
        <xdr:cNvPr id="607" name="n_2mainValue【認定こども園・幼稚園・保育所】&#10;一人当たり面積">
          <a:extLst>
            <a:ext uri="{FF2B5EF4-FFF2-40B4-BE49-F238E27FC236}">
              <a16:creationId xmlns:a16="http://schemas.microsoft.com/office/drawing/2014/main" id="{FE1D8E9A-4C33-4F89-933A-99E163CACB28}"/>
            </a:ext>
          </a:extLst>
        </xdr:cNvPr>
        <xdr:cNvSpPr txBox="1"/>
      </xdr:nvSpPr>
      <xdr:spPr>
        <a:xfrm>
          <a:off x="20199427" y="690564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40</xdr:row>
      <xdr:rowOff>55262</xdr:rowOff>
    </xdr:from>
    <xdr:ext cx="469744" cy="259045"/>
    <xdr:sp macro="" textlink="">
      <xdr:nvSpPr>
        <xdr:cNvPr id="608" name="n_3mainValue【認定こども園・幼稚園・保育所】&#10;一人当たり面積">
          <a:extLst>
            <a:ext uri="{FF2B5EF4-FFF2-40B4-BE49-F238E27FC236}">
              <a16:creationId xmlns:a16="http://schemas.microsoft.com/office/drawing/2014/main" id="{FF74D7D4-991B-4951-8E8D-0F202FF4FFE3}"/>
            </a:ext>
          </a:extLst>
        </xdr:cNvPr>
        <xdr:cNvSpPr txBox="1"/>
      </xdr:nvSpPr>
      <xdr:spPr>
        <a:xfrm>
          <a:off x="19310427" y="691326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40</xdr:row>
      <xdr:rowOff>62882</xdr:rowOff>
    </xdr:from>
    <xdr:ext cx="469744" cy="259045"/>
    <xdr:sp macro="" textlink="">
      <xdr:nvSpPr>
        <xdr:cNvPr id="609" name="n_4mainValue【認定こども園・幼稚園・保育所】&#10;一人当たり面積">
          <a:extLst>
            <a:ext uri="{FF2B5EF4-FFF2-40B4-BE49-F238E27FC236}">
              <a16:creationId xmlns:a16="http://schemas.microsoft.com/office/drawing/2014/main" id="{7ACC2446-B48B-4BCA-9BAA-4C43ECC1B1DC}"/>
            </a:ext>
          </a:extLst>
        </xdr:cNvPr>
        <xdr:cNvSpPr txBox="1"/>
      </xdr:nvSpPr>
      <xdr:spPr>
        <a:xfrm>
          <a:off x="18421427" y="69208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610" name="正方形/長方形 609">
          <a:extLst>
            <a:ext uri="{FF2B5EF4-FFF2-40B4-BE49-F238E27FC236}">
              <a16:creationId xmlns:a16="http://schemas.microsoft.com/office/drawing/2014/main" id="{F923D88B-FF29-4027-B83E-ED32CDF5E64E}"/>
            </a:ext>
          </a:extLst>
        </xdr:cNvPr>
        <xdr:cNvSpPr/>
      </xdr:nvSpPr>
      <xdr:spPr>
        <a:xfrm>
          <a:off x="12446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611" name="正方形/長方形 610">
          <a:extLst>
            <a:ext uri="{FF2B5EF4-FFF2-40B4-BE49-F238E27FC236}">
              <a16:creationId xmlns:a16="http://schemas.microsoft.com/office/drawing/2014/main" id="{F2D3374B-50B4-49D5-A7E8-015DA055A516}"/>
            </a:ext>
          </a:extLst>
        </xdr:cNvPr>
        <xdr:cNvSpPr/>
      </xdr:nvSpPr>
      <xdr:spPr>
        <a:xfrm>
          <a:off x="12573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612" name="正方形/長方形 611">
          <a:extLst>
            <a:ext uri="{FF2B5EF4-FFF2-40B4-BE49-F238E27FC236}">
              <a16:creationId xmlns:a16="http://schemas.microsoft.com/office/drawing/2014/main" id="{AC448558-13CC-4266-B52F-20FE9818F289}"/>
            </a:ext>
          </a:extLst>
        </xdr:cNvPr>
        <xdr:cNvSpPr/>
      </xdr:nvSpPr>
      <xdr:spPr>
        <a:xfrm>
          <a:off x="12573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34/51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613" name="正方形/長方形 612">
          <a:extLst>
            <a:ext uri="{FF2B5EF4-FFF2-40B4-BE49-F238E27FC236}">
              <a16:creationId xmlns:a16="http://schemas.microsoft.com/office/drawing/2014/main" id="{52D2552E-9EE7-4051-81BC-C27CE448AAEA}"/>
            </a:ext>
          </a:extLst>
        </xdr:cNvPr>
        <xdr:cNvSpPr/>
      </xdr:nvSpPr>
      <xdr:spPr>
        <a:xfrm>
          <a:off x="135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614" name="正方形/長方形 613">
          <a:extLst>
            <a:ext uri="{FF2B5EF4-FFF2-40B4-BE49-F238E27FC236}">
              <a16:creationId xmlns:a16="http://schemas.microsoft.com/office/drawing/2014/main" id="{FCAA9156-CCE5-48C5-8F25-8B7551401518}"/>
            </a:ext>
          </a:extLst>
        </xdr:cNvPr>
        <xdr:cNvSpPr/>
      </xdr:nvSpPr>
      <xdr:spPr>
        <a:xfrm>
          <a:off x="135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615" name="正方形/長方形 614">
          <a:extLst>
            <a:ext uri="{FF2B5EF4-FFF2-40B4-BE49-F238E27FC236}">
              <a16:creationId xmlns:a16="http://schemas.microsoft.com/office/drawing/2014/main" id="{C07B22FF-5334-4CFB-9E71-D3C5DE0D749E}"/>
            </a:ext>
          </a:extLst>
        </xdr:cNvPr>
        <xdr:cNvSpPr/>
      </xdr:nvSpPr>
      <xdr:spPr>
        <a:xfrm>
          <a:off x="14732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和歌山県平均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616" name="正方形/長方形 615">
          <a:extLst>
            <a:ext uri="{FF2B5EF4-FFF2-40B4-BE49-F238E27FC236}">
              <a16:creationId xmlns:a16="http://schemas.microsoft.com/office/drawing/2014/main" id="{2A580E2E-F47C-444B-982B-8BD3B4561EE4}"/>
            </a:ext>
          </a:extLst>
        </xdr:cNvPr>
        <xdr:cNvSpPr/>
      </xdr:nvSpPr>
      <xdr:spPr>
        <a:xfrm>
          <a:off x="14732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70.5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617" name="正方形/長方形 616">
          <a:extLst>
            <a:ext uri="{FF2B5EF4-FFF2-40B4-BE49-F238E27FC236}">
              <a16:creationId xmlns:a16="http://schemas.microsoft.com/office/drawing/2014/main" id="{65A3E565-5380-465F-957E-7424D3B457F1}"/>
            </a:ext>
          </a:extLst>
        </xdr:cNvPr>
        <xdr:cNvSpPr/>
      </xdr:nvSpPr>
      <xdr:spPr>
        <a:xfrm>
          <a:off x="12446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618" name="テキスト ボックス 617">
          <a:extLst>
            <a:ext uri="{FF2B5EF4-FFF2-40B4-BE49-F238E27FC236}">
              <a16:creationId xmlns:a16="http://schemas.microsoft.com/office/drawing/2014/main" id="{EF746B7A-248B-48B5-B2BD-400CEE088A4F}"/>
            </a:ext>
          </a:extLst>
        </xdr:cNvPr>
        <xdr:cNvSpPr txBox="1"/>
      </xdr:nvSpPr>
      <xdr:spPr>
        <a:xfrm>
          <a:off x="12407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619" name="直線コネクタ 618">
          <a:extLst>
            <a:ext uri="{FF2B5EF4-FFF2-40B4-BE49-F238E27FC236}">
              <a16:creationId xmlns:a16="http://schemas.microsoft.com/office/drawing/2014/main" id="{F7E5B725-809B-4306-A1A9-1FF0C00050BC}"/>
            </a:ext>
          </a:extLst>
        </xdr:cNvPr>
        <xdr:cNvCxnSpPr/>
      </xdr:nvCxnSpPr>
      <xdr:spPr>
        <a:xfrm>
          <a:off x="12446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65</xdr:row>
      <xdr:rowOff>143527</xdr:rowOff>
    </xdr:from>
    <xdr:ext cx="467179" cy="259045"/>
    <xdr:sp macro="" textlink="">
      <xdr:nvSpPr>
        <xdr:cNvPr id="620" name="テキスト ボックス 619">
          <a:extLst>
            <a:ext uri="{FF2B5EF4-FFF2-40B4-BE49-F238E27FC236}">
              <a16:creationId xmlns:a16="http://schemas.microsoft.com/office/drawing/2014/main" id="{2EC58C86-5E0A-4383-8BF2-D97FFBD37A12}"/>
            </a:ext>
          </a:extLst>
        </xdr:cNvPr>
        <xdr:cNvSpPr txBox="1"/>
      </xdr:nvSpPr>
      <xdr:spPr>
        <a:xfrm>
          <a:off x="11978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76200</xdr:rowOff>
    </xdr:from>
    <xdr:to>
      <xdr:col>89</xdr:col>
      <xdr:colOff>177800</xdr:colOff>
      <xdr:row>64</xdr:row>
      <xdr:rowOff>76200</xdr:rowOff>
    </xdr:to>
    <xdr:cxnSp macro="">
      <xdr:nvCxnSpPr>
        <xdr:cNvPr id="621" name="直線コネクタ 620">
          <a:extLst>
            <a:ext uri="{FF2B5EF4-FFF2-40B4-BE49-F238E27FC236}">
              <a16:creationId xmlns:a16="http://schemas.microsoft.com/office/drawing/2014/main" id="{2C6DA51E-73D7-46D0-87AE-E9CC0988DDC5}"/>
            </a:ext>
          </a:extLst>
        </xdr:cNvPr>
        <xdr:cNvCxnSpPr/>
      </xdr:nvCxnSpPr>
      <xdr:spPr>
        <a:xfrm>
          <a:off x="12446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63</xdr:row>
      <xdr:rowOff>105427</xdr:rowOff>
    </xdr:from>
    <xdr:ext cx="467179" cy="259045"/>
    <xdr:sp macro="" textlink="">
      <xdr:nvSpPr>
        <xdr:cNvPr id="622" name="テキスト ボックス 621">
          <a:extLst>
            <a:ext uri="{FF2B5EF4-FFF2-40B4-BE49-F238E27FC236}">
              <a16:creationId xmlns:a16="http://schemas.microsoft.com/office/drawing/2014/main" id="{ACC415E3-FEC5-4F8F-95CE-1B1F046F1AB4}"/>
            </a:ext>
          </a:extLst>
        </xdr:cNvPr>
        <xdr:cNvSpPr txBox="1"/>
      </xdr:nvSpPr>
      <xdr:spPr>
        <a:xfrm>
          <a:off x="11978821" y="1090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62</xdr:row>
      <xdr:rowOff>38100</xdr:rowOff>
    </xdr:from>
    <xdr:to>
      <xdr:col>89</xdr:col>
      <xdr:colOff>177800</xdr:colOff>
      <xdr:row>62</xdr:row>
      <xdr:rowOff>38100</xdr:rowOff>
    </xdr:to>
    <xdr:cxnSp macro="">
      <xdr:nvCxnSpPr>
        <xdr:cNvPr id="623" name="直線コネクタ 622">
          <a:extLst>
            <a:ext uri="{FF2B5EF4-FFF2-40B4-BE49-F238E27FC236}">
              <a16:creationId xmlns:a16="http://schemas.microsoft.com/office/drawing/2014/main" id="{D19D0E98-4467-45FF-A9E1-10CD4EB869C2}"/>
            </a:ext>
          </a:extLst>
        </xdr:cNvPr>
        <xdr:cNvCxnSpPr/>
      </xdr:nvCxnSpPr>
      <xdr:spPr>
        <a:xfrm>
          <a:off x="12446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61</xdr:row>
      <xdr:rowOff>67327</xdr:rowOff>
    </xdr:from>
    <xdr:ext cx="403059" cy="259045"/>
    <xdr:sp macro="" textlink="">
      <xdr:nvSpPr>
        <xdr:cNvPr id="624" name="テキスト ボックス 623">
          <a:extLst>
            <a:ext uri="{FF2B5EF4-FFF2-40B4-BE49-F238E27FC236}">
              <a16:creationId xmlns:a16="http://schemas.microsoft.com/office/drawing/2014/main" id="{35BB1404-81D7-4F83-8A9C-C876BF799204}"/>
            </a:ext>
          </a:extLst>
        </xdr:cNvPr>
        <xdr:cNvSpPr txBox="1"/>
      </xdr:nvSpPr>
      <xdr:spPr>
        <a:xfrm>
          <a:off x="12042941" y="1052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60</xdr:row>
      <xdr:rowOff>0</xdr:rowOff>
    </xdr:from>
    <xdr:to>
      <xdr:col>89</xdr:col>
      <xdr:colOff>177800</xdr:colOff>
      <xdr:row>60</xdr:row>
      <xdr:rowOff>0</xdr:rowOff>
    </xdr:to>
    <xdr:cxnSp macro="">
      <xdr:nvCxnSpPr>
        <xdr:cNvPr id="625" name="直線コネクタ 624">
          <a:extLst>
            <a:ext uri="{FF2B5EF4-FFF2-40B4-BE49-F238E27FC236}">
              <a16:creationId xmlns:a16="http://schemas.microsoft.com/office/drawing/2014/main" id="{E255811B-AA7C-4177-93E6-B0FFEC5CB52A}"/>
            </a:ext>
          </a:extLst>
        </xdr:cNvPr>
        <xdr:cNvCxnSpPr/>
      </xdr:nvCxnSpPr>
      <xdr:spPr>
        <a:xfrm>
          <a:off x="12446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59</xdr:row>
      <xdr:rowOff>29227</xdr:rowOff>
    </xdr:from>
    <xdr:ext cx="403059" cy="259045"/>
    <xdr:sp macro="" textlink="">
      <xdr:nvSpPr>
        <xdr:cNvPr id="626" name="テキスト ボックス 625">
          <a:extLst>
            <a:ext uri="{FF2B5EF4-FFF2-40B4-BE49-F238E27FC236}">
              <a16:creationId xmlns:a16="http://schemas.microsoft.com/office/drawing/2014/main" id="{9F119C07-526B-40B8-A159-1D56D930B531}"/>
            </a:ext>
          </a:extLst>
        </xdr:cNvPr>
        <xdr:cNvSpPr txBox="1"/>
      </xdr:nvSpPr>
      <xdr:spPr>
        <a:xfrm>
          <a:off x="12042941" y="1014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133350</xdr:rowOff>
    </xdr:from>
    <xdr:to>
      <xdr:col>89</xdr:col>
      <xdr:colOff>177800</xdr:colOff>
      <xdr:row>57</xdr:row>
      <xdr:rowOff>133350</xdr:rowOff>
    </xdr:to>
    <xdr:cxnSp macro="">
      <xdr:nvCxnSpPr>
        <xdr:cNvPr id="627" name="直線コネクタ 626">
          <a:extLst>
            <a:ext uri="{FF2B5EF4-FFF2-40B4-BE49-F238E27FC236}">
              <a16:creationId xmlns:a16="http://schemas.microsoft.com/office/drawing/2014/main" id="{9F870160-0357-4A99-96AC-5AFFF5922FCD}"/>
            </a:ext>
          </a:extLst>
        </xdr:cNvPr>
        <xdr:cNvCxnSpPr/>
      </xdr:nvCxnSpPr>
      <xdr:spPr>
        <a:xfrm>
          <a:off x="12446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56</xdr:row>
      <xdr:rowOff>162577</xdr:rowOff>
    </xdr:from>
    <xdr:ext cx="403059" cy="259045"/>
    <xdr:sp macro="" textlink="">
      <xdr:nvSpPr>
        <xdr:cNvPr id="628" name="テキスト ボックス 627">
          <a:extLst>
            <a:ext uri="{FF2B5EF4-FFF2-40B4-BE49-F238E27FC236}">
              <a16:creationId xmlns:a16="http://schemas.microsoft.com/office/drawing/2014/main" id="{5FCA36A8-CA1B-4D3C-A14D-7E4DAF45C7D1}"/>
            </a:ext>
          </a:extLst>
        </xdr:cNvPr>
        <xdr:cNvSpPr txBox="1"/>
      </xdr:nvSpPr>
      <xdr:spPr>
        <a:xfrm>
          <a:off x="12042941" y="976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95250</xdr:rowOff>
    </xdr:from>
    <xdr:to>
      <xdr:col>89</xdr:col>
      <xdr:colOff>177800</xdr:colOff>
      <xdr:row>55</xdr:row>
      <xdr:rowOff>95250</xdr:rowOff>
    </xdr:to>
    <xdr:cxnSp macro="">
      <xdr:nvCxnSpPr>
        <xdr:cNvPr id="629" name="直線コネクタ 628">
          <a:extLst>
            <a:ext uri="{FF2B5EF4-FFF2-40B4-BE49-F238E27FC236}">
              <a16:creationId xmlns:a16="http://schemas.microsoft.com/office/drawing/2014/main" id="{9EF5D03E-B509-431E-A252-81D142A43BF3}"/>
            </a:ext>
          </a:extLst>
        </xdr:cNvPr>
        <xdr:cNvCxnSpPr/>
      </xdr:nvCxnSpPr>
      <xdr:spPr>
        <a:xfrm>
          <a:off x="12446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54</xdr:row>
      <xdr:rowOff>124477</xdr:rowOff>
    </xdr:from>
    <xdr:ext cx="403059" cy="259045"/>
    <xdr:sp macro="" textlink="">
      <xdr:nvSpPr>
        <xdr:cNvPr id="630" name="テキスト ボックス 629">
          <a:extLst>
            <a:ext uri="{FF2B5EF4-FFF2-40B4-BE49-F238E27FC236}">
              <a16:creationId xmlns:a16="http://schemas.microsoft.com/office/drawing/2014/main" id="{17531AD4-EB4B-4762-BC24-A82C952CE91E}"/>
            </a:ext>
          </a:extLst>
        </xdr:cNvPr>
        <xdr:cNvSpPr txBox="1"/>
      </xdr:nvSpPr>
      <xdr:spPr>
        <a:xfrm>
          <a:off x="12042941" y="938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631" name="直線コネクタ 630">
          <a:extLst>
            <a:ext uri="{FF2B5EF4-FFF2-40B4-BE49-F238E27FC236}">
              <a16:creationId xmlns:a16="http://schemas.microsoft.com/office/drawing/2014/main" id="{139ACFBF-01B9-4B7D-A8C4-EC533A27CF1D}"/>
            </a:ext>
          </a:extLst>
        </xdr:cNvPr>
        <xdr:cNvCxnSpPr/>
      </xdr:nvCxnSpPr>
      <xdr:spPr>
        <a:xfrm>
          <a:off x="12446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52</xdr:row>
      <xdr:rowOff>86377</xdr:rowOff>
    </xdr:from>
    <xdr:ext cx="338939" cy="259045"/>
    <xdr:sp macro="" textlink="">
      <xdr:nvSpPr>
        <xdr:cNvPr id="632" name="テキスト ボックス 631">
          <a:extLst>
            <a:ext uri="{FF2B5EF4-FFF2-40B4-BE49-F238E27FC236}">
              <a16:creationId xmlns:a16="http://schemas.microsoft.com/office/drawing/2014/main" id="{A7ACED8B-001D-47D7-9E55-027C78CA8047}"/>
            </a:ext>
          </a:extLst>
        </xdr:cNvPr>
        <xdr:cNvSpPr txBox="1"/>
      </xdr:nvSpPr>
      <xdr:spPr>
        <a:xfrm>
          <a:off x="12107061" y="900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90</xdr:col>
      <xdr:colOff>25400</xdr:colOff>
      <xdr:row>66</xdr:row>
      <xdr:rowOff>114300</xdr:rowOff>
    </xdr:to>
    <xdr:sp macro="" textlink="">
      <xdr:nvSpPr>
        <xdr:cNvPr id="633" name="【学校施設】&#10;有形固定資産減価償却率グラフ枠">
          <a:extLst>
            <a:ext uri="{FF2B5EF4-FFF2-40B4-BE49-F238E27FC236}">
              <a16:creationId xmlns:a16="http://schemas.microsoft.com/office/drawing/2014/main" id="{2713377B-0244-4D0F-A5C7-B8A0D0E0CDCF}"/>
            </a:ext>
          </a:extLst>
        </xdr:cNvPr>
        <xdr:cNvSpPr/>
      </xdr:nvSpPr>
      <xdr:spPr>
        <a:xfrm>
          <a:off x="12446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56</xdr:row>
      <xdr:rowOff>0</xdr:rowOff>
    </xdr:from>
    <xdr:to>
      <xdr:col>85</xdr:col>
      <xdr:colOff>126364</xdr:colOff>
      <xdr:row>63</xdr:row>
      <xdr:rowOff>165735</xdr:rowOff>
    </xdr:to>
    <xdr:cxnSp macro="">
      <xdr:nvCxnSpPr>
        <xdr:cNvPr id="634" name="直線コネクタ 633">
          <a:extLst>
            <a:ext uri="{FF2B5EF4-FFF2-40B4-BE49-F238E27FC236}">
              <a16:creationId xmlns:a16="http://schemas.microsoft.com/office/drawing/2014/main" id="{100D6B99-5562-4B4F-9575-02D8609CE3CD}"/>
            </a:ext>
          </a:extLst>
        </xdr:cNvPr>
        <xdr:cNvCxnSpPr/>
      </xdr:nvCxnSpPr>
      <xdr:spPr>
        <a:xfrm flipV="1">
          <a:off x="16318864" y="9601200"/>
          <a:ext cx="0" cy="136588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63</xdr:row>
      <xdr:rowOff>169562</xdr:rowOff>
    </xdr:from>
    <xdr:ext cx="405111" cy="259045"/>
    <xdr:sp macro="" textlink="">
      <xdr:nvSpPr>
        <xdr:cNvPr id="635" name="【学校施設】&#10;有形固定資産減価償却率最小値テキスト">
          <a:extLst>
            <a:ext uri="{FF2B5EF4-FFF2-40B4-BE49-F238E27FC236}">
              <a16:creationId xmlns:a16="http://schemas.microsoft.com/office/drawing/2014/main" id="{E51B8739-BDEA-49DB-8681-634460D3856A}"/>
            </a:ext>
          </a:extLst>
        </xdr:cNvPr>
        <xdr:cNvSpPr txBox="1"/>
      </xdr:nvSpPr>
      <xdr:spPr>
        <a:xfrm>
          <a:off x="16357600" y="109709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95.7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63</xdr:row>
      <xdr:rowOff>165735</xdr:rowOff>
    </xdr:from>
    <xdr:to>
      <xdr:col>86</xdr:col>
      <xdr:colOff>25400</xdr:colOff>
      <xdr:row>63</xdr:row>
      <xdr:rowOff>165735</xdr:rowOff>
    </xdr:to>
    <xdr:cxnSp macro="">
      <xdr:nvCxnSpPr>
        <xdr:cNvPr id="636" name="直線コネクタ 635">
          <a:extLst>
            <a:ext uri="{FF2B5EF4-FFF2-40B4-BE49-F238E27FC236}">
              <a16:creationId xmlns:a16="http://schemas.microsoft.com/office/drawing/2014/main" id="{4B53990A-05A9-4C34-B21C-3C7D720866B8}"/>
            </a:ext>
          </a:extLst>
        </xdr:cNvPr>
        <xdr:cNvCxnSpPr/>
      </xdr:nvCxnSpPr>
      <xdr:spPr>
        <a:xfrm>
          <a:off x="16230600" y="1096708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54</xdr:row>
      <xdr:rowOff>118127</xdr:rowOff>
    </xdr:from>
    <xdr:ext cx="405111" cy="259045"/>
    <xdr:sp macro="" textlink="">
      <xdr:nvSpPr>
        <xdr:cNvPr id="637" name="【学校施設】&#10;有形固定資産減価償却率最大値テキスト">
          <a:extLst>
            <a:ext uri="{FF2B5EF4-FFF2-40B4-BE49-F238E27FC236}">
              <a16:creationId xmlns:a16="http://schemas.microsoft.com/office/drawing/2014/main" id="{8226ED5D-47BF-42E2-8F4A-0C702B73DE5D}"/>
            </a:ext>
          </a:extLst>
        </xdr:cNvPr>
        <xdr:cNvSpPr txBox="1"/>
      </xdr:nvSpPr>
      <xdr:spPr>
        <a:xfrm>
          <a:off x="16357600" y="93764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56</xdr:row>
      <xdr:rowOff>0</xdr:rowOff>
    </xdr:from>
    <xdr:to>
      <xdr:col>86</xdr:col>
      <xdr:colOff>25400</xdr:colOff>
      <xdr:row>56</xdr:row>
      <xdr:rowOff>0</xdr:rowOff>
    </xdr:to>
    <xdr:cxnSp macro="">
      <xdr:nvCxnSpPr>
        <xdr:cNvPr id="638" name="直線コネクタ 637">
          <a:extLst>
            <a:ext uri="{FF2B5EF4-FFF2-40B4-BE49-F238E27FC236}">
              <a16:creationId xmlns:a16="http://schemas.microsoft.com/office/drawing/2014/main" id="{525DC01B-FA97-4ADF-942D-ADE232399BB3}"/>
            </a:ext>
          </a:extLst>
        </xdr:cNvPr>
        <xdr:cNvCxnSpPr/>
      </xdr:nvCxnSpPr>
      <xdr:spPr>
        <a:xfrm>
          <a:off x="16230600" y="96012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59</xdr:row>
      <xdr:rowOff>67327</xdr:rowOff>
    </xdr:from>
    <xdr:ext cx="405111" cy="259045"/>
    <xdr:sp macro="" textlink="">
      <xdr:nvSpPr>
        <xdr:cNvPr id="639" name="【学校施設】&#10;有形固定資産減価償却率平均値テキスト">
          <a:extLst>
            <a:ext uri="{FF2B5EF4-FFF2-40B4-BE49-F238E27FC236}">
              <a16:creationId xmlns:a16="http://schemas.microsoft.com/office/drawing/2014/main" id="{EBA96DC6-5A82-4646-A8C8-FA8BAAD5F38E}"/>
            </a:ext>
          </a:extLst>
        </xdr:cNvPr>
        <xdr:cNvSpPr txBox="1"/>
      </xdr:nvSpPr>
      <xdr:spPr>
        <a:xfrm>
          <a:off x="16357600" y="1018287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60</xdr:row>
      <xdr:rowOff>44450</xdr:rowOff>
    </xdr:from>
    <xdr:to>
      <xdr:col>85</xdr:col>
      <xdr:colOff>177800</xdr:colOff>
      <xdr:row>60</xdr:row>
      <xdr:rowOff>146050</xdr:rowOff>
    </xdr:to>
    <xdr:sp macro="" textlink="">
      <xdr:nvSpPr>
        <xdr:cNvPr id="640" name="フローチャート: 判断 639">
          <a:extLst>
            <a:ext uri="{FF2B5EF4-FFF2-40B4-BE49-F238E27FC236}">
              <a16:creationId xmlns:a16="http://schemas.microsoft.com/office/drawing/2014/main" id="{FE4F38C3-CE9B-49EE-8181-F08E2A4D00DD}"/>
            </a:ext>
          </a:extLst>
        </xdr:cNvPr>
        <xdr:cNvSpPr/>
      </xdr:nvSpPr>
      <xdr:spPr>
        <a:xfrm>
          <a:off x="16268700" y="103314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60</xdr:row>
      <xdr:rowOff>48260</xdr:rowOff>
    </xdr:from>
    <xdr:to>
      <xdr:col>81</xdr:col>
      <xdr:colOff>101600</xdr:colOff>
      <xdr:row>60</xdr:row>
      <xdr:rowOff>149860</xdr:rowOff>
    </xdr:to>
    <xdr:sp macro="" textlink="">
      <xdr:nvSpPr>
        <xdr:cNvPr id="641" name="フローチャート: 判断 640">
          <a:extLst>
            <a:ext uri="{FF2B5EF4-FFF2-40B4-BE49-F238E27FC236}">
              <a16:creationId xmlns:a16="http://schemas.microsoft.com/office/drawing/2014/main" id="{F76A05EB-5A0C-4CDD-B1C6-87B30D9F570E}"/>
            </a:ext>
          </a:extLst>
        </xdr:cNvPr>
        <xdr:cNvSpPr/>
      </xdr:nvSpPr>
      <xdr:spPr>
        <a:xfrm>
          <a:off x="15430500" y="103352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60</xdr:row>
      <xdr:rowOff>19685</xdr:rowOff>
    </xdr:from>
    <xdr:to>
      <xdr:col>76</xdr:col>
      <xdr:colOff>165100</xdr:colOff>
      <xdr:row>60</xdr:row>
      <xdr:rowOff>121285</xdr:rowOff>
    </xdr:to>
    <xdr:sp macro="" textlink="">
      <xdr:nvSpPr>
        <xdr:cNvPr id="642" name="フローチャート: 判断 641">
          <a:extLst>
            <a:ext uri="{FF2B5EF4-FFF2-40B4-BE49-F238E27FC236}">
              <a16:creationId xmlns:a16="http://schemas.microsoft.com/office/drawing/2014/main" id="{AE3C0F0C-8094-4D56-9973-E4CB7F5D4E6D}"/>
            </a:ext>
          </a:extLst>
        </xdr:cNvPr>
        <xdr:cNvSpPr/>
      </xdr:nvSpPr>
      <xdr:spPr>
        <a:xfrm>
          <a:off x="14541500" y="103066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59</xdr:row>
      <xdr:rowOff>168275</xdr:rowOff>
    </xdr:from>
    <xdr:to>
      <xdr:col>72</xdr:col>
      <xdr:colOff>38100</xdr:colOff>
      <xdr:row>60</xdr:row>
      <xdr:rowOff>98425</xdr:rowOff>
    </xdr:to>
    <xdr:sp macro="" textlink="">
      <xdr:nvSpPr>
        <xdr:cNvPr id="643" name="フローチャート: 判断 642">
          <a:extLst>
            <a:ext uri="{FF2B5EF4-FFF2-40B4-BE49-F238E27FC236}">
              <a16:creationId xmlns:a16="http://schemas.microsoft.com/office/drawing/2014/main" id="{F485AD04-F704-460E-B69D-0C13416B17CE}"/>
            </a:ext>
          </a:extLst>
        </xdr:cNvPr>
        <xdr:cNvSpPr/>
      </xdr:nvSpPr>
      <xdr:spPr>
        <a:xfrm>
          <a:off x="13652500" y="102838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60</xdr:row>
      <xdr:rowOff>38735</xdr:rowOff>
    </xdr:from>
    <xdr:to>
      <xdr:col>67</xdr:col>
      <xdr:colOff>101600</xdr:colOff>
      <xdr:row>60</xdr:row>
      <xdr:rowOff>140335</xdr:rowOff>
    </xdr:to>
    <xdr:sp macro="" textlink="">
      <xdr:nvSpPr>
        <xdr:cNvPr id="644" name="フローチャート: 判断 643">
          <a:extLst>
            <a:ext uri="{FF2B5EF4-FFF2-40B4-BE49-F238E27FC236}">
              <a16:creationId xmlns:a16="http://schemas.microsoft.com/office/drawing/2014/main" id="{A2DCA5BB-4F86-49E7-BDB4-C60893C1D943}"/>
            </a:ext>
          </a:extLst>
        </xdr:cNvPr>
        <xdr:cNvSpPr/>
      </xdr:nvSpPr>
      <xdr:spPr>
        <a:xfrm>
          <a:off x="12763500" y="103257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645" name="テキスト ボックス 644">
          <a:extLst>
            <a:ext uri="{FF2B5EF4-FFF2-40B4-BE49-F238E27FC236}">
              <a16:creationId xmlns:a16="http://schemas.microsoft.com/office/drawing/2014/main" id="{D485E70F-6703-451B-93CE-DFDBF2505A47}"/>
            </a:ext>
          </a:extLst>
        </xdr:cNvPr>
        <xdr:cNvSpPr txBox="1"/>
      </xdr:nvSpPr>
      <xdr:spPr>
        <a:xfrm>
          <a:off x="16129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646" name="テキスト ボックス 645">
          <a:extLst>
            <a:ext uri="{FF2B5EF4-FFF2-40B4-BE49-F238E27FC236}">
              <a16:creationId xmlns:a16="http://schemas.microsoft.com/office/drawing/2014/main" id="{925CB8C6-697A-4F66-9BD6-7F2B3C5B2F14}"/>
            </a:ext>
          </a:extLst>
        </xdr:cNvPr>
        <xdr:cNvSpPr txBox="1"/>
      </xdr:nvSpPr>
      <xdr:spPr>
        <a:xfrm>
          <a:off x="1529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647" name="テキスト ボックス 646">
          <a:extLst>
            <a:ext uri="{FF2B5EF4-FFF2-40B4-BE49-F238E27FC236}">
              <a16:creationId xmlns:a16="http://schemas.microsoft.com/office/drawing/2014/main" id="{6C0EB2F5-5230-44AA-B7FB-E7DAB08E7ED4}"/>
            </a:ext>
          </a:extLst>
        </xdr:cNvPr>
        <xdr:cNvSpPr txBox="1"/>
      </xdr:nvSpPr>
      <xdr:spPr>
        <a:xfrm>
          <a:off x="1440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648" name="テキスト ボックス 647">
          <a:extLst>
            <a:ext uri="{FF2B5EF4-FFF2-40B4-BE49-F238E27FC236}">
              <a16:creationId xmlns:a16="http://schemas.microsoft.com/office/drawing/2014/main" id="{355D832C-377D-4630-A004-7CDD80996E9B}"/>
            </a:ext>
          </a:extLst>
        </xdr:cNvPr>
        <xdr:cNvSpPr txBox="1"/>
      </xdr:nvSpPr>
      <xdr:spPr>
        <a:xfrm>
          <a:off x="1351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649" name="テキスト ボックス 648">
          <a:extLst>
            <a:ext uri="{FF2B5EF4-FFF2-40B4-BE49-F238E27FC236}">
              <a16:creationId xmlns:a16="http://schemas.microsoft.com/office/drawing/2014/main" id="{61E77C15-0921-4F5D-9C03-10461218622E}"/>
            </a:ext>
          </a:extLst>
        </xdr:cNvPr>
        <xdr:cNvSpPr txBox="1"/>
      </xdr:nvSpPr>
      <xdr:spPr>
        <a:xfrm>
          <a:off x="1262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60</xdr:row>
      <xdr:rowOff>160655</xdr:rowOff>
    </xdr:from>
    <xdr:to>
      <xdr:col>85</xdr:col>
      <xdr:colOff>177800</xdr:colOff>
      <xdr:row>61</xdr:row>
      <xdr:rowOff>90805</xdr:rowOff>
    </xdr:to>
    <xdr:sp macro="" textlink="">
      <xdr:nvSpPr>
        <xdr:cNvPr id="650" name="楕円 649">
          <a:extLst>
            <a:ext uri="{FF2B5EF4-FFF2-40B4-BE49-F238E27FC236}">
              <a16:creationId xmlns:a16="http://schemas.microsoft.com/office/drawing/2014/main" id="{FBE93979-0E0C-48B2-B4CA-2FC1BA8EA09E}"/>
            </a:ext>
          </a:extLst>
        </xdr:cNvPr>
        <xdr:cNvSpPr/>
      </xdr:nvSpPr>
      <xdr:spPr>
        <a:xfrm>
          <a:off x="16268700" y="104476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60</xdr:row>
      <xdr:rowOff>139082</xdr:rowOff>
    </xdr:from>
    <xdr:ext cx="405111" cy="259045"/>
    <xdr:sp macro="" textlink="">
      <xdr:nvSpPr>
        <xdr:cNvPr id="651" name="【学校施設】&#10;有形固定資産減価償却率該当値テキスト">
          <a:extLst>
            <a:ext uri="{FF2B5EF4-FFF2-40B4-BE49-F238E27FC236}">
              <a16:creationId xmlns:a16="http://schemas.microsoft.com/office/drawing/2014/main" id="{5926105B-EBA0-44C1-B0D8-0BC73F5E955C}"/>
            </a:ext>
          </a:extLst>
        </xdr:cNvPr>
        <xdr:cNvSpPr txBox="1"/>
      </xdr:nvSpPr>
      <xdr:spPr>
        <a:xfrm>
          <a:off x="16357600" y="104260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60</xdr:row>
      <xdr:rowOff>124460</xdr:rowOff>
    </xdr:from>
    <xdr:to>
      <xdr:col>81</xdr:col>
      <xdr:colOff>101600</xdr:colOff>
      <xdr:row>61</xdr:row>
      <xdr:rowOff>54610</xdr:rowOff>
    </xdr:to>
    <xdr:sp macro="" textlink="">
      <xdr:nvSpPr>
        <xdr:cNvPr id="652" name="楕円 651">
          <a:extLst>
            <a:ext uri="{FF2B5EF4-FFF2-40B4-BE49-F238E27FC236}">
              <a16:creationId xmlns:a16="http://schemas.microsoft.com/office/drawing/2014/main" id="{1D2D3CE4-2950-4B5C-A0BB-E07DC97E5A7F}"/>
            </a:ext>
          </a:extLst>
        </xdr:cNvPr>
        <xdr:cNvSpPr/>
      </xdr:nvSpPr>
      <xdr:spPr>
        <a:xfrm>
          <a:off x="15430500" y="104114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61</xdr:row>
      <xdr:rowOff>3810</xdr:rowOff>
    </xdr:from>
    <xdr:to>
      <xdr:col>85</xdr:col>
      <xdr:colOff>127000</xdr:colOff>
      <xdr:row>61</xdr:row>
      <xdr:rowOff>40005</xdr:rowOff>
    </xdr:to>
    <xdr:cxnSp macro="">
      <xdr:nvCxnSpPr>
        <xdr:cNvPr id="653" name="直線コネクタ 652">
          <a:extLst>
            <a:ext uri="{FF2B5EF4-FFF2-40B4-BE49-F238E27FC236}">
              <a16:creationId xmlns:a16="http://schemas.microsoft.com/office/drawing/2014/main" id="{63EF34C4-BF29-4DE5-A03E-4019B0556FCE}"/>
            </a:ext>
          </a:extLst>
        </xdr:cNvPr>
        <xdr:cNvCxnSpPr/>
      </xdr:nvCxnSpPr>
      <xdr:spPr>
        <a:xfrm>
          <a:off x="15481300" y="10462260"/>
          <a:ext cx="838200" cy="361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60</xdr:row>
      <xdr:rowOff>86360</xdr:rowOff>
    </xdr:from>
    <xdr:to>
      <xdr:col>76</xdr:col>
      <xdr:colOff>165100</xdr:colOff>
      <xdr:row>61</xdr:row>
      <xdr:rowOff>16510</xdr:rowOff>
    </xdr:to>
    <xdr:sp macro="" textlink="">
      <xdr:nvSpPr>
        <xdr:cNvPr id="654" name="楕円 653">
          <a:extLst>
            <a:ext uri="{FF2B5EF4-FFF2-40B4-BE49-F238E27FC236}">
              <a16:creationId xmlns:a16="http://schemas.microsoft.com/office/drawing/2014/main" id="{1B24DB9B-BB7B-481C-8383-62207A7C39C9}"/>
            </a:ext>
          </a:extLst>
        </xdr:cNvPr>
        <xdr:cNvSpPr/>
      </xdr:nvSpPr>
      <xdr:spPr>
        <a:xfrm>
          <a:off x="14541500" y="103733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60</xdr:row>
      <xdr:rowOff>137160</xdr:rowOff>
    </xdr:from>
    <xdr:to>
      <xdr:col>81</xdr:col>
      <xdr:colOff>50800</xdr:colOff>
      <xdr:row>61</xdr:row>
      <xdr:rowOff>3810</xdr:rowOff>
    </xdr:to>
    <xdr:cxnSp macro="">
      <xdr:nvCxnSpPr>
        <xdr:cNvPr id="655" name="直線コネクタ 654">
          <a:extLst>
            <a:ext uri="{FF2B5EF4-FFF2-40B4-BE49-F238E27FC236}">
              <a16:creationId xmlns:a16="http://schemas.microsoft.com/office/drawing/2014/main" id="{34813763-203D-4660-865E-3FE92277582E}"/>
            </a:ext>
          </a:extLst>
        </xdr:cNvPr>
        <xdr:cNvCxnSpPr/>
      </xdr:nvCxnSpPr>
      <xdr:spPr>
        <a:xfrm>
          <a:off x="14592300" y="10424160"/>
          <a:ext cx="8890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60</xdr:row>
      <xdr:rowOff>63500</xdr:rowOff>
    </xdr:from>
    <xdr:to>
      <xdr:col>72</xdr:col>
      <xdr:colOff>38100</xdr:colOff>
      <xdr:row>60</xdr:row>
      <xdr:rowOff>165100</xdr:rowOff>
    </xdr:to>
    <xdr:sp macro="" textlink="">
      <xdr:nvSpPr>
        <xdr:cNvPr id="656" name="楕円 655">
          <a:extLst>
            <a:ext uri="{FF2B5EF4-FFF2-40B4-BE49-F238E27FC236}">
              <a16:creationId xmlns:a16="http://schemas.microsoft.com/office/drawing/2014/main" id="{71784B46-FA20-45C9-8C5E-634D21244282}"/>
            </a:ext>
          </a:extLst>
        </xdr:cNvPr>
        <xdr:cNvSpPr/>
      </xdr:nvSpPr>
      <xdr:spPr>
        <a:xfrm>
          <a:off x="13652500" y="10350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60</xdr:row>
      <xdr:rowOff>114300</xdr:rowOff>
    </xdr:from>
    <xdr:to>
      <xdr:col>76</xdr:col>
      <xdr:colOff>114300</xdr:colOff>
      <xdr:row>60</xdr:row>
      <xdr:rowOff>137160</xdr:rowOff>
    </xdr:to>
    <xdr:cxnSp macro="">
      <xdr:nvCxnSpPr>
        <xdr:cNvPr id="657" name="直線コネクタ 656">
          <a:extLst>
            <a:ext uri="{FF2B5EF4-FFF2-40B4-BE49-F238E27FC236}">
              <a16:creationId xmlns:a16="http://schemas.microsoft.com/office/drawing/2014/main" id="{06BA0A9C-64F0-4198-8091-DA94EA96D041}"/>
            </a:ext>
          </a:extLst>
        </xdr:cNvPr>
        <xdr:cNvCxnSpPr/>
      </xdr:nvCxnSpPr>
      <xdr:spPr>
        <a:xfrm>
          <a:off x="13703300" y="10401300"/>
          <a:ext cx="88900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60</xdr:row>
      <xdr:rowOff>38735</xdr:rowOff>
    </xdr:from>
    <xdr:to>
      <xdr:col>67</xdr:col>
      <xdr:colOff>101600</xdr:colOff>
      <xdr:row>60</xdr:row>
      <xdr:rowOff>140335</xdr:rowOff>
    </xdr:to>
    <xdr:sp macro="" textlink="">
      <xdr:nvSpPr>
        <xdr:cNvPr id="658" name="楕円 657">
          <a:extLst>
            <a:ext uri="{FF2B5EF4-FFF2-40B4-BE49-F238E27FC236}">
              <a16:creationId xmlns:a16="http://schemas.microsoft.com/office/drawing/2014/main" id="{3FED4761-3E5F-4C12-B964-3EF38669CC5E}"/>
            </a:ext>
          </a:extLst>
        </xdr:cNvPr>
        <xdr:cNvSpPr/>
      </xdr:nvSpPr>
      <xdr:spPr>
        <a:xfrm>
          <a:off x="12763500" y="103257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60</xdr:row>
      <xdr:rowOff>89535</xdr:rowOff>
    </xdr:from>
    <xdr:to>
      <xdr:col>71</xdr:col>
      <xdr:colOff>177800</xdr:colOff>
      <xdr:row>60</xdr:row>
      <xdr:rowOff>114300</xdr:rowOff>
    </xdr:to>
    <xdr:cxnSp macro="">
      <xdr:nvCxnSpPr>
        <xdr:cNvPr id="659" name="直線コネクタ 658">
          <a:extLst>
            <a:ext uri="{FF2B5EF4-FFF2-40B4-BE49-F238E27FC236}">
              <a16:creationId xmlns:a16="http://schemas.microsoft.com/office/drawing/2014/main" id="{7E1C84D4-BED9-4E97-83F7-220EB687549C}"/>
            </a:ext>
          </a:extLst>
        </xdr:cNvPr>
        <xdr:cNvCxnSpPr/>
      </xdr:nvCxnSpPr>
      <xdr:spPr>
        <a:xfrm>
          <a:off x="12814300" y="10376535"/>
          <a:ext cx="889000" cy="247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58</xdr:row>
      <xdr:rowOff>166387</xdr:rowOff>
    </xdr:from>
    <xdr:ext cx="405111" cy="259045"/>
    <xdr:sp macro="" textlink="">
      <xdr:nvSpPr>
        <xdr:cNvPr id="660" name="n_1aveValue【学校施設】&#10;有形固定資産減価償却率">
          <a:extLst>
            <a:ext uri="{FF2B5EF4-FFF2-40B4-BE49-F238E27FC236}">
              <a16:creationId xmlns:a16="http://schemas.microsoft.com/office/drawing/2014/main" id="{ABF2664F-B8FF-4268-8DC2-FC590798745F}"/>
            </a:ext>
          </a:extLst>
        </xdr:cNvPr>
        <xdr:cNvSpPr txBox="1"/>
      </xdr:nvSpPr>
      <xdr:spPr>
        <a:xfrm>
          <a:off x="15266044" y="101104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58</xdr:row>
      <xdr:rowOff>137812</xdr:rowOff>
    </xdr:from>
    <xdr:ext cx="405111" cy="259045"/>
    <xdr:sp macro="" textlink="">
      <xdr:nvSpPr>
        <xdr:cNvPr id="661" name="n_2aveValue【学校施設】&#10;有形固定資産減価償却率">
          <a:extLst>
            <a:ext uri="{FF2B5EF4-FFF2-40B4-BE49-F238E27FC236}">
              <a16:creationId xmlns:a16="http://schemas.microsoft.com/office/drawing/2014/main" id="{BB832F73-D197-4DD8-BA6B-3D2A6AED28AC}"/>
            </a:ext>
          </a:extLst>
        </xdr:cNvPr>
        <xdr:cNvSpPr txBox="1"/>
      </xdr:nvSpPr>
      <xdr:spPr>
        <a:xfrm>
          <a:off x="14389744" y="100819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58</xdr:row>
      <xdr:rowOff>114952</xdr:rowOff>
    </xdr:from>
    <xdr:ext cx="405111" cy="259045"/>
    <xdr:sp macro="" textlink="">
      <xdr:nvSpPr>
        <xdr:cNvPr id="662" name="n_3aveValue【学校施設】&#10;有形固定資産減価償却率">
          <a:extLst>
            <a:ext uri="{FF2B5EF4-FFF2-40B4-BE49-F238E27FC236}">
              <a16:creationId xmlns:a16="http://schemas.microsoft.com/office/drawing/2014/main" id="{FCE3B532-3B11-4BA9-81BB-628996739042}"/>
            </a:ext>
          </a:extLst>
        </xdr:cNvPr>
        <xdr:cNvSpPr txBox="1"/>
      </xdr:nvSpPr>
      <xdr:spPr>
        <a:xfrm>
          <a:off x="13500744" y="100590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60</xdr:row>
      <xdr:rowOff>131462</xdr:rowOff>
    </xdr:from>
    <xdr:ext cx="405111" cy="259045"/>
    <xdr:sp macro="" textlink="">
      <xdr:nvSpPr>
        <xdr:cNvPr id="663" name="n_4aveValue【学校施設】&#10;有形固定資産減価償却率">
          <a:extLst>
            <a:ext uri="{FF2B5EF4-FFF2-40B4-BE49-F238E27FC236}">
              <a16:creationId xmlns:a16="http://schemas.microsoft.com/office/drawing/2014/main" id="{BABF40C8-4006-456F-964B-8CE9F54A60D5}"/>
            </a:ext>
          </a:extLst>
        </xdr:cNvPr>
        <xdr:cNvSpPr txBox="1"/>
      </xdr:nvSpPr>
      <xdr:spPr>
        <a:xfrm>
          <a:off x="12611744" y="104184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61</xdr:row>
      <xdr:rowOff>45737</xdr:rowOff>
    </xdr:from>
    <xdr:ext cx="405111" cy="259045"/>
    <xdr:sp macro="" textlink="">
      <xdr:nvSpPr>
        <xdr:cNvPr id="664" name="n_1mainValue【学校施設】&#10;有形固定資産減価償却率">
          <a:extLst>
            <a:ext uri="{FF2B5EF4-FFF2-40B4-BE49-F238E27FC236}">
              <a16:creationId xmlns:a16="http://schemas.microsoft.com/office/drawing/2014/main" id="{7D24A470-D2CC-4ED9-A509-84D2E4845CD5}"/>
            </a:ext>
          </a:extLst>
        </xdr:cNvPr>
        <xdr:cNvSpPr txBox="1"/>
      </xdr:nvSpPr>
      <xdr:spPr>
        <a:xfrm>
          <a:off x="15266044" y="105041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61</xdr:row>
      <xdr:rowOff>7637</xdr:rowOff>
    </xdr:from>
    <xdr:ext cx="405111" cy="259045"/>
    <xdr:sp macro="" textlink="">
      <xdr:nvSpPr>
        <xdr:cNvPr id="665" name="n_2mainValue【学校施設】&#10;有形固定資産減価償却率">
          <a:extLst>
            <a:ext uri="{FF2B5EF4-FFF2-40B4-BE49-F238E27FC236}">
              <a16:creationId xmlns:a16="http://schemas.microsoft.com/office/drawing/2014/main" id="{64C44075-09A4-4000-B9CF-4A7AC1FF98F6}"/>
            </a:ext>
          </a:extLst>
        </xdr:cNvPr>
        <xdr:cNvSpPr txBox="1"/>
      </xdr:nvSpPr>
      <xdr:spPr>
        <a:xfrm>
          <a:off x="14389744" y="104660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60</xdr:row>
      <xdr:rowOff>156227</xdr:rowOff>
    </xdr:from>
    <xdr:ext cx="405111" cy="259045"/>
    <xdr:sp macro="" textlink="">
      <xdr:nvSpPr>
        <xdr:cNvPr id="666" name="n_3mainValue【学校施設】&#10;有形固定資産減価償却率">
          <a:extLst>
            <a:ext uri="{FF2B5EF4-FFF2-40B4-BE49-F238E27FC236}">
              <a16:creationId xmlns:a16="http://schemas.microsoft.com/office/drawing/2014/main" id="{CC13C5C8-BD3A-4D9F-8141-D1DA0FD402F8}"/>
            </a:ext>
          </a:extLst>
        </xdr:cNvPr>
        <xdr:cNvSpPr txBox="1"/>
      </xdr:nvSpPr>
      <xdr:spPr>
        <a:xfrm>
          <a:off x="13500744" y="104432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58</xdr:row>
      <xdr:rowOff>156862</xdr:rowOff>
    </xdr:from>
    <xdr:ext cx="405111" cy="259045"/>
    <xdr:sp macro="" textlink="">
      <xdr:nvSpPr>
        <xdr:cNvPr id="667" name="n_4mainValue【学校施設】&#10;有形固定資産減価償却率">
          <a:extLst>
            <a:ext uri="{FF2B5EF4-FFF2-40B4-BE49-F238E27FC236}">
              <a16:creationId xmlns:a16="http://schemas.microsoft.com/office/drawing/2014/main" id="{32FD9A54-66B4-48F1-B106-6069524A2C97}"/>
            </a:ext>
          </a:extLst>
        </xdr:cNvPr>
        <xdr:cNvSpPr txBox="1"/>
      </xdr:nvSpPr>
      <xdr:spPr>
        <a:xfrm>
          <a:off x="12611744" y="101009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668" name="正方形/長方形 667">
          <a:extLst>
            <a:ext uri="{FF2B5EF4-FFF2-40B4-BE49-F238E27FC236}">
              <a16:creationId xmlns:a16="http://schemas.microsoft.com/office/drawing/2014/main" id="{2F500C02-263E-4D85-A16E-9FCC747E8708}"/>
            </a:ext>
          </a:extLst>
        </xdr:cNvPr>
        <xdr:cNvSpPr/>
      </xdr:nvSpPr>
      <xdr:spPr>
        <a:xfrm>
          <a:off x="18288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669" name="正方形/長方形 668">
          <a:extLst>
            <a:ext uri="{FF2B5EF4-FFF2-40B4-BE49-F238E27FC236}">
              <a16:creationId xmlns:a16="http://schemas.microsoft.com/office/drawing/2014/main" id="{2DD26237-4981-4457-9166-7D23BAFC0E54}"/>
            </a:ext>
          </a:extLst>
        </xdr:cNvPr>
        <xdr:cNvSpPr/>
      </xdr:nvSpPr>
      <xdr:spPr>
        <a:xfrm>
          <a:off x="1841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670" name="正方形/長方形 669">
          <a:extLst>
            <a:ext uri="{FF2B5EF4-FFF2-40B4-BE49-F238E27FC236}">
              <a16:creationId xmlns:a16="http://schemas.microsoft.com/office/drawing/2014/main" id="{D1A8026D-BE5F-4D5E-9782-4D4EE31A3708}"/>
            </a:ext>
          </a:extLst>
        </xdr:cNvPr>
        <xdr:cNvSpPr/>
      </xdr:nvSpPr>
      <xdr:spPr>
        <a:xfrm>
          <a:off x="1841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35/51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671" name="正方形/長方形 670">
          <a:extLst>
            <a:ext uri="{FF2B5EF4-FFF2-40B4-BE49-F238E27FC236}">
              <a16:creationId xmlns:a16="http://schemas.microsoft.com/office/drawing/2014/main" id="{AC5D7DE8-1F0B-46C1-A5CD-102C3E2E5CB6}"/>
            </a:ext>
          </a:extLst>
        </xdr:cNvPr>
        <xdr:cNvSpPr/>
      </xdr:nvSpPr>
      <xdr:spPr>
        <a:xfrm>
          <a:off x="194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672" name="正方形/長方形 671">
          <a:extLst>
            <a:ext uri="{FF2B5EF4-FFF2-40B4-BE49-F238E27FC236}">
              <a16:creationId xmlns:a16="http://schemas.microsoft.com/office/drawing/2014/main" id="{247F0C91-DD6A-4E3C-A47E-A741D305C3E2}"/>
            </a:ext>
          </a:extLst>
        </xdr:cNvPr>
        <xdr:cNvSpPr/>
      </xdr:nvSpPr>
      <xdr:spPr>
        <a:xfrm>
          <a:off x="194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673" name="正方形/長方形 672">
          <a:extLst>
            <a:ext uri="{FF2B5EF4-FFF2-40B4-BE49-F238E27FC236}">
              <a16:creationId xmlns:a16="http://schemas.microsoft.com/office/drawing/2014/main" id="{3236A4C2-35AB-4E5E-9C32-7423C5B7B865}"/>
            </a:ext>
          </a:extLst>
        </xdr:cNvPr>
        <xdr:cNvSpPr/>
      </xdr:nvSpPr>
      <xdr:spPr>
        <a:xfrm>
          <a:off x="20574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和歌山県平均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674" name="正方形/長方形 673">
          <a:extLst>
            <a:ext uri="{FF2B5EF4-FFF2-40B4-BE49-F238E27FC236}">
              <a16:creationId xmlns:a16="http://schemas.microsoft.com/office/drawing/2014/main" id="{DEEDE209-91E1-496E-89BF-010740C3D4E3}"/>
            </a:ext>
          </a:extLst>
        </xdr:cNvPr>
        <xdr:cNvSpPr/>
      </xdr:nvSpPr>
      <xdr:spPr>
        <a:xfrm>
          <a:off x="20574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675" name="正方形/長方形 674">
          <a:extLst>
            <a:ext uri="{FF2B5EF4-FFF2-40B4-BE49-F238E27FC236}">
              <a16:creationId xmlns:a16="http://schemas.microsoft.com/office/drawing/2014/main" id="{43BB89D9-4324-4839-8B0B-49C8BB07DA2F}"/>
            </a:ext>
          </a:extLst>
        </xdr:cNvPr>
        <xdr:cNvSpPr/>
      </xdr:nvSpPr>
      <xdr:spPr>
        <a:xfrm>
          <a:off x="18288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676" name="テキスト ボックス 675">
          <a:extLst>
            <a:ext uri="{FF2B5EF4-FFF2-40B4-BE49-F238E27FC236}">
              <a16:creationId xmlns:a16="http://schemas.microsoft.com/office/drawing/2014/main" id="{4960486D-1070-4D77-BEB6-CEF05C8A482E}"/>
            </a:ext>
          </a:extLst>
        </xdr:cNvPr>
        <xdr:cNvSpPr txBox="1"/>
      </xdr:nvSpPr>
      <xdr:spPr>
        <a:xfrm>
          <a:off x="18249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677" name="直線コネクタ 676">
          <a:extLst>
            <a:ext uri="{FF2B5EF4-FFF2-40B4-BE49-F238E27FC236}">
              <a16:creationId xmlns:a16="http://schemas.microsoft.com/office/drawing/2014/main" id="{F4382125-B594-4DC9-80F2-91D0817A2FA5}"/>
            </a:ext>
          </a:extLst>
        </xdr:cNvPr>
        <xdr:cNvCxnSpPr/>
      </xdr:nvCxnSpPr>
      <xdr:spPr>
        <a:xfrm>
          <a:off x="18288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65</xdr:row>
      <xdr:rowOff>143527</xdr:rowOff>
    </xdr:from>
    <xdr:ext cx="467179" cy="259045"/>
    <xdr:sp macro="" textlink="">
      <xdr:nvSpPr>
        <xdr:cNvPr id="678" name="テキスト ボックス 677">
          <a:extLst>
            <a:ext uri="{FF2B5EF4-FFF2-40B4-BE49-F238E27FC236}">
              <a16:creationId xmlns:a16="http://schemas.microsoft.com/office/drawing/2014/main" id="{41411CA6-9A23-43C8-BE14-01945B4E251A}"/>
            </a:ext>
          </a:extLst>
        </xdr:cNvPr>
        <xdr:cNvSpPr txBox="1"/>
      </xdr:nvSpPr>
      <xdr:spPr>
        <a:xfrm>
          <a:off x="17820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64</xdr:row>
      <xdr:rowOff>0</xdr:rowOff>
    </xdr:from>
    <xdr:to>
      <xdr:col>120</xdr:col>
      <xdr:colOff>114300</xdr:colOff>
      <xdr:row>64</xdr:row>
      <xdr:rowOff>0</xdr:rowOff>
    </xdr:to>
    <xdr:cxnSp macro="">
      <xdr:nvCxnSpPr>
        <xdr:cNvPr id="679" name="直線コネクタ 678">
          <a:extLst>
            <a:ext uri="{FF2B5EF4-FFF2-40B4-BE49-F238E27FC236}">
              <a16:creationId xmlns:a16="http://schemas.microsoft.com/office/drawing/2014/main" id="{8F100AA1-FCDC-4B38-90BD-7BB7379B74EC}"/>
            </a:ext>
          </a:extLst>
        </xdr:cNvPr>
        <xdr:cNvCxnSpPr/>
      </xdr:nvCxnSpPr>
      <xdr:spPr>
        <a:xfrm>
          <a:off x="18288000" y="1097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63</xdr:row>
      <xdr:rowOff>29227</xdr:rowOff>
    </xdr:from>
    <xdr:ext cx="467179" cy="259045"/>
    <xdr:sp macro="" textlink="">
      <xdr:nvSpPr>
        <xdr:cNvPr id="680" name="テキスト ボックス 679">
          <a:extLst>
            <a:ext uri="{FF2B5EF4-FFF2-40B4-BE49-F238E27FC236}">
              <a16:creationId xmlns:a16="http://schemas.microsoft.com/office/drawing/2014/main" id="{C58C1B12-B07F-48B3-A974-121F3D068FA9}"/>
            </a:ext>
          </a:extLst>
        </xdr:cNvPr>
        <xdr:cNvSpPr txBox="1"/>
      </xdr:nvSpPr>
      <xdr:spPr>
        <a:xfrm>
          <a:off x="17820821" y="1083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57150</xdr:rowOff>
    </xdr:from>
    <xdr:to>
      <xdr:col>120</xdr:col>
      <xdr:colOff>114300</xdr:colOff>
      <xdr:row>61</xdr:row>
      <xdr:rowOff>57150</xdr:rowOff>
    </xdr:to>
    <xdr:cxnSp macro="">
      <xdr:nvCxnSpPr>
        <xdr:cNvPr id="681" name="直線コネクタ 680">
          <a:extLst>
            <a:ext uri="{FF2B5EF4-FFF2-40B4-BE49-F238E27FC236}">
              <a16:creationId xmlns:a16="http://schemas.microsoft.com/office/drawing/2014/main" id="{895EB995-A0AB-4A95-B6E1-B279698EBBD0}"/>
            </a:ext>
          </a:extLst>
        </xdr:cNvPr>
        <xdr:cNvCxnSpPr/>
      </xdr:nvCxnSpPr>
      <xdr:spPr>
        <a:xfrm>
          <a:off x="18288000" y="1051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60</xdr:row>
      <xdr:rowOff>86377</xdr:rowOff>
    </xdr:from>
    <xdr:ext cx="467179" cy="259045"/>
    <xdr:sp macro="" textlink="">
      <xdr:nvSpPr>
        <xdr:cNvPr id="682" name="テキスト ボックス 681">
          <a:extLst>
            <a:ext uri="{FF2B5EF4-FFF2-40B4-BE49-F238E27FC236}">
              <a16:creationId xmlns:a16="http://schemas.microsoft.com/office/drawing/2014/main" id="{6A99A490-0075-4DD1-8254-41D2CEE134EA}"/>
            </a:ext>
          </a:extLst>
        </xdr:cNvPr>
        <xdr:cNvSpPr txBox="1"/>
      </xdr:nvSpPr>
      <xdr:spPr>
        <a:xfrm>
          <a:off x="17820821" y="1037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58</xdr:row>
      <xdr:rowOff>114300</xdr:rowOff>
    </xdr:from>
    <xdr:to>
      <xdr:col>120</xdr:col>
      <xdr:colOff>114300</xdr:colOff>
      <xdr:row>58</xdr:row>
      <xdr:rowOff>114300</xdr:rowOff>
    </xdr:to>
    <xdr:cxnSp macro="">
      <xdr:nvCxnSpPr>
        <xdr:cNvPr id="683" name="直線コネクタ 682">
          <a:extLst>
            <a:ext uri="{FF2B5EF4-FFF2-40B4-BE49-F238E27FC236}">
              <a16:creationId xmlns:a16="http://schemas.microsoft.com/office/drawing/2014/main" id="{6B330ACF-499E-412F-ABF1-812E82A29257}"/>
            </a:ext>
          </a:extLst>
        </xdr:cNvPr>
        <xdr:cNvCxnSpPr/>
      </xdr:nvCxnSpPr>
      <xdr:spPr>
        <a:xfrm>
          <a:off x="18288000" y="1005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57</xdr:row>
      <xdr:rowOff>143527</xdr:rowOff>
    </xdr:from>
    <xdr:ext cx="467179" cy="259045"/>
    <xdr:sp macro="" textlink="">
      <xdr:nvSpPr>
        <xdr:cNvPr id="684" name="テキスト ボックス 683">
          <a:extLst>
            <a:ext uri="{FF2B5EF4-FFF2-40B4-BE49-F238E27FC236}">
              <a16:creationId xmlns:a16="http://schemas.microsoft.com/office/drawing/2014/main" id="{DEB2BB85-C0DE-4DFD-B5F9-0D301CE4DC35}"/>
            </a:ext>
          </a:extLst>
        </xdr:cNvPr>
        <xdr:cNvSpPr txBox="1"/>
      </xdr:nvSpPr>
      <xdr:spPr>
        <a:xfrm>
          <a:off x="17820821" y="991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56</xdr:row>
      <xdr:rowOff>0</xdr:rowOff>
    </xdr:from>
    <xdr:to>
      <xdr:col>120</xdr:col>
      <xdr:colOff>114300</xdr:colOff>
      <xdr:row>56</xdr:row>
      <xdr:rowOff>0</xdr:rowOff>
    </xdr:to>
    <xdr:cxnSp macro="">
      <xdr:nvCxnSpPr>
        <xdr:cNvPr id="685" name="直線コネクタ 684">
          <a:extLst>
            <a:ext uri="{FF2B5EF4-FFF2-40B4-BE49-F238E27FC236}">
              <a16:creationId xmlns:a16="http://schemas.microsoft.com/office/drawing/2014/main" id="{9D41148A-E506-4A74-A7DC-252B50CAC425}"/>
            </a:ext>
          </a:extLst>
        </xdr:cNvPr>
        <xdr:cNvCxnSpPr/>
      </xdr:nvCxnSpPr>
      <xdr:spPr>
        <a:xfrm>
          <a:off x="18288000" y="960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55</xdr:row>
      <xdr:rowOff>29227</xdr:rowOff>
    </xdr:from>
    <xdr:ext cx="467179" cy="259045"/>
    <xdr:sp macro="" textlink="">
      <xdr:nvSpPr>
        <xdr:cNvPr id="686" name="テキスト ボックス 685">
          <a:extLst>
            <a:ext uri="{FF2B5EF4-FFF2-40B4-BE49-F238E27FC236}">
              <a16:creationId xmlns:a16="http://schemas.microsoft.com/office/drawing/2014/main" id="{603D0C43-C282-4FBE-9FED-74708115E8FF}"/>
            </a:ext>
          </a:extLst>
        </xdr:cNvPr>
        <xdr:cNvSpPr txBox="1"/>
      </xdr:nvSpPr>
      <xdr:spPr>
        <a:xfrm>
          <a:off x="17820821" y="945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687" name="直線コネクタ 686">
          <a:extLst>
            <a:ext uri="{FF2B5EF4-FFF2-40B4-BE49-F238E27FC236}">
              <a16:creationId xmlns:a16="http://schemas.microsoft.com/office/drawing/2014/main" id="{F125E5CE-212A-4735-B7AE-40B83960B730}"/>
            </a:ext>
          </a:extLst>
        </xdr:cNvPr>
        <xdr:cNvCxnSpPr/>
      </xdr:nvCxnSpPr>
      <xdr:spPr>
        <a:xfrm>
          <a:off x="18288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52</xdr:row>
      <xdr:rowOff>86377</xdr:rowOff>
    </xdr:from>
    <xdr:ext cx="467179" cy="259045"/>
    <xdr:sp macro="" textlink="">
      <xdr:nvSpPr>
        <xdr:cNvPr id="688" name="テキスト ボックス 687">
          <a:extLst>
            <a:ext uri="{FF2B5EF4-FFF2-40B4-BE49-F238E27FC236}">
              <a16:creationId xmlns:a16="http://schemas.microsoft.com/office/drawing/2014/main" id="{580ED246-EFE9-448F-AF32-5EA7591E5E97}"/>
            </a:ext>
          </a:extLst>
        </xdr:cNvPr>
        <xdr:cNvSpPr txBox="1"/>
      </xdr:nvSpPr>
      <xdr:spPr>
        <a:xfrm>
          <a:off x="17820821" y="900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689" name="【学校施設】&#10;一人当たり面積グラフ枠">
          <a:extLst>
            <a:ext uri="{FF2B5EF4-FFF2-40B4-BE49-F238E27FC236}">
              <a16:creationId xmlns:a16="http://schemas.microsoft.com/office/drawing/2014/main" id="{FB78BA30-F09C-412F-B534-E682AD982E58}"/>
            </a:ext>
          </a:extLst>
        </xdr:cNvPr>
        <xdr:cNvSpPr/>
      </xdr:nvSpPr>
      <xdr:spPr>
        <a:xfrm>
          <a:off x="18288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55</xdr:row>
      <xdr:rowOff>105156</xdr:rowOff>
    </xdr:from>
    <xdr:to>
      <xdr:col>116</xdr:col>
      <xdr:colOff>62864</xdr:colOff>
      <xdr:row>63</xdr:row>
      <xdr:rowOff>54864</xdr:rowOff>
    </xdr:to>
    <xdr:cxnSp macro="">
      <xdr:nvCxnSpPr>
        <xdr:cNvPr id="690" name="直線コネクタ 689">
          <a:extLst>
            <a:ext uri="{FF2B5EF4-FFF2-40B4-BE49-F238E27FC236}">
              <a16:creationId xmlns:a16="http://schemas.microsoft.com/office/drawing/2014/main" id="{42D5094D-194B-4A21-A016-533B41B76A76}"/>
            </a:ext>
          </a:extLst>
        </xdr:cNvPr>
        <xdr:cNvCxnSpPr/>
      </xdr:nvCxnSpPr>
      <xdr:spPr>
        <a:xfrm flipV="1">
          <a:off x="22160864" y="9534906"/>
          <a:ext cx="0" cy="132130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63</xdr:row>
      <xdr:rowOff>58691</xdr:rowOff>
    </xdr:from>
    <xdr:ext cx="469744" cy="259045"/>
    <xdr:sp macro="" textlink="">
      <xdr:nvSpPr>
        <xdr:cNvPr id="691" name="【学校施設】&#10;一人当たり面積最小値テキスト">
          <a:extLst>
            <a:ext uri="{FF2B5EF4-FFF2-40B4-BE49-F238E27FC236}">
              <a16:creationId xmlns:a16="http://schemas.microsoft.com/office/drawing/2014/main" id="{9E4BD8A0-2C02-402E-AFE3-ECD524487D24}"/>
            </a:ext>
          </a:extLst>
        </xdr:cNvPr>
        <xdr:cNvSpPr txBox="1"/>
      </xdr:nvSpPr>
      <xdr:spPr>
        <a:xfrm>
          <a:off x="22199600" y="108600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1.255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63</xdr:row>
      <xdr:rowOff>54864</xdr:rowOff>
    </xdr:from>
    <xdr:to>
      <xdr:col>116</xdr:col>
      <xdr:colOff>152400</xdr:colOff>
      <xdr:row>63</xdr:row>
      <xdr:rowOff>54864</xdr:rowOff>
    </xdr:to>
    <xdr:cxnSp macro="">
      <xdr:nvCxnSpPr>
        <xdr:cNvPr id="692" name="直線コネクタ 691">
          <a:extLst>
            <a:ext uri="{FF2B5EF4-FFF2-40B4-BE49-F238E27FC236}">
              <a16:creationId xmlns:a16="http://schemas.microsoft.com/office/drawing/2014/main" id="{2D942CC7-E5E0-437A-A97D-9E1C9D2A2476}"/>
            </a:ext>
          </a:extLst>
        </xdr:cNvPr>
        <xdr:cNvCxnSpPr/>
      </xdr:nvCxnSpPr>
      <xdr:spPr>
        <a:xfrm>
          <a:off x="22072600" y="1085621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54</xdr:row>
      <xdr:rowOff>51833</xdr:rowOff>
    </xdr:from>
    <xdr:ext cx="469744" cy="259045"/>
    <xdr:sp macro="" textlink="">
      <xdr:nvSpPr>
        <xdr:cNvPr id="693" name="【学校施設】&#10;一人当たり面積最大値テキスト">
          <a:extLst>
            <a:ext uri="{FF2B5EF4-FFF2-40B4-BE49-F238E27FC236}">
              <a16:creationId xmlns:a16="http://schemas.microsoft.com/office/drawing/2014/main" id="{1ED1443D-A9B8-4AE4-99AF-DA9AD20886A3}"/>
            </a:ext>
          </a:extLst>
        </xdr:cNvPr>
        <xdr:cNvSpPr txBox="1"/>
      </xdr:nvSpPr>
      <xdr:spPr>
        <a:xfrm>
          <a:off x="22199600" y="931013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4.145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55</xdr:row>
      <xdr:rowOff>105156</xdr:rowOff>
    </xdr:from>
    <xdr:to>
      <xdr:col>116</xdr:col>
      <xdr:colOff>152400</xdr:colOff>
      <xdr:row>55</xdr:row>
      <xdr:rowOff>105156</xdr:rowOff>
    </xdr:to>
    <xdr:cxnSp macro="">
      <xdr:nvCxnSpPr>
        <xdr:cNvPr id="694" name="直線コネクタ 693">
          <a:extLst>
            <a:ext uri="{FF2B5EF4-FFF2-40B4-BE49-F238E27FC236}">
              <a16:creationId xmlns:a16="http://schemas.microsoft.com/office/drawing/2014/main" id="{662B7ED8-D4A7-4FAD-AC55-A37836347F02}"/>
            </a:ext>
          </a:extLst>
        </xdr:cNvPr>
        <xdr:cNvCxnSpPr/>
      </xdr:nvCxnSpPr>
      <xdr:spPr>
        <a:xfrm>
          <a:off x="22072600" y="953490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59</xdr:row>
      <xdr:rowOff>28312</xdr:rowOff>
    </xdr:from>
    <xdr:ext cx="469744" cy="259045"/>
    <xdr:sp macro="" textlink="">
      <xdr:nvSpPr>
        <xdr:cNvPr id="695" name="【学校施設】&#10;一人当たり面積平均値テキスト">
          <a:extLst>
            <a:ext uri="{FF2B5EF4-FFF2-40B4-BE49-F238E27FC236}">
              <a16:creationId xmlns:a16="http://schemas.microsoft.com/office/drawing/2014/main" id="{5C8D80A4-B56E-4B46-B080-67BBFE353B9F}"/>
            </a:ext>
          </a:extLst>
        </xdr:cNvPr>
        <xdr:cNvSpPr txBox="1"/>
      </xdr:nvSpPr>
      <xdr:spPr>
        <a:xfrm>
          <a:off x="22199600" y="1014386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2.377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60</xdr:row>
      <xdr:rowOff>5435</xdr:rowOff>
    </xdr:from>
    <xdr:to>
      <xdr:col>116</xdr:col>
      <xdr:colOff>114300</xdr:colOff>
      <xdr:row>60</xdr:row>
      <xdr:rowOff>107035</xdr:rowOff>
    </xdr:to>
    <xdr:sp macro="" textlink="">
      <xdr:nvSpPr>
        <xdr:cNvPr id="696" name="フローチャート: 判断 695">
          <a:extLst>
            <a:ext uri="{FF2B5EF4-FFF2-40B4-BE49-F238E27FC236}">
              <a16:creationId xmlns:a16="http://schemas.microsoft.com/office/drawing/2014/main" id="{AC990469-531C-4E43-AEAE-8FF2DCC2933A}"/>
            </a:ext>
          </a:extLst>
        </xdr:cNvPr>
        <xdr:cNvSpPr/>
      </xdr:nvSpPr>
      <xdr:spPr>
        <a:xfrm>
          <a:off x="22110700" y="102924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60</xdr:row>
      <xdr:rowOff>2692</xdr:rowOff>
    </xdr:from>
    <xdr:to>
      <xdr:col>112</xdr:col>
      <xdr:colOff>38100</xdr:colOff>
      <xdr:row>60</xdr:row>
      <xdr:rowOff>104292</xdr:rowOff>
    </xdr:to>
    <xdr:sp macro="" textlink="">
      <xdr:nvSpPr>
        <xdr:cNvPr id="697" name="フローチャート: 判断 696">
          <a:extLst>
            <a:ext uri="{FF2B5EF4-FFF2-40B4-BE49-F238E27FC236}">
              <a16:creationId xmlns:a16="http://schemas.microsoft.com/office/drawing/2014/main" id="{117C5646-8EB6-43D4-95EE-C2B412827F41}"/>
            </a:ext>
          </a:extLst>
        </xdr:cNvPr>
        <xdr:cNvSpPr/>
      </xdr:nvSpPr>
      <xdr:spPr>
        <a:xfrm>
          <a:off x="21272500" y="102896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60</xdr:row>
      <xdr:rowOff>34696</xdr:rowOff>
    </xdr:from>
    <xdr:to>
      <xdr:col>107</xdr:col>
      <xdr:colOff>101600</xdr:colOff>
      <xdr:row>60</xdr:row>
      <xdr:rowOff>136296</xdr:rowOff>
    </xdr:to>
    <xdr:sp macro="" textlink="">
      <xdr:nvSpPr>
        <xdr:cNvPr id="698" name="フローチャート: 判断 697">
          <a:extLst>
            <a:ext uri="{FF2B5EF4-FFF2-40B4-BE49-F238E27FC236}">
              <a16:creationId xmlns:a16="http://schemas.microsoft.com/office/drawing/2014/main" id="{7F5031FE-0897-4977-A7DA-525110D8F257}"/>
            </a:ext>
          </a:extLst>
        </xdr:cNvPr>
        <xdr:cNvSpPr/>
      </xdr:nvSpPr>
      <xdr:spPr>
        <a:xfrm>
          <a:off x="20383500" y="103216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60</xdr:row>
      <xdr:rowOff>3149</xdr:rowOff>
    </xdr:from>
    <xdr:to>
      <xdr:col>102</xdr:col>
      <xdr:colOff>165100</xdr:colOff>
      <xdr:row>60</xdr:row>
      <xdr:rowOff>104749</xdr:rowOff>
    </xdr:to>
    <xdr:sp macro="" textlink="">
      <xdr:nvSpPr>
        <xdr:cNvPr id="699" name="フローチャート: 判断 698">
          <a:extLst>
            <a:ext uri="{FF2B5EF4-FFF2-40B4-BE49-F238E27FC236}">
              <a16:creationId xmlns:a16="http://schemas.microsoft.com/office/drawing/2014/main" id="{7D7308AA-0F77-489F-9CC9-3FDE4BAAE648}"/>
            </a:ext>
          </a:extLst>
        </xdr:cNvPr>
        <xdr:cNvSpPr/>
      </xdr:nvSpPr>
      <xdr:spPr>
        <a:xfrm>
          <a:off x="19494500" y="102901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60</xdr:row>
      <xdr:rowOff>129337</xdr:rowOff>
    </xdr:from>
    <xdr:to>
      <xdr:col>98</xdr:col>
      <xdr:colOff>38100</xdr:colOff>
      <xdr:row>61</xdr:row>
      <xdr:rowOff>59487</xdr:rowOff>
    </xdr:to>
    <xdr:sp macro="" textlink="">
      <xdr:nvSpPr>
        <xdr:cNvPr id="700" name="フローチャート: 判断 699">
          <a:extLst>
            <a:ext uri="{FF2B5EF4-FFF2-40B4-BE49-F238E27FC236}">
              <a16:creationId xmlns:a16="http://schemas.microsoft.com/office/drawing/2014/main" id="{68555724-2AE6-4E15-A4A7-45B29021E654}"/>
            </a:ext>
          </a:extLst>
        </xdr:cNvPr>
        <xdr:cNvSpPr/>
      </xdr:nvSpPr>
      <xdr:spPr>
        <a:xfrm>
          <a:off x="18605500" y="104163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701" name="テキスト ボックス 700">
          <a:extLst>
            <a:ext uri="{FF2B5EF4-FFF2-40B4-BE49-F238E27FC236}">
              <a16:creationId xmlns:a16="http://schemas.microsoft.com/office/drawing/2014/main" id="{16BFFA73-8AC3-4224-BA85-73A7C572637A}"/>
            </a:ext>
          </a:extLst>
        </xdr:cNvPr>
        <xdr:cNvSpPr txBox="1"/>
      </xdr:nvSpPr>
      <xdr:spPr>
        <a:xfrm>
          <a:off x="21971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702" name="テキスト ボックス 701">
          <a:extLst>
            <a:ext uri="{FF2B5EF4-FFF2-40B4-BE49-F238E27FC236}">
              <a16:creationId xmlns:a16="http://schemas.microsoft.com/office/drawing/2014/main" id="{EF6962BB-0C74-428A-9F2B-C16B9FC77D98}"/>
            </a:ext>
          </a:extLst>
        </xdr:cNvPr>
        <xdr:cNvSpPr txBox="1"/>
      </xdr:nvSpPr>
      <xdr:spPr>
        <a:xfrm>
          <a:off x="2113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703" name="テキスト ボックス 702">
          <a:extLst>
            <a:ext uri="{FF2B5EF4-FFF2-40B4-BE49-F238E27FC236}">
              <a16:creationId xmlns:a16="http://schemas.microsoft.com/office/drawing/2014/main" id="{03ED410F-A7E7-4F92-AAD7-02C47E812620}"/>
            </a:ext>
          </a:extLst>
        </xdr:cNvPr>
        <xdr:cNvSpPr txBox="1"/>
      </xdr:nvSpPr>
      <xdr:spPr>
        <a:xfrm>
          <a:off x="2024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704" name="テキスト ボックス 703">
          <a:extLst>
            <a:ext uri="{FF2B5EF4-FFF2-40B4-BE49-F238E27FC236}">
              <a16:creationId xmlns:a16="http://schemas.microsoft.com/office/drawing/2014/main" id="{5C4D531B-BE69-4BBE-B153-747E9BD4879C}"/>
            </a:ext>
          </a:extLst>
        </xdr:cNvPr>
        <xdr:cNvSpPr txBox="1"/>
      </xdr:nvSpPr>
      <xdr:spPr>
        <a:xfrm>
          <a:off x="19354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705" name="テキスト ボックス 704">
          <a:extLst>
            <a:ext uri="{FF2B5EF4-FFF2-40B4-BE49-F238E27FC236}">
              <a16:creationId xmlns:a16="http://schemas.microsoft.com/office/drawing/2014/main" id="{6EB831D2-8D8C-46B4-91F1-9A861C8F7420}"/>
            </a:ext>
          </a:extLst>
        </xdr:cNvPr>
        <xdr:cNvSpPr txBox="1"/>
      </xdr:nvSpPr>
      <xdr:spPr>
        <a:xfrm>
          <a:off x="18465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61</xdr:row>
      <xdr:rowOff>31496</xdr:rowOff>
    </xdr:from>
    <xdr:to>
      <xdr:col>116</xdr:col>
      <xdr:colOff>114300</xdr:colOff>
      <xdr:row>61</xdr:row>
      <xdr:rowOff>133096</xdr:rowOff>
    </xdr:to>
    <xdr:sp macro="" textlink="">
      <xdr:nvSpPr>
        <xdr:cNvPr id="706" name="楕円 705">
          <a:extLst>
            <a:ext uri="{FF2B5EF4-FFF2-40B4-BE49-F238E27FC236}">
              <a16:creationId xmlns:a16="http://schemas.microsoft.com/office/drawing/2014/main" id="{BFB9A556-7B10-48E3-89D0-60C5999BC6AB}"/>
            </a:ext>
          </a:extLst>
        </xdr:cNvPr>
        <xdr:cNvSpPr/>
      </xdr:nvSpPr>
      <xdr:spPr>
        <a:xfrm>
          <a:off x="22110700" y="104899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61</xdr:row>
      <xdr:rowOff>9923</xdr:rowOff>
    </xdr:from>
    <xdr:ext cx="469744" cy="259045"/>
    <xdr:sp macro="" textlink="">
      <xdr:nvSpPr>
        <xdr:cNvPr id="707" name="【学校施設】&#10;一人当たり面積該当値テキスト">
          <a:extLst>
            <a:ext uri="{FF2B5EF4-FFF2-40B4-BE49-F238E27FC236}">
              <a16:creationId xmlns:a16="http://schemas.microsoft.com/office/drawing/2014/main" id="{0F3F0434-8DDA-4920-B73B-DC84505081A0}"/>
            </a:ext>
          </a:extLst>
        </xdr:cNvPr>
        <xdr:cNvSpPr txBox="1"/>
      </xdr:nvSpPr>
      <xdr:spPr>
        <a:xfrm>
          <a:off x="22199600" y="1046837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1.945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61</xdr:row>
      <xdr:rowOff>48870</xdr:rowOff>
    </xdr:from>
    <xdr:to>
      <xdr:col>112</xdr:col>
      <xdr:colOff>38100</xdr:colOff>
      <xdr:row>61</xdr:row>
      <xdr:rowOff>150470</xdr:rowOff>
    </xdr:to>
    <xdr:sp macro="" textlink="">
      <xdr:nvSpPr>
        <xdr:cNvPr id="708" name="楕円 707">
          <a:extLst>
            <a:ext uri="{FF2B5EF4-FFF2-40B4-BE49-F238E27FC236}">
              <a16:creationId xmlns:a16="http://schemas.microsoft.com/office/drawing/2014/main" id="{2DBF8E4B-FB0C-442B-B70D-614CFC908F0E}"/>
            </a:ext>
          </a:extLst>
        </xdr:cNvPr>
        <xdr:cNvSpPr/>
      </xdr:nvSpPr>
      <xdr:spPr>
        <a:xfrm>
          <a:off x="21272500" y="105073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61</xdr:row>
      <xdr:rowOff>82296</xdr:rowOff>
    </xdr:from>
    <xdr:to>
      <xdr:col>116</xdr:col>
      <xdr:colOff>63500</xdr:colOff>
      <xdr:row>61</xdr:row>
      <xdr:rowOff>99670</xdr:rowOff>
    </xdr:to>
    <xdr:cxnSp macro="">
      <xdr:nvCxnSpPr>
        <xdr:cNvPr id="709" name="直線コネクタ 708">
          <a:extLst>
            <a:ext uri="{FF2B5EF4-FFF2-40B4-BE49-F238E27FC236}">
              <a16:creationId xmlns:a16="http://schemas.microsoft.com/office/drawing/2014/main" id="{2F429087-F715-471E-B808-B07F06A93542}"/>
            </a:ext>
          </a:extLst>
        </xdr:cNvPr>
        <xdr:cNvCxnSpPr/>
      </xdr:nvCxnSpPr>
      <xdr:spPr>
        <a:xfrm flipV="1">
          <a:off x="21323300" y="10540746"/>
          <a:ext cx="838200" cy="173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61</xdr:row>
      <xdr:rowOff>66701</xdr:rowOff>
    </xdr:from>
    <xdr:to>
      <xdr:col>107</xdr:col>
      <xdr:colOff>101600</xdr:colOff>
      <xdr:row>61</xdr:row>
      <xdr:rowOff>168301</xdr:rowOff>
    </xdr:to>
    <xdr:sp macro="" textlink="">
      <xdr:nvSpPr>
        <xdr:cNvPr id="710" name="楕円 709">
          <a:extLst>
            <a:ext uri="{FF2B5EF4-FFF2-40B4-BE49-F238E27FC236}">
              <a16:creationId xmlns:a16="http://schemas.microsoft.com/office/drawing/2014/main" id="{1B143D34-74B5-4A5F-81F4-175D154DE056}"/>
            </a:ext>
          </a:extLst>
        </xdr:cNvPr>
        <xdr:cNvSpPr/>
      </xdr:nvSpPr>
      <xdr:spPr>
        <a:xfrm>
          <a:off x="20383500" y="105251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61</xdr:row>
      <xdr:rowOff>99670</xdr:rowOff>
    </xdr:from>
    <xdr:to>
      <xdr:col>111</xdr:col>
      <xdr:colOff>177800</xdr:colOff>
      <xdr:row>61</xdr:row>
      <xdr:rowOff>117501</xdr:rowOff>
    </xdr:to>
    <xdr:cxnSp macro="">
      <xdr:nvCxnSpPr>
        <xdr:cNvPr id="711" name="直線コネクタ 710">
          <a:extLst>
            <a:ext uri="{FF2B5EF4-FFF2-40B4-BE49-F238E27FC236}">
              <a16:creationId xmlns:a16="http://schemas.microsoft.com/office/drawing/2014/main" id="{D072EAA7-AEEB-4A4D-BD96-94A4C4AF83F5}"/>
            </a:ext>
          </a:extLst>
        </xdr:cNvPr>
        <xdr:cNvCxnSpPr/>
      </xdr:nvCxnSpPr>
      <xdr:spPr>
        <a:xfrm flipV="1">
          <a:off x="20434300" y="10558120"/>
          <a:ext cx="889000" cy="178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61</xdr:row>
      <xdr:rowOff>83617</xdr:rowOff>
    </xdr:from>
    <xdr:to>
      <xdr:col>102</xdr:col>
      <xdr:colOff>165100</xdr:colOff>
      <xdr:row>62</xdr:row>
      <xdr:rowOff>13767</xdr:rowOff>
    </xdr:to>
    <xdr:sp macro="" textlink="">
      <xdr:nvSpPr>
        <xdr:cNvPr id="712" name="楕円 711">
          <a:extLst>
            <a:ext uri="{FF2B5EF4-FFF2-40B4-BE49-F238E27FC236}">
              <a16:creationId xmlns:a16="http://schemas.microsoft.com/office/drawing/2014/main" id="{B05EFE6D-B609-4296-92AE-D6A882D27591}"/>
            </a:ext>
          </a:extLst>
        </xdr:cNvPr>
        <xdr:cNvSpPr/>
      </xdr:nvSpPr>
      <xdr:spPr>
        <a:xfrm>
          <a:off x="19494500" y="105420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61</xdr:row>
      <xdr:rowOff>117501</xdr:rowOff>
    </xdr:from>
    <xdr:to>
      <xdr:col>107</xdr:col>
      <xdr:colOff>50800</xdr:colOff>
      <xdr:row>61</xdr:row>
      <xdr:rowOff>134417</xdr:rowOff>
    </xdr:to>
    <xdr:cxnSp macro="">
      <xdr:nvCxnSpPr>
        <xdr:cNvPr id="713" name="直線コネクタ 712">
          <a:extLst>
            <a:ext uri="{FF2B5EF4-FFF2-40B4-BE49-F238E27FC236}">
              <a16:creationId xmlns:a16="http://schemas.microsoft.com/office/drawing/2014/main" id="{98BB76F7-6703-408C-A2A4-65511E2C749A}"/>
            </a:ext>
          </a:extLst>
        </xdr:cNvPr>
        <xdr:cNvCxnSpPr/>
      </xdr:nvCxnSpPr>
      <xdr:spPr>
        <a:xfrm flipV="1">
          <a:off x="19545300" y="10575951"/>
          <a:ext cx="889000" cy="169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61</xdr:row>
      <xdr:rowOff>102819</xdr:rowOff>
    </xdr:from>
    <xdr:to>
      <xdr:col>98</xdr:col>
      <xdr:colOff>38100</xdr:colOff>
      <xdr:row>62</xdr:row>
      <xdr:rowOff>32969</xdr:rowOff>
    </xdr:to>
    <xdr:sp macro="" textlink="">
      <xdr:nvSpPr>
        <xdr:cNvPr id="714" name="楕円 713">
          <a:extLst>
            <a:ext uri="{FF2B5EF4-FFF2-40B4-BE49-F238E27FC236}">
              <a16:creationId xmlns:a16="http://schemas.microsoft.com/office/drawing/2014/main" id="{6D309275-EB2F-40D8-AD0B-360FA0367E69}"/>
            </a:ext>
          </a:extLst>
        </xdr:cNvPr>
        <xdr:cNvSpPr/>
      </xdr:nvSpPr>
      <xdr:spPr>
        <a:xfrm>
          <a:off x="18605500" y="105612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61</xdr:row>
      <xdr:rowOff>134417</xdr:rowOff>
    </xdr:from>
    <xdr:to>
      <xdr:col>102</xdr:col>
      <xdr:colOff>114300</xdr:colOff>
      <xdr:row>61</xdr:row>
      <xdr:rowOff>153619</xdr:rowOff>
    </xdr:to>
    <xdr:cxnSp macro="">
      <xdr:nvCxnSpPr>
        <xdr:cNvPr id="715" name="直線コネクタ 714">
          <a:extLst>
            <a:ext uri="{FF2B5EF4-FFF2-40B4-BE49-F238E27FC236}">
              <a16:creationId xmlns:a16="http://schemas.microsoft.com/office/drawing/2014/main" id="{51DF928E-2852-41A1-B50A-751CE3F466EE}"/>
            </a:ext>
          </a:extLst>
        </xdr:cNvPr>
        <xdr:cNvCxnSpPr/>
      </xdr:nvCxnSpPr>
      <xdr:spPr>
        <a:xfrm flipV="1">
          <a:off x="18656300" y="10592867"/>
          <a:ext cx="889000" cy="192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58</xdr:row>
      <xdr:rowOff>120819</xdr:rowOff>
    </xdr:from>
    <xdr:ext cx="469744" cy="259045"/>
    <xdr:sp macro="" textlink="">
      <xdr:nvSpPr>
        <xdr:cNvPr id="716" name="n_1aveValue【学校施設】&#10;一人当たり面積">
          <a:extLst>
            <a:ext uri="{FF2B5EF4-FFF2-40B4-BE49-F238E27FC236}">
              <a16:creationId xmlns:a16="http://schemas.microsoft.com/office/drawing/2014/main" id="{7FC41A11-42F5-4467-AA0B-792DDF314B41}"/>
            </a:ext>
          </a:extLst>
        </xdr:cNvPr>
        <xdr:cNvSpPr txBox="1"/>
      </xdr:nvSpPr>
      <xdr:spPr>
        <a:xfrm>
          <a:off x="21075727" y="100649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58</xdr:row>
      <xdr:rowOff>152823</xdr:rowOff>
    </xdr:from>
    <xdr:ext cx="469744" cy="259045"/>
    <xdr:sp macro="" textlink="">
      <xdr:nvSpPr>
        <xdr:cNvPr id="717" name="n_2aveValue【学校施設】&#10;一人当たり面積">
          <a:extLst>
            <a:ext uri="{FF2B5EF4-FFF2-40B4-BE49-F238E27FC236}">
              <a16:creationId xmlns:a16="http://schemas.microsoft.com/office/drawing/2014/main" id="{629E773D-08A9-41D0-937C-1BC05CD0057A}"/>
            </a:ext>
          </a:extLst>
        </xdr:cNvPr>
        <xdr:cNvSpPr txBox="1"/>
      </xdr:nvSpPr>
      <xdr:spPr>
        <a:xfrm>
          <a:off x="20199427" y="1009692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58</xdr:row>
      <xdr:rowOff>121276</xdr:rowOff>
    </xdr:from>
    <xdr:ext cx="469744" cy="259045"/>
    <xdr:sp macro="" textlink="">
      <xdr:nvSpPr>
        <xdr:cNvPr id="718" name="n_3aveValue【学校施設】&#10;一人当たり面積">
          <a:extLst>
            <a:ext uri="{FF2B5EF4-FFF2-40B4-BE49-F238E27FC236}">
              <a16:creationId xmlns:a16="http://schemas.microsoft.com/office/drawing/2014/main" id="{66186E59-9C2A-4C38-9906-E749371FDD86}"/>
            </a:ext>
          </a:extLst>
        </xdr:cNvPr>
        <xdr:cNvSpPr txBox="1"/>
      </xdr:nvSpPr>
      <xdr:spPr>
        <a:xfrm>
          <a:off x="19310427" y="1006537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59</xdr:row>
      <xdr:rowOff>76014</xdr:rowOff>
    </xdr:from>
    <xdr:ext cx="469744" cy="259045"/>
    <xdr:sp macro="" textlink="">
      <xdr:nvSpPr>
        <xdr:cNvPr id="719" name="n_4aveValue【学校施設】&#10;一人当たり面積">
          <a:extLst>
            <a:ext uri="{FF2B5EF4-FFF2-40B4-BE49-F238E27FC236}">
              <a16:creationId xmlns:a16="http://schemas.microsoft.com/office/drawing/2014/main" id="{7EF95FCD-889A-42B0-AA10-C89B2082CBA2}"/>
            </a:ext>
          </a:extLst>
        </xdr:cNvPr>
        <xdr:cNvSpPr txBox="1"/>
      </xdr:nvSpPr>
      <xdr:spPr>
        <a:xfrm>
          <a:off x="18421427" y="101915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61</xdr:row>
      <xdr:rowOff>141597</xdr:rowOff>
    </xdr:from>
    <xdr:ext cx="469744" cy="259045"/>
    <xdr:sp macro="" textlink="">
      <xdr:nvSpPr>
        <xdr:cNvPr id="720" name="n_1mainValue【学校施設】&#10;一人当たり面積">
          <a:extLst>
            <a:ext uri="{FF2B5EF4-FFF2-40B4-BE49-F238E27FC236}">
              <a16:creationId xmlns:a16="http://schemas.microsoft.com/office/drawing/2014/main" id="{2ACF4329-96BA-4241-8C0A-4F5F095288E0}"/>
            </a:ext>
          </a:extLst>
        </xdr:cNvPr>
        <xdr:cNvSpPr txBox="1"/>
      </xdr:nvSpPr>
      <xdr:spPr>
        <a:xfrm>
          <a:off x="21075727" y="106000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61</xdr:row>
      <xdr:rowOff>159428</xdr:rowOff>
    </xdr:from>
    <xdr:ext cx="469744" cy="259045"/>
    <xdr:sp macro="" textlink="">
      <xdr:nvSpPr>
        <xdr:cNvPr id="721" name="n_2mainValue【学校施設】&#10;一人当たり面積">
          <a:extLst>
            <a:ext uri="{FF2B5EF4-FFF2-40B4-BE49-F238E27FC236}">
              <a16:creationId xmlns:a16="http://schemas.microsoft.com/office/drawing/2014/main" id="{EEBFFCBF-5BB7-4867-889E-1694F0B71876}"/>
            </a:ext>
          </a:extLst>
        </xdr:cNvPr>
        <xdr:cNvSpPr txBox="1"/>
      </xdr:nvSpPr>
      <xdr:spPr>
        <a:xfrm>
          <a:off x="20199427" y="1061787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62</xdr:row>
      <xdr:rowOff>4894</xdr:rowOff>
    </xdr:from>
    <xdr:ext cx="469744" cy="259045"/>
    <xdr:sp macro="" textlink="">
      <xdr:nvSpPr>
        <xdr:cNvPr id="722" name="n_3mainValue【学校施設】&#10;一人当たり面積">
          <a:extLst>
            <a:ext uri="{FF2B5EF4-FFF2-40B4-BE49-F238E27FC236}">
              <a16:creationId xmlns:a16="http://schemas.microsoft.com/office/drawing/2014/main" id="{F3C622F3-E03B-49CD-847C-703952DBC227}"/>
            </a:ext>
          </a:extLst>
        </xdr:cNvPr>
        <xdr:cNvSpPr txBox="1"/>
      </xdr:nvSpPr>
      <xdr:spPr>
        <a:xfrm>
          <a:off x="19310427" y="1063479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62</xdr:row>
      <xdr:rowOff>24096</xdr:rowOff>
    </xdr:from>
    <xdr:ext cx="469744" cy="259045"/>
    <xdr:sp macro="" textlink="">
      <xdr:nvSpPr>
        <xdr:cNvPr id="723" name="n_4mainValue【学校施設】&#10;一人当たり面積">
          <a:extLst>
            <a:ext uri="{FF2B5EF4-FFF2-40B4-BE49-F238E27FC236}">
              <a16:creationId xmlns:a16="http://schemas.microsoft.com/office/drawing/2014/main" id="{C2EAB1A5-4E88-49B5-A693-0D7D62820D7E}"/>
            </a:ext>
          </a:extLst>
        </xdr:cNvPr>
        <xdr:cNvSpPr txBox="1"/>
      </xdr:nvSpPr>
      <xdr:spPr>
        <a:xfrm>
          <a:off x="18421427" y="1065399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724" name="正方形/長方形 723">
          <a:extLst>
            <a:ext uri="{FF2B5EF4-FFF2-40B4-BE49-F238E27FC236}">
              <a16:creationId xmlns:a16="http://schemas.microsoft.com/office/drawing/2014/main" id="{5A8E60BD-A1BB-437F-8417-F5A5849516B7}"/>
            </a:ext>
          </a:extLst>
        </xdr:cNvPr>
        <xdr:cNvSpPr/>
      </xdr:nvSpPr>
      <xdr:spPr>
        <a:xfrm>
          <a:off x="12446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725" name="正方形/長方形 724">
          <a:extLst>
            <a:ext uri="{FF2B5EF4-FFF2-40B4-BE49-F238E27FC236}">
              <a16:creationId xmlns:a16="http://schemas.microsoft.com/office/drawing/2014/main" id="{2793065C-08A1-4525-BA47-AD9C8F6BBBF3}"/>
            </a:ext>
          </a:extLst>
        </xdr:cNvPr>
        <xdr:cNvSpPr/>
      </xdr:nvSpPr>
      <xdr:spPr>
        <a:xfrm>
          <a:off x="12573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726" name="正方形/長方形 725">
          <a:extLst>
            <a:ext uri="{FF2B5EF4-FFF2-40B4-BE49-F238E27FC236}">
              <a16:creationId xmlns:a16="http://schemas.microsoft.com/office/drawing/2014/main" id="{6087E24A-2B5A-4E01-9638-5DF0481FF655}"/>
            </a:ext>
          </a:extLst>
        </xdr:cNvPr>
        <xdr:cNvSpPr/>
      </xdr:nvSpPr>
      <xdr:spPr>
        <a:xfrm>
          <a:off x="12573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727" name="正方形/長方形 726">
          <a:extLst>
            <a:ext uri="{FF2B5EF4-FFF2-40B4-BE49-F238E27FC236}">
              <a16:creationId xmlns:a16="http://schemas.microsoft.com/office/drawing/2014/main" id="{7129F0E9-7E45-402D-9678-AB02C451CBE2}"/>
            </a:ext>
          </a:extLst>
        </xdr:cNvPr>
        <xdr:cNvSpPr/>
      </xdr:nvSpPr>
      <xdr:spPr>
        <a:xfrm>
          <a:off x="135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728" name="正方形/長方形 727">
          <a:extLst>
            <a:ext uri="{FF2B5EF4-FFF2-40B4-BE49-F238E27FC236}">
              <a16:creationId xmlns:a16="http://schemas.microsoft.com/office/drawing/2014/main" id="{E501D0F1-6BD6-42B5-B6B1-38BF1E214241}"/>
            </a:ext>
          </a:extLst>
        </xdr:cNvPr>
        <xdr:cNvSpPr/>
      </xdr:nvSpPr>
      <xdr:spPr>
        <a:xfrm>
          <a:off x="135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729" name="正方形/長方形 728">
          <a:extLst>
            <a:ext uri="{FF2B5EF4-FFF2-40B4-BE49-F238E27FC236}">
              <a16:creationId xmlns:a16="http://schemas.microsoft.com/office/drawing/2014/main" id="{4A632DBC-437A-4DB4-BC8C-59F5E7C78E17}"/>
            </a:ext>
          </a:extLst>
        </xdr:cNvPr>
        <xdr:cNvSpPr/>
      </xdr:nvSpPr>
      <xdr:spPr>
        <a:xfrm>
          <a:off x="14732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和歌山県平均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730" name="正方形/長方形 729">
          <a:extLst>
            <a:ext uri="{FF2B5EF4-FFF2-40B4-BE49-F238E27FC236}">
              <a16:creationId xmlns:a16="http://schemas.microsoft.com/office/drawing/2014/main" id="{9D954D1C-BE74-4357-B400-DEE0D2F245B0}"/>
            </a:ext>
          </a:extLst>
        </xdr:cNvPr>
        <xdr:cNvSpPr/>
      </xdr:nvSpPr>
      <xdr:spPr>
        <a:xfrm>
          <a:off x="14732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731" name="正方形/長方形 730">
          <a:extLst>
            <a:ext uri="{FF2B5EF4-FFF2-40B4-BE49-F238E27FC236}">
              <a16:creationId xmlns:a16="http://schemas.microsoft.com/office/drawing/2014/main" id="{DA43631A-E90E-47F1-9F86-E9ED0C4C5EF7}"/>
            </a:ext>
          </a:extLst>
        </xdr:cNvPr>
        <xdr:cNvSpPr/>
      </xdr:nvSpPr>
      <xdr:spPr>
        <a:xfrm>
          <a:off x="12446000" y="1295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96</xdr:col>
      <xdr:colOff>0</xdr:colOff>
      <xdr:row>68</xdr:row>
      <xdr:rowOff>152400</xdr:rowOff>
    </xdr:from>
    <xdr:to>
      <xdr:col>120</xdr:col>
      <xdr:colOff>152400</xdr:colOff>
      <xdr:row>72</xdr:row>
      <xdr:rowOff>101600</xdr:rowOff>
    </xdr:to>
    <xdr:sp macro="" textlink="">
      <xdr:nvSpPr>
        <xdr:cNvPr id="732" name="正方形/長方形 731">
          <a:extLst>
            <a:ext uri="{FF2B5EF4-FFF2-40B4-BE49-F238E27FC236}">
              <a16:creationId xmlns:a16="http://schemas.microsoft.com/office/drawing/2014/main" id="{82E5128E-82B5-4ABE-9472-985CDC2C4548}"/>
            </a:ext>
          </a:extLst>
        </xdr:cNvPr>
        <xdr:cNvSpPr/>
      </xdr:nvSpPr>
      <xdr:spPr>
        <a:xfrm>
          <a:off x="18288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733" name="正方形/長方形 732">
          <a:extLst>
            <a:ext uri="{FF2B5EF4-FFF2-40B4-BE49-F238E27FC236}">
              <a16:creationId xmlns:a16="http://schemas.microsoft.com/office/drawing/2014/main" id="{39DD32B0-E8AA-4695-B169-E7EC88B9D488}"/>
            </a:ext>
          </a:extLst>
        </xdr:cNvPr>
        <xdr:cNvSpPr/>
      </xdr:nvSpPr>
      <xdr:spPr>
        <a:xfrm>
          <a:off x="1841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734" name="正方形/長方形 733">
          <a:extLst>
            <a:ext uri="{FF2B5EF4-FFF2-40B4-BE49-F238E27FC236}">
              <a16:creationId xmlns:a16="http://schemas.microsoft.com/office/drawing/2014/main" id="{BA36E533-E401-44F8-9F6D-4311C27D8E5E}"/>
            </a:ext>
          </a:extLst>
        </xdr:cNvPr>
        <xdr:cNvSpPr/>
      </xdr:nvSpPr>
      <xdr:spPr>
        <a:xfrm>
          <a:off x="1841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735" name="正方形/長方形 734">
          <a:extLst>
            <a:ext uri="{FF2B5EF4-FFF2-40B4-BE49-F238E27FC236}">
              <a16:creationId xmlns:a16="http://schemas.microsoft.com/office/drawing/2014/main" id="{FC335635-52FE-49BB-AD4E-9EBAB6181824}"/>
            </a:ext>
          </a:extLst>
        </xdr:cNvPr>
        <xdr:cNvSpPr/>
      </xdr:nvSpPr>
      <xdr:spPr>
        <a:xfrm>
          <a:off x="194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736" name="正方形/長方形 735">
          <a:extLst>
            <a:ext uri="{FF2B5EF4-FFF2-40B4-BE49-F238E27FC236}">
              <a16:creationId xmlns:a16="http://schemas.microsoft.com/office/drawing/2014/main" id="{FDBC3958-A260-4153-B65B-ECFF3923F002}"/>
            </a:ext>
          </a:extLst>
        </xdr:cNvPr>
        <xdr:cNvSpPr/>
      </xdr:nvSpPr>
      <xdr:spPr>
        <a:xfrm>
          <a:off x="194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737" name="正方形/長方形 736">
          <a:extLst>
            <a:ext uri="{FF2B5EF4-FFF2-40B4-BE49-F238E27FC236}">
              <a16:creationId xmlns:a16="http://schemas.microsoft.com/office/drawing/2014/main" id="{1DA9A383-6E2C-4650-AA83-C52B784B5CD9}"/>
            </a:ext>
          </a:extLst>
        </xdr:cNvPr>
        <xdr:cNvSpPr/>
      </xdr:nvSpPr>
      <xdr:spPr>
        <a:xfrm>
          <a:off x="20574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和歌山県平均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738" name="正方形/長方形 737">
          <a:extLst>
            <a:ext uri="{FF2B5EF4-FFF2-40B4-BE49-F238E27FC236}">
              <a16:creationId xmlns:a16="http://schemas.microsoft.com/office/drawing/2014/main" id="{899256C3-13B6-4055-9EDA-D8EF29D75BEE}"/>
            </a:ext>
          </a:extLst>
        </xdr:cNvPr>
        <xdr:cNvSpPr/>
      </xdr:nvSpPr>
      <xdr:spPr>
        <a:xfrm>
          <a:off x="20574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739" name="正方形/長方形 738">
          <a:extLst>
            <a:ext uri="{FF2B5EF4-FFF2-40B4-BE49-F238E27FC236}">
              <a16:creationId xmlns:a16="http://schemas.microsoft.com/office/drawing/2014/main" id="{26B5956F-A6EF-47B7-9AA9-BAB962CE4FCE}"/>
            </a:ext>
          </a:extLst>
        </xdr:cNvPr>
        <xdr:cNvSpPr/>
      </xdr:nvSpPr>
      <xdr:spPr>
        <a:xfrm>
          <a:off x="18288000" y="1295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91</xdr:row>
      <xdr:rowOff>19050</xdr:rowOff>
    </xdr:from>
    <xdr:to>
      <xdr:col>90</xdr:col>
      <xdr:colOff>25400</xdr:colOff>
      <xdr:row>94</xdr:row>
      <xdr:rowOff>139700</xdr:rowOff>
    </xdr:to>
    <xdr:sp macro="" textlink="">
      <xdr:nvSpPr>
        <xdr:cNvPr id="740" name="正方形/長方形 739">
          <a:extLst>
            <a:ext uri="{FF2B5EF4-FFF2-40B4-BE49-F238E27FC236}">
              <a16:creationId xmlns:a16="http://schemas.microsoft.com/office/drawing/2014/main" id="{FFE320B7-AE31-4A37-B582-2875C4A4C02D}"/>
            </a:ext>
          </a:extLst>
        </xdr:cNvPr>
        <xdr:cNvSpPr/>
      </xdr:nvSpPr>
      <xdr:spPr>
        <a:xfrm>
          <a:off x="12446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741" name="正方形/長方形 740">
          <a:extLst>
            <a:ext uri="{FF2B5EF4-FFF2-40B4-BE49-F238E27FC236}">
              <a16:creationId xmlns:a16="http://schemas.microsoft.com/office/drawing/2014/main" id="{B399BEE8-EC59-4D49-9520-49824410F4E7}"/>
            </a:ext>
          </a:extLst>
        </xdr:cNvPr>
        <xdr:cNvSpPr/>
      </xdr:nvSpPr>
      <xdr:spPr>
        <a:xfrm>
          <a:off x="12573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742" name="正方形/長方形 741">
          <a:extLst>
            <a:ext uri="{FF2B5EF4-FFF2-40B4-BE49-F238E27FC236}">
              <a16:creationId xmlns:a16="http://schemas.microsoft.com/office/drawing/2014/main" id="{4E194017-0C95-45DD-9A89-6F10ACED14F9}"/>
            </a:ext>
          </a:extLst>
        </xdr:cNvPr>
        <xdr:cNvSpPr/>
      </xdr:nvSpPr>
      <xdr:spPr>
        <a:xfrm>
          <a:off x="12573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33/44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743" name="正方形/長方形 742">
          <a:extLst>
            <a:ext uri="{FF2B5EF4-FFF2-40B4-BE49-F238E27FC236}">
              <a16:creationId xmlns:a16="http://schemas.microsoft.com/office/drawing/2014/main" id="{504BE5C0-3F62-4BB5-B1E4-CCBA85CDAD56}"/>
            </a:ext>
          </a:extLst>
        </xdr:cNvPr>
        <xdr:cNvSpPr/>
      </xdr:nvSpPr>
      <xdr:spPr>
        <a:xfrm>
          <a:off x="135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744" name="正方形/長方形 743">
          <a:extLst>
            <a:ext uri="{FF2B5EF4-FFF2-40B4-BE49-F238E27FC236}">
              <a16:creationId xmlns:a16="http://schemas.microsoft.com/office/drawing/2014/main" id="{EC713D14-912F-4D12-AFE6-A41EE64C91D6}"/>
            </a:ext>
          </a:extLst>
        </xdr:cNvPr>
        <xdr:cNvSpPr/>
      </xdr:nvSpPr>
      <xdr:spPr>
        <a:xfrm>
          <a:off x="135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745" name="正方形/長方形 744">
          <a:extLst>
            <a:ext uri="{FF2B5EF4-FFF2-40B4-BE49-F238E27FC236}">
              <a16:creationId xmlns:a16="http://schemas.microsoft.com/office/drawing/2014/main" id="{578AFC3C-AD82-4ECE-AD6A-754685C7F00A}"/>
            </a:ext>
          </a:extLst>
        </xdr:cNvPr>
        <xdr:cNvSpPr/>
      </xdr:nvSpPr>
      <xdr:spPr>
        <a:xfrm>
          <a:off x="14732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和歌山県平均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746" name="正方形/長方形 745">
          <a:extLst>
            <a:ext uri="{FF2B5EF4-FFF2-40B4-BE49-F238E27FC236}">
              <a16:creationId xmlns:a16="http://schemas.microsoft.com/office/drawing/2014/main" id="{3C1854BD-FCEA-49E5-9047-92C1E4759159}"/>
            </a:ext>
          </a:extLst>
        </xdr:cNvPr>
        <xdr:cNvSpPr/>
      </xdr:nvSpPr>
      <xdr:spPr>
        <a:xfrm>
          <a:off x="14732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747" name="正方形/長方形 746">
          <a:extLst>
            <a:ext uri="{FF2B5EF4-FFF2-40B4-BE49-F238E27FC236}">
              <a16:creationId xmlns:a16="http://schemas.microsoft.com/office/drawing/2014/main" id="{A73E994F-7D3A-4894-AA6E-207357D74D86}"/>
            </a:ext>
          </a:extLst>
        </xdr:cNvPr>
        <xdr:cNvSpPr/>
      </xdr:nvSpPr>
      <xdr:spPr>
        <a:xfrm>
          <a:off x="12446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748" name="テキスト ボックス 747">
          <a:extLst>
            <a:ext uri="{FF2B5EF4-FFF2-40B4-BE49-F238E27FC236}">
              <a16:creationId xmlns:a16="http://schemas.microsoft.com/office/drawing/2014/main" id="{0F807DA3-20EB-40D5-9B1D-D1D7C80648A9}"/>
            </a:ext>
          </a:extLst>
        </xdr:cNvPr>
        <xdr:cNvSpPr txBox="1"/>
      </xdr:nvSpPr>
      <xdr:spPr>
        <a:xfrm>
          <a:off x="12407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749" name="直線コネクタ 748">
          <a:extLst>
            <a:ext uri="{FF2B5EF4-FFF2-40B4-BE49-F238E27FC236}">
              <a16:creationId xmlns:a16="http://schemas.microsoft.com/office/drawing/2014/main" id="{C5187B30-37E4-4C46-AD3F-7282F035CF9A}"/>
            </a:ext>
          </a:extLst>
        </xdr:cNvPr>
        <xdr:cNvCxnSpPr/>
      </xdr:nvCxnSpPr>
      <xdr:spPr>
        <a:xfrm>
          <a:off x="12446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750" name="テキスト ボックス 749">
          <a:extLst>
            <a:ext uri="{FF2B5EF4-FFF2-40B4-BE49-F238E27FC236}">
              <a16:creationId xmlns:a16="http://schemas.microsoft.com/office/drawing/2014/main" id="{201DDB49-91CE-4FA4-B7E6-AF15A003B6FF}"/>
            </a:ext>
          </a:extLst>
        </xdr:cNvPr>
        <xdr:cNvSpPr txBox="1"/>
      </xdr:nvSpPr>
      <xdr:spPr>
        <a:xfrm>
          <a:off x="11978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108</xdr:row>
      <xdr:rowOff>152400</xdr:rowOff>
    </xdr:from>
    <xdr:to>
      <xdr:col>89</xdr:col>
      <xdr:colOff>177800</xdr:colOff>
      <xdr:row>108</xdr:row>
      <xdr:rowOff>152400</xdr:rowOff>
    </xdr:to>
    <xdr:cxnSp macro="">
      <xdr:nvCxnSpPr>
        <xdr:cNvPr id="751" name="直線コネクタ 750">
          <a:extLst>
            <a:ext uri="{FF2B5EF4-FFF2-40B4-BE49-F238E27FC236}">
              <a16:creationId xmlns:a16="http://schemas.microsoft.com/office/drawing/2014/main" id="{E75D8879-0100-4389-91B8-E88803B62A88}"/>
            </a:ext>
          </a:extLst>
        </xdr:cNvPr>
        <xdr:cNvCxnSpPr/>
      </xdr:nvCxnSpPr>
      <xdr:spPr>
        <a:xfrm>
          <a:off x="12446000" y="186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108</xdr:row>
      <xdr:rowOff>10177</xdr:rowOff>
    </xdr:from>
    <xdr:ext cx="467179" cy="259045"/>
    <xdr:sp macro="" textlink="">
      <xdr:nvSpPr>
        <xdr:cNvPr id="752" name="テキスト ボックス 751">
          <a:extLst>
            <a:ext uri="{FF2B5EF4-FFF2-40B4-BE49-F238E27FC236}">
              <a16:creationId xmlns:a16="http://schemas.microsoft.com/office/drawing/2014/main" id="{2C9B6393-67D7-44E4-BE02-732196960E7F}"/>
            </a:ext>
          </a:extLst>
        </xdr:cNvPr>
        <xdr:cNvSpPr txBox="1"/>
      </xdr:nvSpPr>
      <xdr:spPr>
        <a:xfrm>
          <a:off x="11978821" y="185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106</xdr:row>
      <xdr:rowOff>114300</xdr:rowOff>
    </xdr:from>
    <xdr:to>
      <xdr:col>89</xdr:col>
      <xdr:colOff>177800</xdr:colOff>
      <xdr:row>106</xdr:row>
      <xdr:rowOff>114300</xdr:rowOff>
    </xdr:to>
    <xdr:cxnSp macro="">
      <xdr:nvCxnSpPr>
        <xdr:cNvPr id="753" name="直線コネクタ 752">
          <a:extLst>
            <a:ext uri="{FF2B5EF4-FFF2-40B4-BE49-F238E27FC236}">
              <a16:creationId xmlns:a16="http://schemas.microsoft.com/office/drawing/2014/main" id="{65CE9566-131B-444D-92A7-F43B1DF69428}"/>
            </a:ext>
          </a:extLst>
        </xdr:cNvPr>
        <xdr:cNvCxnSpPr/>
      </xdr:nvCxnSpPr>
      <xdr:spPr>
        <a:xfrm>
          <a:off x="12446000" y="182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105</xdr:row>
      <xdr:rowOff>143527</xdr:rowOff>
    </xdr:from>
    <xdr:ext cx="403059" cy="259045"/>
    <xdr:sp macro="" textlink="">
      <xdr:nvSpPr>
        <xdr:cNvPr id="754" name="テキスト ボックス 753">
          <a:extLst>
            <a:ext uri="{FF2B5EF4-FFF2-40B4-BE49-F238E27FC236}">
              <a16:creationId xmlns:a16="http://schemas.microsoft.com/office/drawing/2014/main" id="{3D2347D4-2E86-4770-8581-403E55073063}"/>
            </a:ext>
          </a:extLst>
        </xdr:cNvPr>
        <xdr:cNvSpPr txBox="1"/>
      </xdr:nvSpPr>
      <xdr:spPr>
        <a:xfrm>
          <a:off x="12042941" y="1814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104</xdr:row>
      <xdr:rowOff>76200</xdr:rowOff>
    </xdr:from>
    <xdr:to>
      <xdr:col>89</xdr:col>
      <xdr:colOff>177800</xdr:colOff>
      <xdr:row>104</xdr:row>
      <xdr:rowOff>76200</xdr:rowOff>
    </xdr:to>
    <xdr:cxnSp macro="">
      <xdr:nvCxnSpPr>
        <xdr:cNvPr id="755" name="直線コネクタ 754">
          <a:extLst>
            <a:ext uri="{FF2B5EF4-FFF2-40B4-BE49-F238E27FC236}">
              <a16:creationId xmlns:a16="http://schemas.microsoft.com/office/drawing/2014/main" id="{1F989E49-3AFE-4456-9D50-C278993A9C2A}"/>
            </a:ext>
          </a:extLst>
        </xdr:cNvPr>
        <xdr:cNvCxnSpPr/>
      </xdr:nvCxnSpPr>
      <xdr:spPr>
        <a:xfrm>
          <a:off x="12446000" y="179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103</xdr:row>
      <xdr:rowOff>105427</xdr:rowOff>
    </xdr:from>
    <xdr:ext cx="403059" cy="259045"/>
    <xdr:sp macro="" textlink="">
      <xdr:nvSpPr>
        <xdr:cNvPr id="756" name="テキスト ボックス 755">
          <a:extLst>
            <a:ext uri="{FF2B5EF4-FFF2-40B4-BE49-F238E27FC236}">
              <a16:creationId xmlns:a16="http://schemas.microsoft.com/office/drawing/2014/main" id="{F93BD5D2-4383-4DB2-ABA4-BF809F27FF14}"/>
            </a:ext>
          </a:extLst>
        </xdr:cNvPr>
        <xdr:cNvSpPr txBox="1"/>
      </xdr:nvSpPr>
      <xdr:spPr>
        <a:xfrm>
          <a:off x="12042941" y="1776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102</xdr:row>
      <xdr:rowOff>38100</xdr:rowOff>
    </xdr:from>
    <xdr:to>
      <xdr:col>89</xdr:col>
      <xdr:colOff>177800</xdr:colOff>
      <xdr:row>102</xdr:row>
      <xdr:rowOff>38100</xdr:rowOff>
    </xdr:to>
    <xdr:cxnSp macro="">
      <xdr:nvCxnSpPr>
        <xdr:cNvPr id="757" name="直線コネクタ 756">
          <a:extLst>
            <a:ext uri="{FF2B5EF4-FFF2-40B4-BE49-F238E27FC236}">
              <a16:creationId xmlns:a16="http://schemas.microsoft.com/office/drawing/2014/main" id="{56972721-E46F-4BDC-88C4-B8B5DC59A379}"/>
            </a:ext>
          </a:extLst>
        </xdr:cNvPr>
        <xdr:cNvCxnSpPr/>
      </xdr:nvCxnSpPr>
      <xdr:spPr>
        <a:xfrm>
          <a:off x="12446000" y="175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101</xdr:row>
      <xdr:rowOff>67327</xdr:rowOff>
    </xdr:from>
    <xdr:ext cx="403059" cy="259045"/>
    <xdr:sp macro="" textlink="">
      <xdr:nvSpPr>
        <xdr:cNvPr id="758" name="テキスト ボックス 757">
          <a:extLst>
            <a:ext uri="{FF2B5EF4-FFF2-40B4-BE49-F238E27FC236}">
              <a16:creationId xmlns:a16="http://schemas.microsoft.com/office/drawing/2014/main" id="{29368C9F-104F-4597-8D34-B8BB7A3C6B3B}"/>
            </a:ext>
          </a:extLst>
        </xdr:cNvPr>
        <xdr:cNvSpPr txBox="1"/>
      </xdr:nvSpPr>
      <xdr:spPr>
        <a:xfrm>
          <a:off x="12042941" y="1738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100</xdr:row>
      <xdr:rowOff>0</xdr:rowOff>
    </xdr:from>
    <xdr:to>
      <xdr:col>89</xdr:col>
      <xdr:colOff>177800</xdr:colOff>
      <xdr:row>100</xdr:row>
      <xdr:rowOff>0</xdr:rowOff>
    </xdr:to>
    <xdr:cxnSp macro="">
      <xdr:nvCxnSpPr>
        <xdr:cNvPr id="759" name="直線コネクタ 758">
          <a:extLst>
            <a:ext uri="{FF2B5EF4-FFF2-40B4-BE49-F238E27FC236}">
              <a16:creationId xmlns:a16="http://schemas.microsoft.com/office/drawing/2014/main" id="{B5636BB2-287E-458F-BBF6-3A51ADF2F03D}"/>
            </a:ext>
          </a:extLst>
        </xdr:cNvPr>
        <xdr:cNvCxnSpPr/>
      </xdr:nvCxnSpPr>
      <xdr:spPr>
        <a:xfrm>
          <a:off x="12446000" y="1714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99</xdr:row>
      <xdr:rowOff>29227</xdr:rowOff>
    </xdr:from>
    <xdr:ext cx="403059" cy="259045"/>
    <xdr:sp macro="" textlink="">
      <xdr:nvSpPr>
        <xdr:cNvPr id="760" name="テキスト ボックス 759">
          <a:extLst>
            <a:ext uri="{FF2B5EF4-FFF2-40B4-BE49-F238E27FC236}">
              <a16:creationId xmlns:a16="http://schemas.microsoft.com/office/drawing/2014/main" id="{7FE11646-E42C-45E9-B4F4-E88111E61C07}"/>
            </a:ext>
          </a:extLst>
        </xdr:cNvPr>
        <xdr:cNvSpPr txBox="1"/>
      </xdr:nvSpPr>
      <xdr:spPr>
        <a:xfrm>
          <a:off x="12042941" y="1700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761" name="直線コネクタ 760">
          <a:extLst>
            <a:ext uri="{FF2B5EF4-FFF2-40B4-BE49-F238E27FC236}">
              <a16:creationId xmlns:a16="http://schemas.microsoft.com/office/drawing/2014/main" id="{E51D44CC-F846-457C-AE9A-7FDC9ECBB2F3}"/>
            </a:ext>
          </a:extLst>
        </xdr:cNvPr>
        <xdr:cNvCxnSpPr/>
      </xdr:nvCxnSpPr>
      <xdr:spPr>
        <a:xfrm>
          <a:off x="12446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96</xdr:row>
      <xdr:rowOff>162577</xdr:rowOff>
    </xdr:from>
    <xdr:ext cx="338939" cy="259045"/>
    <xdr:sp macro="" textlink="">
      <xdr:nvSpPr>
        <xdr:cNvPr id="762" name="テキスト ボックス 761">
          <a:extLst>
            <a:ext uri="{FF2B5EF4-FFF2-40B4-BE49-F238E27FC236}">
              <a16:creationId xmlns:a16="http://schemas.microsoft.com/office/drawing/2014/main" id="{61AF6724-42F8-4896-B2B4-C5C2C0D3D4CB}"/>
            </a:ext>
          </a:extLst>
        </xdr:cNvPr>
        <xdr:cNvSpPr txBox="1"/>
      </xdr:nvSpPr>
      <xdr:spPr>
        <a:xfrm>
          <a:off x="12107061" y="1662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90</xdr:col>
      <xdr:colOff>25400</xdr:colOff>
      <xdr:row>111</xdr:row>
      <xdr:rowOff>19050</xdr:rowOff>
    </xdr:to>
    <xdr:sp macro="" textlink="">
      <xdr:nvSpPr>
        <xdr:cNvPr id="763" name="【公民館】&#10;有形固定資産減価償却率グラフ枠">
          <a:extLst>
            <a:ext uri="{FF2B5EF4-FFF2-40B4-BE49-F238E27FC236}">
              <a16:creationId xmlns:a16="http://schemas.microsoft.com/office/drawing/2014/main" id="{390612B1-3A99-445F-B430-5C7929B68422}"/>
            </a:ext>
          </a:extLst>
        </xdr:cNvPr>
        <xdr:cNvSpPr/>
      </xdr:nvSpPr>
      <xdr:spPr>
        <a:xfrm>
          <a:off x="12446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99</xdr:row>
      <xdr:rowOff>142875</xdr:rowOff>
    </xdr:from>
    <xdr:to>
      <xdr:col>85</xdr:col>
      <xdr:colOff>126364</xdr:colOff>
      <xdr:row>108</xdr:row>
      <xdr:rowOff>152400</xdr:rowOff>
    </xdr:to>
    <xdr:cxnSp macro="">
      <xdr:nvCxnSpPr>
        <xdr:cNvPr id="764" name="直線コネクタ 763">
          <a:extLst>
            <a:ext uri="{FF2B5EF4-FFF2-40B4-BE49-F238E27FC236}">
              <a16:creationId xmlns:a16="http://schemas.microsoft.com/office/drawing/2014/main" id="{BD0867C7-3283-4ED9-9786-EE61AE4C6BB4}"/>
            </a:ext>
          </a:extLst>
        </xdr:cNvPr>
        <xdr:cNvCxnSpPr/>
      </xdr:nvCxnSpPr>
      <xdr:spPr>
        <a:xfrm flipV="1">
          <a:off x="16318864" y="17116425"/>
          <a:ext cx="0" cy="155257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108</xdr:row>
      <xdr:rowOff>156227</xdr:rowOff>
    </xdr:from>
    <xdr:ext cx="469744" cy="259045"/>
    <xdr:sp macro="" textlink="">
      <xdr:nvSpPr>
        <xdr:cNvPr id="765" name="【公民館】&#10;有形固定資産減価償却率最小値テキスト">
          <a:extLst>
            <a:ext uri="{FF2B5EF4-FFF2-40B4-BE49-F238E27FC236}">
              <a16:creationId xmlns:a16="http://schemas.microsoft.com/office/drawing/2014/main" id="{EC7E7C36-3D12-4822-A440-FAA7BC7A44EE}"/>
            </a:ext>
          </a:extLst>
        </xdr:cNvPr>
        <xdr:cNvSpPr txBox="1"/>
      </xdr:nvSpPr>
      <xdr:spPr>
        <a:xfrm>
          <a:off x="16357600" y="18672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108</xdr:row>
      <xdr:rowOff>152400</xdr:rowOff>
    </xdr:from>
    <xdr:to>
      <xdr:col>86</xdr:col>
      <xdr:colOff>25400</xdr:colOff>
      <xdr:row>108</xdr:row>
      <xdr:rowOff>152400</xdr:rowOff>
    </xdr:to>
    <xdr:cxnSp macro="">
      <xdr:nvCxnSpPr>
        <xdr:cNvPr id="766" name="直線コネクタ 765">
          <a:extLst>
            <a:ext uri="{FF2B5EF4-FFF2-40B4-BE49-F238E27FC236}">
              <a16:creationId xmlns:a16="http://schemas.microsoft.com/office/drawing/2014/main" id="{383629DC-2199-4983-9E94-3E67B8C53593}"/>
            </a:ext>
          </a:extLst>
        </xdr:cNvPr>
        <xdr:cNvCxnSpPr/>
      </xdr:nvCxnSpPr>
      <xdr:spPr>
        <a:xfrm>
          <a:off x="16230600" y="1866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98</xdr:row>
      <xdr:rowOff>89552</xdr:rowOff>
    </xdr:from>
    <xdr:ext cx="405111" cy="259045"/>
    <xdr:sp macro="" textlink="">
      <xdr:nvSpPr>
        <xdr:cNvPr id="767" name="【公民館】&#10;有形固定資産減価償却率最大値テキスト">
          <a:extLst>
            <a:ext uri="{FF2B5EF4-FFF2-40B4-BE49-F238E27FC236}">
              <a16:creationId xmlns:a16="http://schemas.microsoft.com/office/drawing/2014/main" id="{27231C44-7031-41D3-B2A6-5B5526AB68F1}"/>
            </a:ext>
          </a:extLst>
        </xdr:cNvPr>
        <xdr:cNvSpPr txBox="1"/>
      </xdr:nvSpPr>
      <xdr:spPr>
        <a:xfrm>
          <a:off x="16357600" y="168916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99</xdr:row>
      <xdr:rowOff>142875</xdr:rowOff>
    </xdr:from>
    <xdr:to>
      <xdr:col>86</xdr:col>
      <xdr:colOff>25400</xdr:colOff>
      <xdr:row>99</xdr:row>
      <xdr:rowOff>142875</xdr:rowOff>
    </xdr:to>
    <xdr:cxnSp macro="">
      <xdr:nvCxnSpPr>
        <xdr:cNvPr id="768" name="直線コネクタ 767">
          <a:extLst>
            <a:ext uri="{FF2B5EF4-FFF2-40B4-BE49-F238E27FC236}">
              <a16:creationId xmlns:a16="http://schemas.microsoft.com/office/drawing/2014/main" id="{54F8E9C4-A88D-4984-B596-BFF1CF17F12D}"/>
            </a:ext>
          </a:extLst>
        </xdr:cNvPr>
        <xdr:cNvCxnSpPr/>
      </xdr:nvCxnSpPr>
      <xdr:spPr>
        <a:xfrm>
          <a:off x="16230600" y="1711642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104</xdr:row>
      <xdr:rowOff>143527</xdr:rowOff>
    </xdr:from>
    <xdr:ext cx="405111" cy="259045"/>
    <xdr:sp macro="" textlink="">
      <xdr:nvSpPr>
        <xdr:cNvPr id="769" name="【公民館】&#10;有形固定資産減価償却率平均値テキスト">
          <a:extLst>
            <a:ext uri="{FF2B5EF4-FFF2-40B4-BE49-F238E27FC236}">
              <a16:creationId xmlns:a16="http://schemas.microsoft.com/office/drawing/2014/main" id="{A38692C0-671F-494C-8B99-ACDD606F9336}"/>
            </a:ext>
          </a:extLst>
        </xdr:cNvPr>
        <xdr:cNvSpPr txBox="1"/>
      </xdr:nvSpPr>
      <xdr:spPr>
        <a:xfrm>
          <a:off x="16357600" y="1797432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105</xdr:row>
      <xdr:rowOff>120650</xdr:rowOff>
    </xdr:from>
    <xdr:to>
      <xdr:col>85</xdr:col>
      <xdr:colOff>177800</xdr:colOff>
      <xdr:row>106</xdr:row>
      <xdr:rowOff>50800</xdr:rowOff>
    </xdr:to>
    <xdr:sp macro="" textlink="">
      <xdr:nvSpPr>
        <xdr:cNvPr id="770" name="フローチャート: 判断 769">
          <a:extLst>
            <a:ext uri="{FF2B5EF4-FFF2-40B4-BE49-F238E27FC236}">
              <a16:creationId xmlns:a16="http://schemas.microsoft.com/office/drawing/2014/main" id="{7B60E356-8CDC-4992-AC87-FBB6D47CBA81}"/>
            </a:ext>
          </a:extLst>
        </xdr:cNvPr>
        <xdr:cNvSpPr/>
      </xdr:nvSpPr>
      <xdr:spPr>
        <a:xfrm>
          <a:off x="16268700" y="181229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105</xdr:row>
      <xdr:rowOff>99695</xdr:rowOff>
    </xdr:from>
    <xdr:to>
      <xdr:col>81</xdr:col>
      <xdr:colOff>101600</xdr:colOff>
      <xdr:row>106</xdr:row>
      <xdr:rowOff>29845</xdr:rowOff>
    </xdr:to>
    <xdr:sp macro="" textlink="">
      <xdr:nvSpPr>
        <xdr:cNvPr id="771" name="フローチャート: 判断 770">
          <a:extLst>
            <a:ext uri="{FF2B5EF4-FFF2-40B4-BE49-F238E27FC236}">
              <a16:creationId xmlns:a16="http://schemas.microsoft.com/office/drawing/2014/main" id="{37DF0383-B1B8-4D64-B2C7-A3D97CDEA05D}"/>
            </a:ext>
          </a:extLst>
        </xdr:cNvPr>
        <xdr:cNvSpPr/>
      </xdr:nvSpPr>
      <xdr:spPr>
        <a:xfrm>
          <a:off x="15430500" y="181019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104</xdr:row>
      <xdr:rowOff>120650</xdr:rowOff>
    </xdr:from>
    <xdr:to>
      <xdr:col>76</xdr:col>
      <xdr:colOff>165100</xdr:colOff>
      <xdr:row>105</xdr:row>
      <xdr:rowOff>50800</xdr:rowOff>
    </xdr:to>
    <xdr:sp macro="" textlink="">
      <xdr:nvSpPr>
        <xdr:cNvPr id="772" name="フローチャート: 判断 771">
          <a:extLst>
            <a:ext uri="{FF2B5EF4-FFF2-40B4-BE49-F238E27FC236}">
              <a16:creationId xmlns:a16="http://schemas.microsoft.com/office/drawing/2014/main" id="{64674458-C509-4FB8-A687-449EACF51C24}"/>
            </a:ext>
          </a:extLst>
        </xdr:cNvPr>
        <xdr:cNvSpPr/>
      </xdr:nvSpPr>
      <xdr:spPr>
        <a:xfrm>
          <a:off x="14541500" y="179514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105</xdr:row>
      <xdr:rowOff>34925</xdr:rowOff>
    </xdr:from>
    <xdr:to>
      <xdr:col>72</xdr:col>
      <xdr:colOff>38100</xdr:colOff>
      <xdr:row>105</xdr:row>
      <xdr:rowOff>136525</xdr:rowOff>
    </xdr:to>
    <xdr:sp macro="" textlink="">
      <xdr:nvSpPr>
        <xdr:cNvPr id="773" name="フローチャート: 判断 772">
          <a:extLst>
            <a:ext uri="{FF2B5EF4-FFF2-40B4-BE49-F238E27FC236}">
              <a16:creationId xmlns:a16="http://schemas.microsoft.com/office/drawing/2014/main" id="{43F55A08-D4B5-4A35-840D-21DD2318C92F}"/>
            </a:ext>
          </a:extLst>
        </xdr:cNvPr>
        <xdr:cNvSpPr/>
      </xdr:nvSpPr>
      <xdr:spPr>
        <a:xfrm>
          <a:off x="13652500" y="180371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104</xdr:row>
      <xdr:rowOff>34925</xdr:rowOff>
    </xdr:from>
    <xdr:to>
      <xdr:col>67</xdr:col>
      <xdr:colOff>101600</xdr:colOff>
      <xdr:row>104</xdr:row>
      <xdr:rowOff>136525</xdr:rowOff>
    </xdr:to>
    <xdr:sp macro="" textlink="">
      <xdr:nvSpPr>
        <xdr:cNvPr id="774" name="フローチャート: 判断 773">
          <a:extLst>
            <a:ext uri="{FF2B5EF4-FFF2-40B4-BE49-F238E27FC236}">
              <a16:creationId xmlns:a16="http://schemas.microsoft.com/office/drawing/2014/main" id="{FFC3F789-11F2-40C8-B4A8-7CBAC11D752A}"/>
            </a:ext>
          </a:extLst>
        </xdr:cNvPr>
        <xdr:cNvSpPr/>
      </xdr:nvSpPr>
      <xdr:spPr>
        <a:xfrm>
          <a:off x="12763500" y="178657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775" name="テキスト ボックス 774">
          <a:extLst>
            <a:ext uri="{FF2B5EF4-FFF2-40B4-BE49-F238E27FC236}">
              <a16:creationId xmlns:a16="http://schemas.microsoft.com/office/drawing/2014/main" id="{114115E2-6D9C-4FD4-A07B-6E6072F00771}"/>
            </a:ext>
          </a:extLst>
        </xdr:cNvPr>
        <xdr:cNvSpPr txBox="1"/>
      </xdr:nvSpPr>
      <xdr:spPr>
        <a:xfrm>
          <a:off x="16129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776" name="テキスト ボックス 775">
          <a:extLst>
            <a:ext uri="{FF2B5EF4-FFF2-40B4-BE49-F238E27FC236}">
              <a16:creationId xmlns:a16="http://schemas.microsoft.com/office/drawing/2014/main" id="{D166F727-C1E9-48B8-926F-21C020E19D81}"/>
            </a:ext>
          </a:extLst>
        </xdr:cNvPr>
        <xdr:cNvSpPr txBox="1"/>
      </xdr:nvSpPr>
      <xdr:spPr>
        <a:xfrm>
          <a:off x="1529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777" name="テキスト ボックス 776">
          <a:extLst>
            <a:ext uri="{FF2B5EF4-FFF2-40B4-BE49-F238E27FC236}">
              <a16:creationId xmlns:a16="http://schemas.microsoft.com/office/drawing/2014/main" id="{5B0AB368-B807-4F35-8BB4-89905D855BDE}"/>
            </a:ext>
          </a:extLst>
        </xdr:cNvPr>
        <xdr:cNvSpPr txBox="1"/>
      </xdr:nvSpPr>
      <xdr:spPr>
        <a:xfrm>
          <a:off x="1440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778" name="テキスト ボックス 777">
          <a:extLst>
            <a:ext uri="{FF2B5EF4-FFF2-40B4-BE49-F238E27FC236}">
              <a16:creationId xmlns:a16="http://schemas.microsoft.com/office/drawing/2014/main" id="{35D6CA66-79F8-4335-ACF7-56045DE938E0}"/>
            </a:ext>
          </a:extLst>
        </xdr:cNvPr>
        <xdr:cNvSpPr txBox="1"/>
      </xdr:nvSpPr>
      <xdr:spPr>
        <a:xfrm>
          <a:off x="1351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779" name="テキスト ボックス 778">
          <a:extLst>
            <a:ext uri="{FF2B5EF4-FFF2-40B4-BE49-F238E27FC236}">
              <a16:creationId xmlns:a16="http://schemas.microsoft.com/office/drawing/2014/main" id="{A4BC4489-56AE-4ABD-854E-3BD930D85926}"/>
            </a:ext>
          </a:extLst>
        </xdr:cNvPr>
        <xdr:cNvSpPr txBox="1"/>
      </xdr:nvSpPr>
      <xdr:spPr>
        <a:xfrm>
          <a:off x="1262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107</xdr:row>
      <xdr:rowOff>40639</xdr:rowOff>
    </xdr:from>
    <xdr:to>
      <xdr:col>85</xdr:col>
      <xdr:colOff>177800</xdr:colOff>
      <xdr:row>107</xdr:row>
      <xdr:rowOff>142239</xdr:rowOff>
    </xdr:to>
    <xdr:sp macro="" textlink="">
      <xdr:nvSpPr>
        <xdr:cNvPr id="780" name="楕円 779">
          <a:extLst>
            <a:ext uri="{FF2B5EF4-FFF2-40B4-BE49-F238E27FC236}">
              <a16:creationId xmlns:a16="http://schemas.microsoft.com/office/drawing/2014/main" id="{1EA3A374-B1B8-4B61-8E19-6CA3ABD4D7E3}"/>
            </a:ext>
          </a:extLst>
        </xdr:cNvPr>
        <xdr:cNvSpPr/>
      </xdr:nvSpPr>
      <xdr:spPr>
        <a:xfrm>
          <a:off x="16268700" y="183857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107</xdr:row>
      <xdr:rowOff>19066</xdr:rowOff>
    </xdr:from>
    <xdr:ext cx="405111" cy="259045"/>
    <xdr:sp macro="" textlink="">
      <xdr:nvSpPr>
        <xdr:cNvPr id="781" name="【公民館】&#10;有形固定資産減価償却率該当値テキスト">
          <a:extLst>
            <a:ext uri="{FF2B5EF4-FFF2-40B4-BE49-F238E27FC236}">
              <a16:creationId xmlns:a16="http://schemas.microsoft.com/office/drawing/2014/main" id="{5FF2411B-C866-4C6D-8D1B-D669CB65A0C2}"/>
            </a:ext>
          </a:extLst>
        </xdr:cNvPr>
        <xdr:cNvSpPr txBox="1"/>
      </xdr:nvSpPr>
      <xdr:spPr>
        <a:xfrm>
          <a:off x="16357600" y="1836421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106</xdr:row>
      <xdr:rowOff>168275</xdr:rowOff>
    </xdr:from>
    <xdr:to>
      <xdr:col>81</xdr:col>
      <xdr:colOff>101600</xdr:colOff>
      <xdr:row>107</xdr:row>
      <xdr:rowOff>98425</xdr:rowOff>
    </xdr:to>
    <xdr:sp macro="" textlink="">
      <xdr:nvSpPr>
        <xdr:cNvPr id="782" name="楕円 781">
          <a:extLst>
            <a:ext uri="{FF2B5EF4-FFF2-40B4-BE49-F238E27FC236}">
              <a16:creationId xmlns:a16="http://schemas.microsoft.com/office/drawing/2014/main" id="{FF11B472-ADE3-4861-BE13-D0375FCF049C}"/>
            </a:ext>
          </a:extLst>
        </xdr:cNvPr>
        <xdr:cNvSpPr/>
      </xdr:nvSpPr>
      <xdr:spPr>
        <a:xfrm>
          <a:off x="15430500" y="183419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107</xdr:row>
      <xdr:rowOff>47625</xdr:rowOff>
    </xdr:from>
    <xdr:to>
      <xdr:col>85</xdr:col>
      <xdr:colOff>127000</xdr:colOff>
      <xdr:row>107</xdr:row>
      <xdr:rowOff>91439</xdr:rowOff>
    </xdr:to>
    <xdr:cxnSp macro="">
      <xdr:nvCxnSpPr>
        <xdr:cNvPr id="783" name="直線コネクタ 782">
          <a:extLst>
            <a:ext uri="{FF2B5EF4-FFF2-40B4-BE49-F238E27FC236}">
              <a16:creationId xmlns:a16="http://schemas.microsoft.com/office/drawing/2014/main" id="{A8531621-C2C8-46D2-B350-89F8CD7D1A99}"/>
            </a:ext>
          </a:extLst>
        </xdr:cNvPr>
        <xdr:cNvCxnSpPr/>
      </xdr:nvCxnSpPr>
      <xdr:spPr>
        <a:xfrm>
          <a:off x="15481300" y="18392775"/>
          <a:ext cx="838200" cy="438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106</xdr:row>
      <xdr:rowOff>122555</xdr:rowOff>
    </xdr:from>
    <xdr:to>
      <xdr:col>76</xdr:col>
      <xdr:colOff>165100</xdr:colOff>
      <xdr:row>107</xdr:row>
      <xdr:rowOff>52705</xdr:rowOff>
    </xdr:to>
    <xdr:sp macro="" textlink="">
      <xdr:nvSpPr>
        <xdr:cNvPr id="784" name="楕円 783">
          <a:extLst>
            <a:ext uri="{FF2B5EF4-FFF2-40B4-BE49-F238E27FC236}">
              <a16:creationId xmlns:a16="http://schemas.microsoft.com/office/drawing/2014/main" id="{836526D4-AAAD-48F2-8A7A-4D61732285D9}"/>
            </a:ext>
          </a:extLst>
        </xdr:cNvPr>
        <xdr:cNvSpPr/>
      </xdr:nvSpPr>
      <xdr:spPr>
        <a:xfrm>
          <a:off x="14541500" y="182962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107</xdr:row>
      <xdr:rowOff>1905</xdr:rowOff>
    </xdr:from>
    <xdr:to>
      <xdr:col>81</xdr:col>
      <xdr:colOff>50800</xdr:colOff>
      <xdr:row>107</xdr:row>
      <xdr:rowOff>47625</xdr:rowOff>
    </xdr:to>
    <xdr:cxnSp macro="">
      <xdr:nvCxnSpPr>
        <xdr:cNvPr id="785" name="直線コネクタ 784">
          <a:extLst>
            <a:ext uri="{FF2B5EF4-FFF2-40B4-BE49-F238E27FC236}">
              <a16:creationId xmlns:a16="http://schemas.microsoft.com/office/drawing/2014/main" id="{C9629972-A89F-4BA1-84F4-BB89B1838D11}"/>
            </a:ext>
          </a:extLst>
        </xdr:cNvPr>
        <xdr:cNvCxnSpPr/>
      </xdr:nvCxnSpPr>
      <xdr:spPr>
        <a:xfrm>
          <a:off x="14592300" y="18347055"/>
          <a:ext cx="88900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106</xdr:row>
      <xdr:rowOff>78739</xdr:rowOff>
    </xdr:from>
    <xdr:to>
      <xdr:col>72</xdr:col>
      <xdr:colOff>38100</xdr:colOff>
      <xdr:row>107</xdr:row>
      <xdr:rowOff>8889</xdr:rowOff>
    </xdr:to>
    <xdr:sp macro="" textlink="">
      <xdr:nvSpPr>
        <xdr:cNvPr id="786" name="楕円 785">
          <a:extLst>
            <a:ext uri="{FF2B5EF4-FFF2-40B4-BE49-F238E27FC236}">
              <a16:creationId xmlns:a16="http://schemas.microsoft.com/office/drawing/2014/main" id="{DA7F2696-C419-462D-B29E-ACCB57C95678}"/>
            </a:ext>
          </a:extLst>
        </xdr:cNvPr>
        <xdr:cNvSpPr/>
      </xdr:nvSpPr>
      <xdr:spPr>
        <a:xfrm>
          <a:off x="13652500" y="182524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106</xdr:row>
      <xdr:rowOff>129539</xdr:rowOff>
    </xdr:from>
    <xdr:to>
      <xdr:col>76</xdr:col>
      <xdr:colOff>114300</xdr:colOff>
      <xdr:row>107</xdr:row>
      <xdr:rowOff>1905</xdr:rowOff>
    </xdr:to>
    <xdr:cxnSp macro="">
      <xdr:nvCxnSpPr>
        <xdr:cNvPr id="787" name="直線コネクタ 786">
          <a:extLst>
            <a:ext uri="{FF2B5EF4-FFF2-40B4-BE49-F238E27FC236}">
              <a16:creationId xmlns:a16="http://schemas.microsoft.com/office/drawing/2014/main" id="{D44220EA-CAC3-461B-978E-1467AF3819D3}"/>
            </a:ext>
          </a:extLst>
        </xdr:cNvPr>
        <xdr:cNvCxnSpPr/>
      </xdr:nvCxnSpPr>
      <xdr:spPr>
        <a:xfrm>
          <a:off x="13703300" y="18303239"/>
          <a:ext cx="889000" cy="438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106</xdr:row>
      <xdr:rowOff>33020</xdr:rowOff>
    </xdr:from>
    <xdr:to>
      <xdr:col>67</xdr:col>
      <xdr:colOff>101600</xdr:colOff>
      <xdr:row>106</xdr:row>
      <xdr:rowOff>134620</xdr:rowOff>
    </xdr:to>
    <xdr:sp macro="" textlink="">
      <xdr:nvSpPr>
        <xdr:cNvPr id="788" name="楕円 787">
          <a:extLst>
            <a:ext uri="{FF2B5EF4-FFF2-40B4-BE49-F238E27FC236}">
              <a16:creationId xmlns:a16="http://schemas.microsoft.com/office/drawing/2014/main" id="{59819685-6DCF-49EB-B27C-4D257B695898}"/>
            </a:ext>
          </a:extLst>
        </xdr:cNvPr>
        <xdr:cNvSpPr/>
      </xdr:nvSpPr>
      <xdr:spPr>
        <a:xfrm>
          <a:off x="12763500" y="182067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106</xdr:row>
      <xdr:rowOff>83820</xdr:rowOff>
    </xdr:from>
    <xdr:to>
      <xdr:col>71</xdr:col>
      <xdr:colOff>177800</xdr:colOff>
      <xdr:row>106</xdr:row>
      <xdr:rowOff>129539</xdr:rowOff>
    </xdr:to>
    <xdr:cxnSp macro="">
      <xdr:nvCxnSpPr>
        <xdr:cNvPr id="789" name="直線コネクタ 788">
          <a:extLst>
            <a:ext uri="{FF2B5EF4-FFF2-40B4-BE49-F238E27FC236}">
              <a16:creationId xmlns:a16="http://schemas.microsoft.com/office/drawing/2014/main" id="{FF932441-5670-4C93-8414-E3DAFB0F3F05}"/>
            </a:ext>
          </a:extLst>
        </xdr:cNvPr>
        <xdr:cNvCxnSpPr/>
      </xdr:nvCxnSpPr>
      <xdr:spPr>
        <a:xfrm>
          <a:off x="12814300" y="18257520"/>
          <a:ext cx="889000" cy="457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104</xdr:row>
      <xdr:rowOff>46372</xdr:rowOff>
    </xdr:from>
    <xdr:ext cx="405111" cy="259045"/>
    <xdr:sp macro="" textlink="">
      <xdr:nvSpPr>
        <xdr:cNvPr id="790" name="n_1aveValue【公民館】&#10;有形固定資産減価償却率">
          <a:extLst>
            <a:ext uri="{FF2B5EF4-FFF2-40B4-BE49-F238E27FC236}">
              <a16:creationId xmlns:a16="http://schemas.microsoft.com/office/drawing/2014/main" id="{1E12BC58-C634-4D53-9FFD-641A2AB1B826}"/>
            </a:ext>
          </a:extLst>
        </xdr:cNvPr>
        <xdr:cNvSpPr txBox="1"/>
      </xdr:nvSpPr>
      <xdr:spPr>
        <a:xfrm>
          <a:off x="15266044" y="178771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103</xdr:row>
      <xdr:rowOff>67327</xdr:rowOff>
    </xdr:from>
    <xdr:ext cx="405111" cy="259045"/>
    <xdr:sp macro="" textlink="">
      <xdr:nvSpPr>
        <xdr:cNvPr id="791" name="n_2aveValue【公民館】&#10;有形固定資産減価償却率">
          <a:extLst>
            <a:ext uri="{FF2B5EF4-FFF2-40B4-BE49-F238E27FC236}">
              <a16:creationId xmlns:a16="http://schemas.microsoft.com/office/drawing/2014/main" id="{648BE791-258D-4BFE-9F75-BE592952CA24}"/>
            </a:ext>
          </a:extLst>
        </xdr:cNvPr>
        <xdr:cNvSpPr txBox="1"/>
      </xdr:nvSpPr>
      <xdr:spPr>
        <a:xfrm>
          <a:off x="14389744" y="177266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103</xdr:row>
      <xdr:rowOff>153052</xdr:rowOff>
    </xdr:from>
    <xdr:ext cx="405111" cy="259045"/>
    <xdr:sp macro="" textlink="">
      <xdr:nvSpPr>
        <xdr:cNvPr id="792" name="n_3aveValue【公民館】&#10;有形固定資産減価償却率">
          <a:extLst>
            <a:ext uri="{FF2B5EF4-FFF2-40B4-BE49-F238E27FC236}">
              <a16:creationId xmlns:a16="http://schemas.microsoft.com/office/drawing/2014/main" id="{DA17F341-E83C-48B8-A368-94E494D84B97}"/>
            </a:ext>
          </a:extLst>
        </xdr:cNvPr>
        <xdr:cNvSpPr txBox="1"/>
      </xdr:nvSpPr>
      <xdr:spPr>
        <a:xfrm>
          <a:off x="13500744" y="178124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102</xdr:row>
      <xdr:rowOff>153052</xdr:rowOff>
    </xdr:from>
    <xdr:ext cx="405111" cy="259045"/>
    <xdr:sp macro="" textlink="">
      <xdr:nvSpPr>
        <xdr:cNvPr id="793" name="n_4aveValue【公民館】&#10;有形固定資産減価償却率">
          <a:extLst>
            <a:ext uri="{FF2B5EF4-FFF2-40B4-BE49-F238E27FC236}">
              <a16:creationId xmlns:a16="http://schemas.microsoft.com/office/drawing/2014/main" id="{1042158F-7489-4F36-A5CF-8B7B3E146C3B}"/>
            </a:ext>
          </a:extLst>
        </xdr:cNvPr>
        <xdr:cNvSpPr txBox="1"/>
      </xdr:nvSpPr>
      <xdr:spPr>
        <a:xfrm>
          <a:off x="12611744" y="176409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107</xdr:row>
      <xdr:rowOff>89552</xdr:rowOff>
    </xdr:from>
    <xdr:ext cx="405111" cy="259045"/>
    <xdr:sp macro="" textlink="">
      <xdr:nvSpPr>
        <xdr:cNvPr id="794" name="n_1mainValue【公民館】&#10;有形固定資産減価償却率">
          <a:extLst>
            <a:ext uri="{FF2B5EF4-FFF2-40B4-BE49-F238E27FC236}">
              <a16:creationId xmlns:a16="http://schemas.microsoft.com/office/drawing/2014/main" id="{78AF9C2A-6840-4F9F-9D68-89890EA1BA36}"/>
            </a:ext>
          </a:extLst>
        </xdr:cNvPr>
        <xdr:cNvSpPr txBox="1"/>
      </xdr:nvSpPr>
      <xdr:spPr>
        <a:xfrm>
          <a:off x="15266044" y="184347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107</xdr:row>
      <xdr:rowOff>43832</xdr:rowOff>
    </xdr:from>
    <xdr:ext cx="405111" cy="259045"/>
    <xdr:sp macro="" textlink="">
      <xdr:nvSpPr>
        <xdr:cNvPr id="795" name="n_2mainValue【公民館】&#10;有形固定資産減価償却率">
          <a:extLst>
            <a:ext uri="{FF2B5EF4-FFF2-40B4-BE49-F238E27FC236}">
              <a16:creationId xmlns:a16="http://schemas.microsoft.com/office/drawing/2014/main" id="{66751B83-7449-47C4-B163-0BAD9EF8CA33}"/>
            </a:ext>
          </a:extLst>
        </xdr:cNvPr>
        <xdr:cNvSpPr txBox="1"/>
      </xdr:nvSpPr>
      <xdr:spPr>
        <a:xfrm>
          <a:off x="14389744" y="183889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107</xdr:row>
      <xdr:rowOff>16</xdr:rowOff>
    </xdr:from>
    <xdr:ext cx="405111" cy="259045"/>
    <xdr:sp macro="" textlink="">
      <xdr:nvSpPr>
        <xdr:cNvPr id="796" name="n_3mainValue【公民館】&#10;有形固定資産減価償却率">
          <a:extLst>
            <a:ext uri="{FF2B5EF4-FFF2-40B4-BE49-F238E27FC236}">
              <a16:creationId xmlns:a16="http://schemas.microsoft.com/office/drawing/2014/main" id="{DA0E05F8-4F82-4684-8311-AEF2BEA940EA}"/>
            </a:ext>
          </a:extLst>
        </xdr:cNvPr>
        <xdr:cNvSpPr txBox="1"/>
      </xdr:nvSpPr>
      <xdr:spPr>
        <a:xfrm>
          <a:off x="13500744" y="1834516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106</xdr:row>
      <xdr:rowOff>125747</xdr:rowOff>
    </xdr:from>
    <xdr:ext cx="405111" cy="259045"/>
    <xdr:sp macro="" textlink="">
      <xdr:nvSpPr>
        <xdr:cNvPr id="797" name="n_4mainValue【公民館】&#10;有形固定資産減価償却率">
          <a:extLst>
            <a:ext uri="{FF2B5EF4-FFF2-40B4-BE49-F238E27FC236}">
              <a16:creationId xmlns:a16="http://schemas.microsoft.com/office/drawing/2014/main" id="{1105E402-35D4-434A-A52E-3318A141AEC7}"/>
            </a:ext>
          </a:extLst>
        </xdr:cNvPr>
        <xdr:cNvSpPr txBox="1"/>
      </xdr:nvSpPr>
      <xdr:spPr>
        <a:xfrm>
          <a:off x="12611744" y="182994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798" name="正方形/長方形 797">
          <a:extLst>
            <a:ext uri="{FF2B5EF4-FFF2-40B4-BE49-F238E27FC236}">
              <a16:creationId xmlns:a16="http://schemas.microsoft.com/office/drawing/2014/main" id="{EDF176B7-D437-48C7-9D17-C357758947B0}"/>
            </a:ext>
          </a:extLst>
        </xdr:cNvPr>
        <xdr:cNvSpPr/>
      </xdr:nvSpPr>
      <xdr:spPr>
        <a:xfrm>
          <a:off x="18288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799" name="正方形/長方形 798">
          <a:extLst>
            <a:ext uri="{FF2B5EF4-FFF2-40B4-BE49-F238E27FC236}">
              <a16:creationId xmlns:a16="http://schemas.microsoft.com/office/drawing/2014/main" id="{F82A9C72-EB4F-4290-B39F-A600F2810731}"/>
            </a:ext>
          </a:extLst>
        </xdr:cNvPr>
        <xdr:cNvSpPr/>
      </xdr:nvSpPr>
      <xdr:spPr>
        <a:xfrm>
          <a:off x="1841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800" name="正方形/長方形 799">
          <a:extLst>
            <a:ext uri="{FF2B5EF4-FFF2-40B4-BE49-F238E27FC236}">
              <a16:creationId xmlns:a16="http://schemas.microsoft.com/office/drawing/2014/main" id="{FBD339FC-3FD8-4FE6-A123-C6805B9EE901}"/>
            </a:ext>
          </a:extLst>
        </xdr:cNvPr>
        <xdr:cNvSpPr/>
      </xdr:nvSpPr>
      <xdr:spPr>
        <a:xfrm>
          <a:off x="1841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38/44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801" name="正方形/長方形 800">
          <a:extLst>
            <a:ext uri="{FF2B5EF4-FFF2-40B4-BE49-F238E27FC236}">
              <a16:creationId xmlns:a16="http://schemas.microsoft.com/office/drawing/2014/main" id="{A159ED50-85DC-4C4D-A2B4-D6F7873FD091}"/>
            </a:ext>
          </a:extLst>
        </xdr:cNvPr>
        <xdr:cNvSpPr/>
      </xdr:nvSpPr>
      <xdr:spPr>
        <a:xfrm>
          <a:off x="194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802" name="正方形/長方形 801">
          <a:extLst>
            <a:ext uri="{FF2B5EF4-FFF2-40B4-BE49-F238E27FC236}">
              <a16:creationId xmlns:a16="http://schemas.microsoft.com/office/drawing/2014/main" id="{03D60C84-CB91-4803-877A-58E81C048311}"/>
            </a:ext>
          </a:extLst>
        </xdr:cNvPr>
        <xdr:cNvSpPr/>
      </xdr:nvSpPr>
      <xdr:spPr>
        <a:xfrm>
          <a:off x="194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803" name="正方形/長方形 802">
          <a:extLst>
            <a:ext uri="{FF2B5EF4-FFF2-40B4-BE49-F238E27FC236}">
              <a16:creationId xmlns:a16="http://schemas.microsoft.com/office/drawing/2014/main" id="{DA8BF2EE-4091-4014-846C-E897E78278B7}"/>
            </a:ext>
          </a:extLst>
        </xdr:cNvPr>
        <xdr:cNvSpPr/>
      </xdr:nvSpPr>
      <xdr:spPr>
        <a:xfrm>
          <a:off x="20574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和歌山県平均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804" name="正方形/長方形 803">
          <a:extLst>
            <a:ext uri="{FF2B5EF4-FFF2-40B4-BE49-F238E27FC236}">
              <a16:creationId xmlns:a16="http://schemas.microsoft.com/office/drawing/2014/main" id="{CD3E18DB-3CDB-4444-8284-4502E2640448}"/>
            </a:ext>
          </a:extLst>
        </xdr:cNvPr>
        <xdr:cNvSpPr/>
      </xdr:nvSpPr>
      <xdr:spPr>
        <a:xfrm>
          <a:off x="20574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0.117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805" name="正方形/長方形 804">
          <a:extLst>
            <a:ext uri="{FF2B5EF4-FFF2-40B4-BE49-F238E27FC236}">
              <a16:creationId xmlns:a16="http://schemas.microsoft.com/office/drawing/2014/main" id="{222F32A2-8C75-40AE-B9EA-256FD5D2E720}"/>
            </a:ext>
          </a:extLst>
        </xdr:cNvPr>
        <xdr:cNvSpPr/>
      </xdr:nvSpPr>
      <xdr:spPr>
        <a:xfrm>
          <a:off x="18288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806" name="テキスト ボックス 805">
          <a:extLst>
            <a:ext uri="{FF2B5EF4-FFF2-40B4-BE49-F238E27FC236}">
              <a16:creationId xmlns:a16="http://schemas.microsoft.com/office/drawing/2014/main" id="{969BA54B-5475-4CD7-BC64-AF2CA5D171FD}"/>
            </a:ext>
          </a:extLst>
        </xdr:cNvPr>
        <xdr:cNvSpPr txBox="1"/>
      </xdr:nvSpPr>
      <xdr:spPr>
        <a:xfrm>
          <a:off x="18249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807" name="直線コネクタ 806">
          <a:extLst>
            <a:ext uri="{FF2B5EF4-FFF2-40B4-BE49-F238E27FC236}">
              <a16:creationId xmlns:a16="http://schemas.microsoft.com/office/drawing/2014/main" id="{79535894-7FE7-4F14-8457-E476964ADC8F}"/>
            </a:ext>
          </a:extLst>
        </xdr:cNvPr>
        <xdr:cNvCxnSpPr/>
      </xdr:nvCxnSpPr>
      <xdr:spPr>
        <a:xfrm>
          <a:off x="18288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108</xdr:row>
      <xdr:rowOff>76200</xdr:rowOff>
    </xdr:from>
    <xdr:to>
      <xdr:col>120</xdr:col>
      <xdr:colOff>114300</xdr:colOff>
      <xdr:row>108</xdr:row>
      <xdr:rowOff>76200</xdr:rowOff>
    </xdr:to>
    <xdr:cxnSp macro="">
      <xdr:nvCxnSpPr>
        <xdr:cNvPr id="808" name="直線コネクタ 807">
          <a:extLst>
            <a:ext uri="{FF2B5EF4-FFF2-40B4-BE49-F238E27FC236}">
              <a16:creationId xmlns:a16="http://schemas.microsoft.com/office/drawing/2014/main" id="{7CEA3154-99F4-4C7E-9AB0-04D5BA513E73}"/>
            </a:ext>
          </a:extLst>
        </xdr:cNvPr>
        <xdr:cNvCxnSpPr/>
      </xdr:nvCxnSpPr>
      <xdr:spPr>
        <a:xfrm>
          <a:off x="18288000" y="1859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107</xdr:row>
      <xdr:rowOff>105427</xdr:rowOff>
    </xdr:from>
    <xdr:ext cx="467179" cy="259045"/>
    <xdr:sp macro="" textlink="">
      <xdr:nvSpPr>
        <xdr:cNvPr id="809" name="テキスト ボックス 808">
          <a:extLst>
            <a:ext uri="{FF2B5EF4-FFF2-40B4-BE49-F238E27FC236}">
              <a16:creationId xmlns:a16="http://schemas.microsoft.com/office/drawing/2014/main" id="{74DE224B-52F1-49E7-93C9-B8B767FE485F}"/>
            </a:ext>
          </a:extLst>
        </xdr:cNvPr>
        <xdr:cNvSpPr txBox="1"/>
      </xdr:nvSpPr>
      <xdr:spPr>
        <a:xfrm>
          <a:off x="17820821" y="1845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105</xdr:row>
      <xdr:rowOff>133350</xdr:rowOff>
    </xdr:from>
    <xdr:to>
      <xdr:col>120</xdr:col>
      <xdr:colOff>114300</xdr:colOff>
      <xdr:row>105</xdr:row>
      <xdr:rowOff>133350</xdr:rowOff>
    </xdr:to>
    <xdr:cxnSp macro="">
      <xdr:nvCxnSpPr>
        <xdr:cNvPr id="810" name="直線コネクタ 809">
          <a:extLst>
            <a:ext uri="{FF2B5EF4-FFF2-40B4-BE49-F238E27FC236}">
              <a16:creationId xmlns:a16="http://schemas.microsoft.com/office/drawing/2014/main" id="{0C975CA7-DDF8-4693-BD84-F35D903C0053}"/>
            </a:ext>
          </a:extLst>
        </xdr:cNvPr>
        <xdr:cNvCxnSpPr/>
      </xdr:nvCxnSpPr>
      <xdr:spPr>
        <a:xfrm>
          <a:off x="18288000" y="1813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104</xdr:row>
      <xdr:rowOff>162577</xdr:rowOff>
    </xdr:from>
    <xdr:ext cx="467179" cy="259045"/>
    <xdr:sp macro="" textlink="">
      <xdr:nvSpPr>
        <xdr:cNvPr id="811" name="テキスト ボックス 810">
          <a:extLst>
            <a:ext uri="{FF2B5EF4-FFF2-40B4-BE49-F238E27FC236}">
              <a16:creationId xmlns:a16="http://schemas.microsoft.com/office/drawing/2014/main" id="{3897C191-9EB4-4302-9971-4D5510D09F67}"/>
            </a:ext>
          </a:extLst>
        </xdr:cNvPr>
        <xdr:cNvSpPr txBox="1"/>
      </xdr:nvSpPr>
      <xdr:spPr>
        <a:xfrm>
          <a:off x="17820821" y="1799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103</xdr:row>
      <xdr:rowOff>19050</xdr:rowOff>
    </xdr:from>
    <xdr:to>
      <xdr:col>120</xdr:col>
      <xdr:colOff>114300</xdr:colOff>
      <xdr:row>103</xdr:row>
      <xdr:rowOff>19050</xdr:rowOff>
    </xdr:to>
    <xdr:cxnSp macro="">
      <xdr:nvCxnSpPr>
        <xdr:cNvPr id="812" name="直線コネクタ 811">
          <a:extLst>
            <a:ext uri="{FF2B5EF4-FFF2-40B4-BE49-F238E27FC236}">
              <a16:creationId xmlns:a16="http://schemas.microsoft.com/office/drawing/2014/main" id="{37B3B4A1-74E2-4A8C-9296-5BE8F436E676}"/>
            </a:ext>
          </a:extLst>
        </xdr:cNvPr>
        <xdr:cNvCxnSpPr/>
      </xdr:nvCxnSpPr>
      <xdr:spPr>
        <a:xfrm>
          <a:off x="18288000" y="1767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102</xdr:row>
      <xdr:rowOff>48277</xdr:rowOff>
    </xdr:from>
    <xdr:ext cx="467179" cy="259045"/>
    <xdr:sp macro="" textlink="">
      <xdr:nvSpPr>
        <xdr:cNvPr id="813" name="テキスト ボックス 812">
          <a:extLst>
            <a:ext uri="{FF2B5EF4-FFF2-40B4-BE49-F238E27FC236}">
              <a16:creationId xmlns:a16="http://schemas.microsoft.com/office/drawing/2014/main" id="{B5780DB5-6C03-41CE-8690-3E73A7725960}"/>
            </a:ext>
          </a:extLst>
        </xdr:cNvPr>
        <xdr:cNvSpPr txBox="1"/>
      </xdr:nvSpPr>
      <xdr:spPr>
        <a:xfrm>
          <a:off x="17820821" y="1753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100</xdr:row>
      <xdr:rowOff>76200</xdr:rowOff>
    </xdr:from>
    <xdr:to>
      <xdr:col>120</xdr:col>
      <xdr:colOff>114300</xdr:colOff>
      <xdr:row>100</xdr:row>
      <xdr:rowOff>76200</xdr:rowOff>
    </xdr:to>
    <xdr:cxnSp macro="">
      <xdr:nvCxnSpPr>
        <xdr:cNvPr id="814" name="直線コネクタ 813">
          <a:extLst>
            <a:ext uri="{FF2B5EF4-FFF2-40B4-BE49-F238E27FC236}">
              <a16:creationId xmlns:a16="http://schemas.microsoft.com/office/drawing/2014/main" id="{2E6769FF-FD02-4931-9DD1-7661A5803AFB}"/>
            </a:ext>
          </a:extLst>
        </xdr:cNvPr>
        <xdr:cNvCxnSpPr/>
      </xdr:nvCxnSpPr>
      <xdr:spPr>
        <a:xfrm>
          <a:off x="18288000" y="1722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99</xdr:row>
      <xdr:rowOff>105427</xdr:rowOff>
    </xdr:from>
    <xdr:ext cx="467179" cy="259045"/>
    <xdr:sp macro="" textlink="">
      <xdr:nvSpPr>
        <xdr:cNvPr id="815" name="テキスト ボックス 814">
          <a:extLst>
            <a:ext uri="{FF2B5EF4-FFF2-40B4-BE49-F238E27FC236}">
              <a16:creationId xmlns:a16="http://schemas.microsoft.com/office/drawing/2014/main" id="{A81DC58B-1529-425D-BCC6-11873F86EFF0}"/>
            </a:ext>
          </a:extLst>
        </xdr:cNvPr>
        <xdr:cNvSpPr txBox="1"/>
      </xdr:nvSpPr>
      <xdr:spPr>
        <a:xfrm>
          <a:off x="17820821" y="1707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816" name="直線コネクタ 815">
          <a:extLst>
            <a:ext uri="{FF2B5EF4-FFF2-40B4-BE49-F238E27FC236}">
              <a16:creationId xmlns:a16="http://schemas.microsoft.com/office/drawing/2014/main" id="{D8EA067C-2E54-42BF-8EFA-C519F0222867}"/>
            </a:ext>
          </a:extLst>
        </xdr:cNvPr>
        <xdr:cNvCxnSpPr/>
      </xdr:nvCxnSpPr>
      <xdr:spPr>
        <a:xfrm>
          <a:off x="18288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817" name="テキスト ボックス 816">
          <a:extLst>
            <a:ext uri="{FF2B5EF4-FFF2-40B4-BE49-F238E27FC236}">
              <a16:creationId xmlns:a16="http://schemas.microsoft.com/office/drawing/2014/main" id="{26DA9D2E-7199-4704-B056-F303D2D9AFF0}"/>
            </a:ext>
          </a:extLst>
        </xdr:cNvPr>
        <xdr:cNvSpPr txBox="1"/>
      </xdr:nvSpPr>
      <xdr:spPr>
        <a:xfrm>
          <a:off x="17820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818" name="【公民館】&#10;一人当たり面積グラフ枠">
          <a:extLst>
            <a:ext uri="{FF2B5EF4-FFF2-40B4-BE49-F238E27FC236}">
              <a16:creationId xmlns:a16="http://schemas.microsoft.com/office/drawing/2014/main" id="{5C28A16B-C21A-4C0C-A30B-9C8D8B1DCE12}"/>
            </a:ext>
          </a:extLst>
        </xdr:cNvPr>
        <xdr:cNvSpPr/>
      </xdr:nvSpPr>
      <xdr:spPr>
        <a:xfrm>
          <a:off x="18288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100</xdr:row>
      <xdr:rowOff>57913</xdr:rowOff>
    </xdr:from>
    <xdr:to>
      <xdr:col>116</xdr:col>
      <xdr:colOff>62864</xdr:colOff>
      <xdr:row>108</xdr:row>
      <xdr:rowOff>67056</xdr:rowOff>
    </xdr:to>
    <xdr:cxnSp macro="">
      <xdr:nvCxnSpPr>
        <xdr:cNvPr id="819" name="直線コネクタ 818">
          <a:extLst>
            <a:ext uri="{FF2B5EF4-FFF2-40B4-BE49-F238E27FC236}">
              <a16:creationId xmlns:a16="http://schemas.microsoft.com/office/drawing/2014/main" id="{840D2A1A-F5D8-4268-A5E2-3C6547E81AFA}"/>
            </a:ext>
          </a:extLst>
        </xdr:cNvPr>
        <xdr:cNvCxnSpPr/>
      </xdr:nvCxnSpPr>
      <xdr:spPr>
        <a:xfrm flipV="1">
          <a:off x="22160864" y="17202913"/>
          <a:ext cx="0" cy="138074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108</xdr:row>
      <xdr:rowOff>70883</xdr:rowOff>
    </xdr:from>
    <xdr:ext cx="469744" cy="259045"/>
    <xdr:sp macro="" textlink="">
      <xdr:nvSpPr>
        <xdr:cNvPr id="820" name="【公民館】&#10;一人当たり面積最小値テキスト">
          <a:extLst>
            <a:ext uri="{FF2B5EF4-FFF2-40B4-BE49-F238E27FC236}">
              <a16:creationId xmlns:a16="http://schemas.microsoft.com/office/drawing/2014/main" id="{7DDF1192-71F8-434F-82B5-771FC837A5ED}"/>
            </a:ext>
          </a:extLst>
        </xdr:cNvPr>
        <xdr:cNvSpPr txBox="1"/>
      </xdr:nvSpPr>
      <xdr:spPr>
        <a:xfrm>
          <a:off x="22199600" y="1858748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0.010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108</xdr:row>
      <xdr:rowOff>67056</xdr:rowOff>
    </xdr:from>
    <xdr:to>
      <xdr:col>116</xdr:col>
      <xdr:colOff>152400</xdr:colOff>
      <xdr:row>108</xdr:row>
      <xdr:rowOff>67056</xdr:rowOff>
    </xdr:to>
    <xdr:cxnSp macro="">
      <xdr:nvCxnSpPr>
        <xdr:cNvPr id="821" name="直線コネクタ 820">
          <a:extLst>
            <a:ext uri="{FF2B5EF4-FFF2-40B4-BE49-F238E27FC236}">
              <a16:creationId xmlns:a16="http://schemas.microsoft.com/office/drawing/2014/main" id="{B5D1113A-4DB6-48C8-BEB2-EB55EC4F186E}"/>
            </a:ext>
          </a:extLst>
        </xdr:cNvPr>
        <xdr:cNvCxnSpPr/>
      </xdr:nvCxnSpPr>
      <xdr:spPr>
        <a:xfrm>
          <a:off x="22072600" y="1858365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99</xdr:row>
      <xdr:rowOff>4590</xdr:rowOff>
    </xdr:from>
    <xdr:ext cx="469744" cy="259045"/>
    <xdr:sp macro="" textlink="">
      <xdr:nvSpPr>
        <xdr:cNvPr id="822" name="【公民館】&#10;一人当たり面積最大値テキスト">
          <a:extLst>
            <a:ext uri="{FF2B5EF4-FFF2-40B4-BE49-F238E27FC236}">
              <a16:creationId xmlns:a16="http://schemas.microsoft.com/office/drawing/2014/main" id="{6A00DD5E-E5F2-47DE-9E26-047044B5AC50}"/>
            </a:ext>
          </a:extLst>
        </xdr:cNvPr>
        <xdr:cNvSpPr txBox="1"/>
      </xdr:nvSpPr>
      <xdr:spPr>
        <a:xfrm>
          <a:off x="22199600" y="1697814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1.520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100</xdr:row>
      <xdr:rowOff>57913</xdr:rowOff>
    </xdr:from>
    <xdr:to>
      <xdr:col>116</xdr:col>
      <xdr:colOff>152400</xdr:colOff>
      <xdr:row>100</xdr:row>
      <xdr:rowOff>57913</xdr:rowOff>
    </xdr:to>
    <xdr:cxnSp macro="">
      <xdr:nvCxnSpPr>
        <xdr:cNvPr id="823" name="直線コネクタ 822">
          <a:extLst>
            <a:ext uri="{FF2B5EF4-FFF2-40B4-BE49-F238E27FC236}">
              <a16:creationId xmlns:a16="http://schemas.microsoft.com/office/drawing/2014/main" id="{E6F9DD9B-2C0B-4706-BF59-90D649B8FA33}"/>
            </a:ext>
          </a:extLst>
        </xdr:cNvPr>
        <xdr:cNvCxnSpPr/>
      </xdr:nvCxnSpPr>
      <xdr:spPr>
        <a:xfrm>
          <a:off x="22072600" y="1720291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105</xdr:row>
      <xdr:rowOff>85768</xdr:rowOff>
    </xdr:from>
    <xdr:ext cx="469744" cy="259045"/>
    <xdr:sp macro="" textlink="">
      <xdr:nvSpPr>
        <xdr:cNvPr id="824" name="【公民館】&#10;一人当たり面積平均値テキスト">
          <a:extLst>
            <a:ext uri="{FF2B5EF4-FFF2-40B4-BE49-F238E27FC236}">
              <a16:creationId xmlns:a16="http://schemas.microsoft.com/office/drawing/2014/main" id="{BE43181E-C49F-451C-908D-6E5789BC9724}"/>
            </a:ext>
          </a:extLst>
        </xdr:cNvPr>
        <xdr:cNvSpPr txBox="1"/>
      </xdr:nvSpPr>
      <xdr:spPr>
        <a:xfrm>
          <a:off x="22199600" y="18088018"/>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0.334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106</xdr:row>
      <xdr:rowOff>62891</xdr:rowOff>
    </xdr:from>
    <xdr:to>
      <xdr:col>116</xdr:col>
      <xdr:colOff>114300</xdr:colOff>
      <xdr:row>106</xdr:row>
      <xdr:rowOff>164491</xdr:rowOff>
    </xdr:to>
    <xdr:sp macro="" textlink="">
      <xdr:nvSpPr>
        <xdr:cNvPr id="825" name="フローチャート: 判断 824">
          <a:extLst>
            <a:ext uri="{FF2B5EF4-FFF2-40B4-BE49-F238E27FC236}">
              <a16:creationId xmlns:a16="http://schemas.microsoft.com/office/drawing/2014/main" id="{19D78193-6B79-42A8-92F3-664FFED30C00}"/>
            </a:ext>
          </a:extLst>
        </xdr:cNvPr>
        <xdr:cNvSpPr/>
      </xdr:nvSpPr>
      <xdr:spPr>
        <a:xfrm>
          <a:off x="22110700" y="182365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106</xdr:row>
      <xdr:rowOff>68377</xdr:rowOff>
    </xdr:from>
    <xdr:to>
      <xdr:col>112</xdr:col>
      <xdr:colOff>38100</xdr:colOff>
      <xdr:row>106</xdr:row>
      <xdr:rowOff>169977</xdr:rowOff>
    </xdr:to>
    <xdr:sp macro="" textlink="">
      <xdr:nvSpPr>
        <xdr:cNvPr id="826" name="フローチャート: 判断 825">
          <a:extLst>
            <a:ext uri="{FF2B5EF4-FFF2-40B4-BE49-F238E27FC236}">
              <a16:creationId xmlns:a16="http://schemas.microsoft.com/office/drawing/2014/main" id="{8D5B2557-ADB9-470E-934A-5D12A921573D}"/>
            </a:ext>
          </a:extLst>
        </xdr:cNvPr>
        <xdr:cNvSpPr/>
      </xdr:nvSpPr>
      <xdr:spPr>
        <a:xfrm>
          <a:off x="21272500" y="182420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106</xdr:row>
      <xdr:rowOff>77521</xdr:rowOff>
    </xdr:from>
    <xdr:to>
      <xdr:col>107</xdr:col>
      <xdr:colOff>101600</xdr:colOff>
      <xdr:row>107</xdr:row>
      <xdr:rowOff>7671</xdr:rowOff>
    </xdr:to>
    <xdr:sp macro="" textlink="">
      <xdr:nvSpPr>
        <xdr:cNvPr id="827" name="フローチャート: 判断 826">
          <a:extLst>
            <a:ext uri="{FF2B5EF4-FFF2-40B4-BE49-F238E27FC236}">
              <a16:creationId xmlns:a16="http://schemas.microsoft.com/office/drawing/2014/main" id="{FEDAD7C5-E259-425E-B15D-8068C8BF5A96}"/>
            </a:ext>
          </a:extLst>
        </xdr:cNvPr>
        <xdr:cNvSpPr/>
      </xdr:nvSpPr>
      <xdr:spPr>
        <a:xfrm>
          <a:off x="20383500" y="182512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106</xdr:row>
      <xdr:rowOff>94895</xdr:rowOff>
    </xdr:from>
    <xdr:to>
      <xdr:col>102</xdr:col>
      <xdr:colOff>165100</xdr:colOff>
      <xdr:row>107</xdr:row>
      <xdr:rowOff>25045</xdr:rowOff>
    </xdr:to>
    <xdr:sp macro="" textlink="">
      <xdr:nvSpPr>
        <xdr:cNvPr id="828" name="フローチャート: 判断 827">
          <a:extLst>
            <a:ext uri="{FF2B5EF4-FFF2-40B4-BE49-F238E27FC236}">
              <a16:creationId xmlns:a16="http://schemas.microsoft.com/office/drawing/2014/main" id="{FEC49D8D-807D-486C-8AEA-283420CACE79}"/>
            </a:ext>
          </a:extLst>
        </xdr:cNvPr>
        <xdr:cNvSpPr/>
      </xdr:nvSpPr>
      <xdr:spPr>
        <a:xfrm>
          <a:off x="19494500" y="182685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106</xdr:row>
      <xdr:rowOff>137871</xdr:rowOff>
    </xdr:from>
    <xdr:to>
      <xdr:col>98</xdr:col>
      <xdr:colOff>38100</xdr:colOff>
      <xdr:row>107</xdr:row>
      <xdr:rowOff>68021</xdr:rowOff>
    </xdr:to>
    <xdr:sp macro="" textlink="">
      <xdr:nvSpPr>
        <xdr:cNvPr id="829" name="フローチャート: 判断 828">
          <a:extLst>
            <a:ext uri="{FF2B5EF4-FFF2-40B4-BE49-F238E27FC236}">
              <a16:creationId xmlns:a16="http://schemas.microsoft.com/office/drawing/2014/main" id="{3C4E0DFE-870C-4985-9AE5-C7CD34D7E427}"/>
            </a:ext>
          </a:extLst>
        </xdr:cNvPr>
        <xdr:cNvSpPr/>
      </xdr:nvSpPr>
      <xdr:spPr>
        <a:xfrm>
          <a:off x="18605500" y="183115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830" name="テキスト ボックス 829">
          <a:extLst>
            <a:ext uri="{FF2B5EF4-FFF2-40B4-BE49-F238E27FC236}">
              <a16:creationId xmlns:a16="http://schemas.microsoft.com/office/drawing/2014/main" id="{CFD8B12B-CFBD-4975-B581-8195B9FE7A09}"/>
            </a:ext>
          </a:extLst>
        </xdr:cNvPr>
        <xdr:cNvSpPr txBox="1"/>
      </xdr:nvSpPr>
      <xdr:spPr>
        <a:xfrm>
          <a:off x="21971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831" name="テキスト ボックス 830">
          <a:extLst>
            <a:ext uri="{FF2B5EF4-FFF2-40B4-BE49-F238E27FC236}">
              <a16:creationId xmlns:a16="http://schemas.microsoft.com/office/drawing/2014/main" id="{231E11BC-C14E-43BE-969A-F1C0189B7398}"/>
            </a:ext>
          </a:extLst>
        </xdr:cNvPr>
        <xdr:cNvSpPr txBox="1"/>
      </xdr:nvSpPr>
      <xdr:spPr>
        <a:xfrm>
          <a:off x="2113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832" name="テキスト ボックス 831">
          <a:extLst>
            <a:ext uri="{FF2B5EF4-FFF2-40B4-BE49-F238E27FC236}">
              <a16:creationId xmlns:a16="http://schemas.microsoft.com/office/drawing/2014/main" id="{7F260378-EB1D-4BF7-B901-A018227A0AF8}"/>
            </a:ext>
          </a:extLst>
        </xdr:cNvPr>
        <xdr:cNvSpPr txBox="1"/>
      </xdr:nvSpPr>
      <xdr:spPr>
        <a:xfrm>
          <a:off x="2024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833" name="テキスト ボックス 832">
          <a:extLst>
            <a:ext uri="{FF2B5EF4-FFF2-40B4-BE49-F238E27FC236}">
              <a16:creationId xmlns:a16="http://schemas.microsoft.com/office/drawing/2014/main" id="{B3A79980-7509-4D10-A881-ACAF108C7E18}"/>
            </a:ext>
          </a:extLst>
        </xdr:cNvPr>
        <xdr:cNvSpPr txBox="1"/>
      </xdr:nvSpPr>
      <xdr:spPr>
        <a:xfrm>
          <a:off x="19354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834" name="テキスト ボックス 833">
          <a:extLst>
            <a:ext uri="{FF2B5EF4-FFF2-40B4-BE49-F238E27FC236}">
              <a16:creationId xmlns:a16="http://schemas.microsoft.com/office/drawing/2014/main" id="{3AD086E0-D5EC-4A5F-8178-68F22B6E0BC0}"/>
            </a:ext>
          </a:extLst>
        </xdr:cNvPr>
        <xdr:cNvSpPr txBox="1"/>
      </xdr:nvSpPr>
      <xdr:spPr>
        <a:xfrm>
          <a:off x="18465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107</xdr:row>
      <xdr:rowOff>78893</xdr:rowOff>
    </xdr:from>
    <xdr:to>
      <xdr:col>116</xdr:col>
      <xdr:colOff>114300</xdr:colOff>
      <xdr:row>108</xdr:row>
      <xdr:rowOff>9043</xdr:rowOff>
    </xdr:to>
    <xdr:sp macro="" textlink="">
      <xdr:nvSpPr>
        <xdr:cNvPr id="835" name="楕円 834">
          <a:extLst>
            <a:ext uri="{FF2B5EF4-FFF2-40B4-BE49-F238E27FC236}">
              <a16:creationId xmlns:a16="http://schemas.microsoft.com/office/drawing/2014/main" id="{6CD544EA-256C-448A-95EA-805B49F5B6F7}"/>
            </a:ext>
          </a:extLst>
        </xdr:cNvPr>
        <xdr:cNvSpPr/>
      </xdr:nvSpPr>
      <xdr:spPr>
        <a:xfrm>
          <a:off x="22110700" y="184240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106</xdr:row>
      <xdr:rowOff>165270</xdr:rowOff>
    </xdr:from>
    <xdr:ext cx="469744" cy="259045"/>
    <xdr:sp macro="" textlink="">
      <xdr:nvSpPr>
        <xdr:cNvPr id="836" name="【公民館】&#10;一人当たり面積該当値テキスト">
          <a:extLst>
            <a:ext uri="{FF2B5EF4-FFF2-40B4-BE49-F238E27FC236}">
              <a16:creationId xmlns:a16="http://schemas.microsoft.com/office/drawing/2014/main" id="{7438F536-02D8-4273-9B5A-C887E6EF525A}"/>
            </a:ext>
          </a:extLst>
        </xdr:cNvPr>
        <xdr:cNvSpPr txBox="1"/>
      </xdr:nvSpPr>
      <xdr:spPr>
        <a:xfrm>
          <a:off x="22199600" y="183389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107</xdr:row>
      <xdr:rowOff>81635</xdr:rowOff>
    </xdr:from>
    <xdr:to>
      <xdr:col>112</xdr:col>
      <xdr:colOff>38100</xdr:colOff>
      <xdr:row>108</xdr:row>
      <xdr:rowOff>11785</xdr:rowOff>
    </xdr:to>
    <xdr:sp macro="" textlink="">
      <xdr:nvSpPr>
        <xdr:cNvPr id="837" name="楕円 836">
          <a:extLst>
            <a:ext uri="{FF2B5EF4-FFF2-40B4-BE49-F238E27FC236}">
              <a16:creationId xmlns:a16="http://schemas.microsoft.com/office/drawing/2014/main" id="{0C2FCCE2-4C62-43D0-8E51-D5826C316DEC}"/>
            </a:ext>
          </a:extLst>
        </xdr:cNvPr>
        <xdr:cNvSpPr/>
      </xdr:nvSpPr>
      <xdr:spPr>
        <a:xfrm>
          <a:off x="21272500" y="184267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107</xdr:row>
      <xdr:rowOff>129693</xdr:rowOff>
    </xdr:from>
    <xdr:to>
      <xdr:col>116</xdr:col>
      <xdr:colOff>63500</xdr:colOff>
      <xdr:row>107</xdr:row>
      <xdr:rowOff>132435</xdr:rowOff>
    </xdr:to>
    <xdr:cxnSp macro="">
      <xdr:nvCxnSpPr>
        <xdr:cNvPr id="838" name="直線コネクタ 837">
          <a:extLst>
            <a:ext uri="{FF2B5EF4-FFF2-40B4-BE49-F238E27FC236}">
              <a16:creationId xmlns:a16="http://schemas.microsoft.com/office/drawing/2014/main" id="{53CBADF2-25BE-4182-BD0B-428E1B8D3856}"/>
            </a:ext>
          </a:extLst>
        </xdr:cNvPr>
        <xdr:cNvCxnSpPr/>
      </xdr:nvCxnSpPr>
      <xdr:spPr>
        <a:xfrm flipV="1">
          <a:off x="21323300" y="18474843"/>
          <a:ext cx="838200" cy="27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107</xdr:row>
      <xdr:rowOff>83465</xdr:rowOff>
    </xdr:from>
    <xdr:to>
      <xdr:col>107</xdr:col>
      <xdr:colOff>101600</xdr:colOff>
      <xdr:row>108</xdr:row>
      <xdr:rowOff>13615</xdr:rowOff>
    </xdr:to>
    <xdr:sp macro="" textlink="">
      <xdr:nvSpPr>
        <xdr:cNvPr id="839" name="楕円 838">
          <a:extLst>
            <a:ext uri="{FF2B5EF4-FFF2-40B4-BE49-F238E27FC236}">
              <a16:creationId xmlns:a16="http://schemas.microsoft.com/office/drawing/2014/main" id="{E33BF5CC-2831-4197-B9A0-BD099393ACEF}"/>
            </a:ext>
          </a:extLst>
        </xdr:cNvPr>
        <xdr:cNvSpPr/>
      </xdr:nvSpPr>
      <xdr:spPr>
        <a:xfrm>
          <a:off x="20383500" y="184286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107</xdr:row>
      <xdr:rowOff>132435</xdr:rowOff>
    </xdr:from>
    <xdr:to>
      <xdr:col>111</xdr:col>
      <xdr:colOff>177800</xdr:colOff>
      <xdr:row>107</xdr:row>
      <xdr:rowOff>134265</xdr:rowOff>
    </xdr:to>
    <xdr:cxnSp macro="">
      <xdr:nvCxnSpPr>
        <xdr:cNvPr id="840" name="直線コネクタ 839">
          <a:extLst>
            <a:ext uri="{FF2B5EF4-FFF2-40B4-BE49-F238E27FC236}">
              <a16:creationId xmlns:a16="http://schemas.microsoft.com/office/drawing/2014/main" id="{FC3A649D-E0CB-477A-BAA4-7E10DED1DCCA}"/>
            </a:ext>
          </a:extLst>
        </xdr:cNvPr>
        <xdr:cNvCxnSpPr/>
      </xdr:nvCxnSpPr>
      <xdr:spPr>
        <a:xfrm flipV="1">
          <a:off x="20434300" y="18477585"/>
          <a:ext cx="889000" cy="18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107</xdr:row>
      <xdr:rowOff>86207</xdr:rowOff>
    </xdr:from>
    <xdr:to>
      <xdr:col>102</xdr:col>
      <xdr:colOff>165100</xdr:colOff>
      <xdr:row>108</xdr:row>
      <xdr:rowOff>16357</xdr:rowOff>
    </xdr:to>
    <xdr:sp macro="" textlink="">
      <xdr:nvSpPr>
        <xdr:cNvPr id="841" name="楕円 840">
          <a:extLst>
            <a:ext uri="{FF2B5EF4-FFF2-40B4-BE49-F238E27FC236}">
              <a16:creationId xmlns:a16="http://schemas.microsoft.com/office/drawing/2014/main" id="{30E4556E-1B17-4E3D-AE83-7DF5497AF2CB}"/>
            </a:ext>
          </a:extLst>
        </xdr:cNvPr>
        <xdr:cNvSpPr/>
      </xdr:nvSpPr>
      <xdr:spPr>
        <a:xfrm>
          <a:off x="19494500" y="184313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107</xdr:row>
      <xdr:rowOff>134265</xdr:rowOff>
    </xdr:from>
    <xdr:to>
      <xdr:col>107</xdr:col>
      <xdr:colOff>50800</xdr:colOff>
      <xdr:row>107</xdr:row>
      <xdr:rowOff>137007</xdr:rowOff>
    </xdr:to>
    <xdr:cxnSp macro="">
      <xdr:nvCxnSpPr>
        <xdr:cNvPr id="842" name="直線コネクタ 841">
          <a:extLst>
            <a:ext uri="{FF2B5EF4-FFF2-40B4-BE49-F238E27FC236}">
              <a16:creationId xmlns:a16="http://schemas.microsoft.com/office/drawing/2014/main" id="{56D0BFE9-D5EC-4196-A69C-221B4E1B0C89}"/>
            </a:ext>
          </a:extLst>
        </xdr:cNvPr>
        <xdr:cNvCxnSpPr/>
      </xdr:nvCxnSpPr>
      <xdr:spPr>
        <a:xfrm flipV="1">
          <a:off x="19545300" y="18479415"/>
          <a:ext cx="889000" cy="27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107</xdr:row>
      <xdr:rowOff>88951</xdr:rowOff>
    </xdr:from>
    <xdr:to>
      <xdr:col>98</xdr:col>
      <xdr:colOff>38100</xdr:colOff>
      <xdr:row>108</xdr:row>
      <xdr:rowOff>19101</xdr:rowOff>
    </xdr:to>
    <xdr:sp macro="" textlink="">
      <xdr:nvSpPr>
        <xdr:cNvPr id="843" name="楕円 842">
          <a:extLst>
            <a:ext uri="{FF2B5EF4-FFF2-40B4-BE49-F238E27FC236}">
              <a16:creationId xmlns:a16="http://schemas.microsoft.com/office/drawing/2014/main" id="{31A86FC1-4F4E-405C-8238-4CFC4F079A86}"/>
            </a:ext>
          </a:extLst>
        </xdr:cNvPr>
        <xdr:cNvSpPr/>
      </xdr:nvSpPr>
      <xdr:spPr>
        <a:xfrm>
          <a:off x="18605500" y="184341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107</xdr:row>
      <xdr:rowOff>137007</xdr:rowOff>
    </xdr:from>
    <xdr:to>
      <xdr:col>102</xdr:col>
      <xdr:colOff>114300</xdr:colOff>
      <xdr:row>107</xdr:row>
      <xdr:rowOff>139751</xdr:rowOff>
    </xdr:to>
    <xdr:cxnSp macro="">
      <xdr:nvCxnSpPr>
        <xdr:cNvPr id="844" name="直線コネクタ 843">
          <a:extLst>
            <a:ext uri="{FF2B5EF4-FFF2-40B4-BE49-F238E27FC236}">
              <a16:creationId xmlns:a16="http://schemas.microsoft.com/office/drawing/2014/main" id="{82D01872-8403-4C32-8425-60A533DF9977}"/>
            </a:ext>
          </a:extLst>
        </xdr:cNvPr>
        <xdr:cNvCxnSpPr/>
      </xdr:nvCxnSpPr>
      <xdr:spPr>
        <a:xfrm flipV="1">
          <a:off x="18656300" y="18482157"/>
          <a:ext cx="889000" cy="27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105</xdr:row>
      <xdr:rowOff>15054</xdr:rowOff>
    </xdr:from>
    <xdr:ext cx="469744" cy="259045"/>
    <xdr:sp macro="" textlink="">
      <xdr:nvSpPr>
        <xdr:cNvPr id="845" name="n_1aveValue【公民館】&#10;一人当たり面積">
          <a:extLst>
            <a:ext uri="{FF2B5EF4-FFF2-40B4-BE49-F238E27FC236}">
              <a16:creationId xmlns:a16="http://schemas.microsoft.com/office/drawing/2014/main" id="{7A3BE2F7-F8D5-4102-AB40-9DC6D5014C80}"/>
            </a:ext>
          </a:extLst>
        </xdr:cNvPr>
        <xdr:cNvSpPr txBox="1"/>
      </xdr:nvSpPr>
      <xdr:spPr>
        <a:xfrm>
          <a:off x="21075727" y="1801730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105</xdr:row>
      <xdr:rowOff>24198</xdr:rowOff>
    </xdr:from>
    <xdr:ext cx="469744" cy="259045"/>
    <xdr:sp macro="" textlink="">
      <xdr:nvSpPr>
        <xdr:cNvPr id="846" name="n_2aveValue【公民館】&#10;一人当たり面積">
          <a:extLst>
            <a:ext uri="{FF2B5EF4-FFF2-40B4-BE49-F238E27FC236}">
              <a16:creationId xmlns:a16="http://schemas.microsoft.com/office/drawing/2014/main" id="{AFDF355D-2C04-4FD3-BDFE-2CD945149480}"/>
            </a:ext>
          </a:extLst>
        </xdr:cNvPr>
        <xdr:cNvSpPr txBox="1"/>
      </xdr:nvSpPr>
      <xdr:spPr>
        <a:xfrm>
          <a:off x="20199427" y="1802644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105</xdr:row>
      <xdr:rowOff>41572</xdr:rowOff>
    </xdr:from>
    <xdr:ext cx="469744" cy="259045"/>
    <xdr:sp macro="" textlink="">
      <xdr:nvSpPr>
        <xdr:cNvPr id="847" name="n_3aveValue【公民館】&#10;一人当たり面積">
          <a:extLst>
            <a:ext uri="{FF2B5EF4-FFF2-40B4-BE49-F238E27FC236}">
              <a16:creationId xmlns:a16="http://schemas.microsoft.com/office/drawing/2014/main" id="{A361B4DC-0309-4086-B682-40D5786DAB2D}"/>
            </a:ext>
          </a:extLst>
        </xdr:cNvPr>
        <xdr:cNvSpPr txBox="1"/>
      </xdr:nvSpPr>
      <xdr:spPr>
        <a:xfrm>
          <a:off x="19310427" y="180438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105</xdr:row>
      <xdr:rowOff>84548</xdr:rowOff>
    </xdr:from>
    <xdr:ext cx="469744" cy="259045"/>
    <xdr:sp macro="" textlink="">
      <xdr:nvSpPr>
        <xdr:cNvPr id="848" name="n_4aveValue【公民館】&#10;一人当たり面積">
          <a:extLst>
            <a:ext uri="{FF2B5EF4-FFF2-40B4-BE49-F238E27FC236}">
              <a16:creationId xmlns:a16="http://schemas.microsoft.com/office/drawing/2014/main" id="{7983D34E-AB27-421D-A0CA-D375CC717D26}"/>
            </a:ext>
          </a:extLst>
        </xdr:cNvPr>
        <xdr:cNvSpPr txBox="1"/>
      </xdr:nvSpPr>
      <xdr:spPr>
        <a:xfrm>
          <a:off x="18421427" y="180867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108</xdr:row>
      <xdr:rowOff>2912</xdr:rowOff>
    </xdr:from>
    <xdr:ext cx="469744" cy="259045"/>
    <xdr:sp macro="" textlink="">
      <xdr:nvSpPr>
        <xdr:cNvPr id="849" name="n_1mainValue【公民館】&#10;一人当たり面積">
          <a:extLst>
            <a:ext uri="{FF2B5EF4-FFF2-40B4-BE49-F238E27FC236}">
              <a16:creationId xmlns:a16="http://schemas.microsoft.com/office/drawing/2014/main" id="{1B279E2A-4355-4E9A-8401-A2E242F82AFC}"/>
            </a:ext>
          </a:extLst>
        </xdr:cNvPr>
        <xdr:cNvSpPr txBox="1"/>
      </xdr:nvSpPr>
      <xdr:spPr>
        <a:xfrm>
          <a:off x="21075727" y="185195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108</xdr:row>
      <xdr:rowOff>4742</xdr:rowOff>
    </xdr:from>
    <xdr:ext cx="469744" cy="259045"/>
    <xdr:sp macro="" textlink="">
      <xdr:nvSpPr>
        <xdr:cNvPr id="850" name="n_2mainValue【公民館】&#10;一人当たり面積">
          <a:extLst>
            <a:ext uri="{FF2B5EF4-FFF2-40B4-BE49-F238E27FC236}">
              <a16:creationId xmlns:a16="http://schemas.microsoft.com/office/drawing/2014/main" id="{25D2C5C2-2C55-4729-BC62-DB45A383AC18}"/>
            </a:ext>
          </a:extLst>
        </xdr:cNvPr>
        <xdr:cNvSpPr txBox="1"/>
      </xdr:nvSpPr>
      <xdr:spPr>
        <a:xfrm>
          <a:off x="20199427" y="1852134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108</xdr:row>
      <xdr:rowOff>7484</xdr:rowOff>
    </xdr:from>
    <xdr:ext cx="469744" cy="259045"/>
    <xdr:sp macro="" textlink="">
      <xdr:nvSpPr>
        <xdr:cNvPr id="851" name="n_3mainValue【公民館】&#10;一人当たり面積">
          <a:extLst>
            <a:ext uri="{FF2B5EF4-FFF2-40B4-BE49-F238E27FC236}">
              <a16:creationId xmlns:a16="http://schemas.microsoft.com/office/drawing/2014/main" id="{73ECEA49-AB63-4536-882F-11E5B2B0F423}"/>
            </a:ext>
          </a:extLst>
        </xdr:cNvPr>
        <xdr:cNvSpPr txBox="1"/>
      </xdr:nvSpPr>
      <xdr:spPr>
        <a:xfrm>
          <a:off x="19310427" y="185240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108</xdr:row>
      <xdr:rowOff>10228</xdr:rowOff>
    </xdr:from>
    <xdr:ext cx="469744" cy="259045"/>
    <xdr:sp macro="" textlink="">
      <xdr:nvSpPr>
        <xdr:cNvPr id="852" name="n_4mainValue【公民館】&#10;一人当たり面積">
          <a:extLst>
            <a:ext uri="{FF2B5EF4-FFF2-40B4-BE49-F238E27FC236}">
              <a16:creationId xmlns:a16="http://schemas.microsoft.com/office/drawing/2014/main" id="{A8A956E4-DBF0-4831-9224-3719E97112EE}"/>
            </a:ext>
          </a:extLst>
        </xdr:cNvPr>
        <xdr:cNvSpPr txBox="1"/>
      </xdr:nvSpPr>
      <xdr:spPr>
        <a:xfrm>
          <a:off x="18421427" y="1852682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853" name="正方形/長方形 852">
          <a:extLst>
            <a:ext uri="{FF2B5EF4-FFF2-40B4-BE49-F238E27FC236}">
              <a16:creationId xmlns:a16="http://schemas.microsoft.com/office/drawing/2014/main" id="{49DA1941-9BF6-46A7-AE22-FCEAA0BA23C2}"/>
            </a:ext>
          </a:extLst>
        </xdr:cNvPr>
        <xdr:cNvSpPr/>
      </xdr:nvSpPr>
      <xdr:spPr>
        <a:xfrm>
          <a:off x="762000" y="19431000"/>
          <a:ext cx="222504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854" name="正方形/長方形 853">
          <a:extLst>
            <a:ext uri="{FF2B5EF4-FFF2-40B4-BE49-F238E27FC236}">
              <a16:creationId xmlns:a16="http://schemas.microsoft.com/office/drawing/2014/main" id="{728D3C12-42D9-4A7A-A45D-8A621AEF7BA0}"/>
            </a:ext>
          </a:extLst>
        </xdr:cNvPr>
        <xdr:cNvSpPr/>
      </xdr:nvSpPr>
      <xdr:spPr>
        <a:xfrm>
          <a:off x="762000" y="19494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855" name="テキスト ボックス 854">
          <a:extLst>
            <a:ext uri="{FF2B5EF4-FFF2-40B4-BE49-F238E27FC236}">
              <a16:creationId xmlns:a16="http://schemas.microsoft.com/office/drawing/2014/main" id="{11B852DD-3556-422B-8909-ADFA13950F17}"/>
            </a:ext>
          </a:extLst>
        </xdr:cNvPr>
        <xdr:cNvSpPr txBox="1"/>
      </xdr:nvSpPr>
      <xdr:spPr>
        <a:xfrm>
          <a:off x="838200" y="19748500"/>
          <a:ext cx="22085300"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400">
              <a:solidFill>
                <a:schemeClr val="dk1"/>
              </a:solidFill>
              <a:effectLst/>
              <a:latin typeface="+mn-lt"/>
              <a:ea typeface="+mn-ea"/>
              <a:cs typeface="+mn-cs"/>
            </a:rPr>
            <a:t>公民館の有形固定資産減価償却率が高い水準となっているため、統廃合等の検討を行っていく</a:t>
          </a:r>
          <a:r>
            <a:rPr kumimoji="1" lang="ja-JP" altLang="en-US" sz="1400">
              <a:solidFill>
                <a:schemeClr val="dk1"/>
              </a:solidFill>
              <a:effectLst/>
              <a:latin typeface="+mn-lt"/>
              <a:ea typeface="+mn-ea"/>
              <a:cs typeface="+mn-cs"/>
            </a:rPr>
            <a:t>必要がある。</a:t>
          </a:r>
          <a:endParaRPr lang="ja-JP" altLang="ja-JP" sz="1800">
            <a:effectLst/>
          </a:endParaRPr>
        </a:p>
      </xdr:txBody>
    </xdr:sp>
    <xdr:clientData/>
  </xdr:twoCellAnchor>
</xdr:wsDr>
</file>

<file path=xl/drawings/drawing15.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98289EAC-C750-44A0-A423-2782B123F2EC}"/>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市町村施設類型別ストック情報分析表②</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0C85C28F-31EC-47A1-A538-B03013EE8B5C}"/>
            </a:ext>
          </a:extLst>
        </xdr:cNvPr>
        <xdr:cNvSpPr/>
      </xdr:nvSpPr>
      <xdr:spPr>
        <a:xfrm>
          <a:off x="19050000" y="190500"/>
          <a:ext cx="39624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F492A260-1E78-4B76-93D1-896ADAB0C577}"/>
            </a:ext>
          </a:extLst>
        </xdr:cNvPr>
        <xdr:cNvSpPr/>
      </xdr:nvSpPr>
      <xdr:spPr>
        <a:xfrm>
          <a:off x="19069050" y="215900"/>
          <a:ext cx="39179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70D0D3A2-B0CB-4EBB-8E8A-C76CA34B3E2D}"/>
            </a:ext>
          </a:extLst>
        </xdr:cNvPr>
        <xdr:cNvSpPr/>
      </xdr:nvSpPr>
      <xdr:spPr>
        <a:xfrm>
          <a:off x="19094450" y="241300"/>
          <a:ext cx="38608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和歌山県湯浅町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5F8D29FE-03E9-47DF-9858-FE85CEC1AF2A}"/>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B00EB58A-BF5F-429E-BF40-758962AE30C7}"/>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BF27E230-D838-4C50-B8A7-6FCFAB8468AF}"/>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A0AE05A9-2243-411F-8B35-89F46A4CD283}"/>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3C3451F3-CD64-40B8-A453-B1BAC75CB44B}"/>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3971369F-476D-4702-A2DD-2304A1D972F6}"/>
            </a:ext>
          </a:extLst>
        </xdr:cNvPr>
        <xdr:cNvSpPr/>
      </xdr:nvSpPr>
      <xdr:spPr>
        <a:xfrm>
          <a:off x="22225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10,731
10,643
20.80
11,126,104
10,778,007
230,595
3,918,767
11,248,751</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4DFAA169-138A-4627-805C-BBF52D37E255}"/>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3A7A0C0C-907F-4147-B996-CE625B6A4BDA}"/>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AC5FD0A6-8AAC-49C4-A35E-D67CFB70C65C}"/>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8.9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BE9C8A2D-3181-4761-A7BD-A77D675CDBD2}"/>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E1D38722-409B-4DDC-ACDB-5938878C9946}"/>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55</xdr:col>
      <xdr:colOff>127000</xdr:colOff>
      <xdr:row>13</xdr:row>
      <xdr:rowOff>120650</xdr:rowOff>
    </xdr:to>
    <xdr:sp macro="" textlink="">
      <xdr:nvSpPr>
        <xdr:cNvPr id="17" name="正方形/長方形 16">
          <a:extLst>
            <a:ext uri="{FF2B5EF4-FFF2-40B4-BE49-F238E27FC236}">
              <a16:creationId xmlns:a16="http://schemas.microsoft.com/office/drawing/2014/main" id="{AAB29134-4A32-4342-9221-879CE4A4E22E}"/>
            </a:ext>
          </a:extLst>
        </xdr:cNvPr>
        <xdr:cNvSpPr/>
      </xdr:nvSpPr>
      <xdr:spPr>
        <a:xfrm>
          <a:off x="7175500" y="17145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29F22CB2-AD00-4C6D-91C4-C7CB58360CCD}"/>
            </a:ext>
          </a:extLst>
        </xdr:cNvPr>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6C2C4D3C-9AFC-41D2-BE7C-4E4E3AF88327}"/>
            </a:ext>
          </a:extLst>
        </xdr:cNvPr>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F84AA867-C208-4A36-AB98-2BA75B0A351C}"/>
            </a:ext>
          </a:extLst>
        </xdr:cNvPr>
        <xdr:cNvSpPr/>
      </xdr:nvSpPr>
      <xdr:spPr>
        <a:xfrm>
          <a:off x="11334750" y="12192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EE2A9D7C-117B-428E-9A77-D6953BD97005}"/>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345CE2EB-078D-40C4-83D4-65D33C6D6983}"/>
            </a:ext>
          </a:extLst>
        </xdr:cNvPr>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CA3ACBC0-1606-4D5F-8A18-02BB2D5300F1}"/>
            </a:ext>
          </a:extLst>
        </xdr:cNvPr>
        <xdr:cNvSpPr/>
      </xdr:nvSpPr>
      <xdr:spPr>
        <a:xfrm>
          <a:off x="11210925" y="990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57224017-A606-4E65-A60A-7485F266382E}"/>
            </a:ext>
          </a:extLst>
        </xdr:cNvPr>
        <xdr:cNvSpPr/>
      </xdr:nvSpPr>
      <xdr:spPr>
        <a:xfrm>
          <a:off x="11210925" y="1257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D9CBAB1F-1A0A-4FF2-AE08-D3FF65952769}"/>
            </a:ext>
          </a:extLst>
        </xdr:cNvPr>
        <xdr:cNvCxnSpPr/>
      </xdr:nvCxnSpPr>
      <xdr:spPr>
        <a:xfrm>
          <a:off x="11255375"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995F3605-FE3D-4576-BCCA-C83694E52D3D}"/>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60883671-65C0-42CC-AF08-90499D77100E}"/>
            </a:ext>
          </a:extLst>
        </xdr:cNvPr>
        <xdr:cNvCxnSpPr/>
      </xdr:nvCxnSpPr>
      <xdr:spPr>
        <a:xfrm flipV="1">
          <a:off x="11255375"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82180C4D-CDA2-4F08-8DBA-182F1296016A}"/>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id="{6B939435-C95E-4FC5-AF06-259D7A2AA7E0}"/>
            </a:ext>
          </a:extLst>
        </xdr:cNvPr>
        <xdr:cNvSpPr txBox="1"/>
      </xdr:nvSpPr>
      <xdr:spPr>
        <a:xfrm>
          <a:off x="698500" y="27940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id="{B9FC4E25-8555-428E-BAA8-EA69E4CFBF58}"/>
            </a:ext>
          </a:extLst>
        </xdr:cNvPr>
        <xdr:cNvSpPr txBox="1"/>
      </xdr:nvSpPr>
      <xdr:spPr>
        <a:xfrm>
          <a:off x="698500" y="3111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a:extLst>
            <a:ext uri="{FF2B5EF4-FFF2-40B4-BE49-F238E27FC236}">
              <a16:creationId xmlns:a16="http://schemas.microsoft.com/office/drawing/2014/main" id="{44285DAB-215A-47B7-B188-56495A0F4C15}"/>
            </a:ext>
          </a:extLst>
        </xdr:cNvPr>
        <xdr:cNvSpPr txBox="1"/>
      </xdr:nvSpPr>
      <xdr:spPr>
        <a:xfrm>
          <a:off x="698500" y="34290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a:extLst>
            <a:ext uri="{FF2B5EF4-FFF2-40B4-BE49-F238E27FC236}">
              <a16:creationId xmlns:a16="http://schemas.microsoft.com/office/drawing/2014/main" id="{6B500AF8-5690-439E-95F0-E7FB57A3826F}"/>
            </a:ext>
          </a:extLst>
        </xdr:cNvPr>
        <xdr:cNvSpPr txBox="1"/>
      </xdr:nvSpPr>
      <xdr:spPr>
        <a:xfrm>
          <a:off x="698500" y="3746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CBFDEEA6-C07D-429B-B76E-4AC1390EFC8F}"/>
            </a:ext>
          </a:extLst>
        </xdr:cNvPr>
        <xdr:cNvSpPr/>
      </xdr:nvSpPr>
      <xdr:spPr>
        <a:xfrm>
          <a:off x="762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70EF7C7D-73FE-42BF-8C9B-FBD199F780D2}"/>
            </a:ext>
          </a:extLst>
        </xdr:cNvPr>
        <xdr:cNvSpPr/>
      </xdr:nvSpPr>
      <xdr:spPr>
        <a:xfrm>
          <a:off x="8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9A102436-576D-4FC0-B389-DD4BE4CD8502}"/>
            </a:ext>
          </a:extLst>
        </xdr:cNvPr>
        <xdr:cNvSpPr/>
      </xdr:nvSpPr>
      <xdr:spPr>
        <a:xfrm>
          <a:off x="8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36E4C817-1F56-485C-A7EA-53BA076A525F}"/>
            </a:ext>
          </a:extLst>
        </xdr:cNvPr>
        <xdr:cNvSpPr/>
      </xdr:nvSpPr>
      <xdr:spPr>
        <a:xfrm>
          <a:off x="190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8BD0FE13-639B-40F8-ADBE-C0E4179F7244}"/>
            </a:ext>
          </a:extLst>
        </xdr:cNvPr>
        <xdr:cNvSpPr/>
      </xdr:nvSpPr>
      <xdr:spPr>
        <a:xfrm>
          <a:off x="190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6D5C3B12-F999-4DE6-A0B0-67DE0A4D811E}"/>
            </a:ext>
          </a:extLst>
        </xdr:cNvPr>
        <xdr:cNvSpPr/>
      </xdr:nvSpPr>
      <xdr:spPr>
        <a:xfrm>
          <a:off x="3048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和歌山県平均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3DA078CB-BDB0-415A-A252-6DAC8B4417D0}"/>
            </a:ext>
          </a:extLst>
        </xdr:cNvPr>
        <xdr:cNvSpPr/>
      </xdr:nvSpPr>
      <xdr:spPr>
        <a:xfrm>
          <a:off x="3048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48.4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AD991652-3031-415D-881B-28586C8103E2}"/>
            </a:ext>
          </a:extLst>
        </xdr:cNvPr>
        <xdr:cNvSpPr/>
      </xdr:nvSpPr>
      <xdr:spPr>
        <a:xfrm>
          <a:off x="762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1" name="テキスト ボックス 40">
          <a:extLst>
            <a:ext uri="{FF2B5EF4-FFF2-40B4-BE49-F238E27FC236}">
              <a16:creationId xmlns:a16="http://schemas.microsoft.com/office/drawing/2014/main" id="{F47B8141-8A7C-4B97-8FD8-24C490E71CF8}"/>
            </a:ext>
          </a:extLst>
        </xdr:cNvPr>
        <xdr:cNvSpPr txBox="1"/>
      </xdr:nvSpPr>
      <xdr:spPr>
        <a:xfrm>
          <a:off x="723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a:extLst>
            <a:ext uri="{FF2B5EF4-FFF2-40B4-BE49-F238E27FC236}">
              <a16:creationId xmlns:a16="http://schemas.microsoft.com/office/drawing/2014/main" id="{74DB0AA1-A223-4FB6-A2FE-38774CC959F7}"/>
            </a:ext>
          </a:extLst>
        </xdr:cNvPr>
        <xdr:cNvCxnSpPr/>
      </xdr:nvCxnSpPr>
      <xdr:spPr>
        <a:xfrm>
          <a:off x="762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43</xdr:row>
      <xdr:rowOff>105427</xdr:rowOff>
    </xdr:from>
    <xdr:ext cx="467179" cy="259045"/>
    <xdr:sp macro="" textlink="">
      <xdr:nvSpPr>
        <xdr:cNvPr id="43" name="テキスト ボックス 42">
          <a:extLst>
            <a:ext uri="{FF2B5EF4-FFF2-40B4-BE49-F238E27FC236}">
              <a16:creationId xmlns:a16="http://schemas.microsoft.com/office/drawing/2014/main" id="{D9149356-653D-4462-B1B3-0F5D64D39BAB}"/>
            </a:ext>
          </a:extLst>
        </xdr:cNvPr>
        <xdr:cNvSpPr txBox="1"/>
      </xdr:nvSpPr>
      <xdr:spPr>
        <a:xfrm>
          <a:off x="294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42</xdr:row>
      <xdr:rowOff>92528</xdr:rowOff>
    </xdr:from>
    <xdr:to>
      <xdr:col>28</xdr:col>
      <xdr:colOff>114300</xdr:colOff>
      <xdr:row>42</xdr:row>
      <xdr:rowOff>92528</xdr:rowOff>
    </xdr:to>
    <xdr:cxnSp macro="">
      <xdr:nvCxnSpPr>
        <xdr:cNvPr id="44" name="直線コネクタ 43">
          <a:extLst>
            <a:ext uri="{FF2B5EF4-FFF2-40B4-BE49-F238E27FC236}">
              <a16:creationId xmlns:a16="http://schemas.microsoft.com/office/drawing/2014/main" id="{52C20886-2C7E-4EDC-A921-2E94AD1A1FF3}"/>
            </a:ext>
          </a:extLst>
        </xdr:cNvPr>
        <xdr:cNvCxnSpPr/>
      </xdr:nvCxnSpPr>
      <xdr:spPr>
        <a:xfrm>
          <a:off x="762000" y="729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41</xdr:row>
      <xdr:rowOff>121755</xdr:rowOff>
    </xdr:from>
    <xdr:ext cx="467179" cy="259045"/>
    <xdr:sp macro="" textlink="">
      <xdr:nvSpPr>
        <xdr:cNvPr id="45" name="テキスト ボックス 44">
          <a:extLst>
            <a:ext uri="{FF2B5EF4-FFF2-40B4-BE49-F238E27FC236}">
              <a16:creationId xmlns:a16="http://schemas.microsoft.com/office/drawing/2014/main" id="{CD70F1CA-B20C-4CD9-B399-B0BE9FFD9AF7}"/>
            </a:ext>
          </a:extLst>
        </xdr:cNvPr>
        <xdr:cNvSpPr txBox="1"/>
      </xdr:nvSpPr>
      <xdr:spPr>
        <a:xfrm>
          <a:off x="294821" y="715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40</xdr:row>
      <xdr:rowOff>108857</xdr:rowOff>
    </xdr:from>
    <xdr:to>
      <xdr:col>28</xdr:col>
      <xdr:colOff>114300</xdr:colOff>
      <xdr:row>40</xdr:row>
      <xdr:rowOff>108857</xdr:rowOff>
    </xdr:to>
    <xdr:cxnSp macro="">
      <xdr:nvCxnSpPr>
        <xdr:cNvPr id="46" name="直線コネクタ 45">
          <a:extLst>
            <a:ext uri="{FF2B5EF4-FFF2-40B4-BE49-F238E27FC236}">
              <a16:creationId xmlns:a16="http://schemas.microsoft.com/office/drawing/2014/main" id="{9CB1D5F6-894C-4AA5-A524-E28F45CFACDE}"/>
            </a:ext>
          </a:extLst>
        </xdr:cNvPr>
        <xdr:cNvCxnSpPr/>
      </xdr:nvCxnSpPr>
      <xdr:spPr>
        <a:xfrm>
          <a:off x="762000" y="696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39</xdr:row>
      <xdr:rowOff>138084</xdr:rowOff>
    </xdr:from>
    <xdr:ext cx="403059" cy="259045"/>
    <xdr:sp macro="" textlink="">
      <xdr:nvSpPr>
        <xdr:cNvPr id="47" name="テキスト ボックス 46">
          <a:extLst>
            <a:ext uri="{FF2B5EF4-FFF2-40B4-BE49-F238E27FC236}">
              <a16:creationId xmlns:a16="http://schemas.microsoft.com/office/drawing/2014/main" id="{686EA932-140C-4345-A170-3DDA61EE1B04}"/>
            </a:ext>
          </a:extLst>
        </xdr:cNvPr>
        <xdr:cNvSpPr txBox="1"/>
      </xdr:nvSpPr>
      <xdr:spPr>
        <a:xfrm>
          <a:off x="358941" y="682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38</xdr:row>
      <xdr:rowOff>125185</xdr:rowOff>
    </xdr:from>
    <xdr:to>
      <xdr:col>28</xdr:col>
      <xdr:colOff>114300</xdr:colOff>
      <xdr:row>38</xdr:row>
      <xdr:rowOff>125185</xdr:rowOff>
    </xdr:to>
    <xdr:cxnSp macro="">
      <xdr:nvCxnSpPr>
        <xdr:cNvPr id="48" name="直線コネクタ 47">
          <a:extLst>
            <a:ext uri="{FF2B5EF4-FFF2-40B4-BE49-F238E27FC236}">
              <a16:creationId xmlns:a16="http://schemas.microsoft.com/office/drawing/2014/main" id="{E90F3D77-EBFC-4543-82FC-A678AAA968F7}"/>
            </a:ext>
          </a:extLst>
        </xdr:cNvPr>
        <xdr:cNvCxnSpPr/>
      </xdr:nvCxnSpPr>
      <xdr:spPr>
        <a:xfrm>
          <a:off x="762000" y="664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37</xdr:row>
      <xdr:rowOff>154412</xdr:rowOff>
    </xdr:from>
    <xdr:ext cx="403059" cy="259045"/>
    <xdr:sp macro="" textlink="">
      <xdr:nvSpPr>
        <xdr:cNvPr id="49" name="テキスト ボックス 48">
          <a:extLst>
            <a:ext uri="{FF2B5EF4-FFF2-40B4-BE49-F238E27FC236}">
              <a16:creationId xmlns:a16="http://schemas.microsoft.com/office/drawing/2014/main" id="{D1793EB6-94D5-4164-9979-478ABA5C3AEC}"/>
            </a:ext>
          </a:extLst>
        </xdr:cNvPr>
        <xdr:cNvSpPr txBox="1"/>
      </xdr:nvSpPr>
      <xdr:spPr>
        <a:xfrm>
          <a:off x="358941" y="649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36</xdr:row>
      <xdr:rowOff>141514</xdr:rowOff>
    </xdr:from>
    <xdr:to>
      <xdr:col>28</xdr:col>
      <xdr:colOff>114300</xdr:colOff>
      <xdr:row>36</xdr:row>
      <xdr:rowOff>141514</xdr:rowOff>
    </xdr:to>
    <xdr:cxnSp macro="">
      <xdr:nvCxnSpPr>
        <xdr:cNvPr id="50" name="直線コネクタ 49">
          <a:extLst>
            <a:ext uri="{FF2B5EF4-FFF2-40B4-BE49-F238E27FC236}">
              <a16:creationId xmlns:a16="http://schemas.microsoft.com/office/drawing/2014/main" id="{536A0D87-942A-4D62-9DCB-09B8AE9EA61B}"/>
            </a:ext>
          </a:extLst>
        </xdr:cNvPr>
        <xdr:cNvCxnSpPr/>
      </xdr:nvCxnSpPr>
      <xdr:spPr>
        <a:xfrm>
          <a:off x="762000" y="631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35</xdr:row>
      <xdr:rowOff>170741</xdr:rowOff>
    </xdr:from>
    <xdr:ext cx="403059" cy="259045"/>
    <xdr:sp macro="" textlink="">
      <xdr:nvSpPr>
        <xdr:cNvPr id="51" name="テキスト ボックス 50">
          <a:extLst>
            <a:ext uri="{FF2B5EF4-FFF2-40B4-BE49-F238E27FC236}">
              <a16:creationId xmlns:a16="http://schemas.microsoft.com/office/drawing/2014/main" id="{5C44600C-954F-42E5-959D-0125B75B0FB6}"/>
            </a:ext>
          </a:extLst>
        </xdr:cNvPr>
        <xdr:cNvSpPr txBox="1"/>
      </xdr:nvSpPr>
      <xdr:spPr>
        <a:xfrm>
          <a:off x="358941" y="617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34</xdr:row>
      <xdr:rowOff>157843</xdr:rowOff>
    </xdr:from>
    <xdr:to>
      <xdr:col>28</xdr:col>
      <xdr:colOff>114300</xdr:colOff>
      <xdr:row>34</xdr:row>
      <xdr:rowOff>157843</xdr:rowOff>
    </xdr:to>
    <xdr:cxnSp macro="">
      <xdr:nvCxnSpPr>
        <xdr:cNvPr id="52" name="直線コネクタ 51">
          <a:extLst>
            <a:ext uri="{FF2B5EF4-FFF2-40B4-BE49-F238E27FC236}">
              <a16:creationId xmlns:a16="http://schemas.microsoft.com/office/drawing/2014/main" id="{4E28D0BA-2E80-4F51-B4C7-D3D82ACF5961}"/>
            </a:ext>
          </a:extLst>
        </xdr:cNvPr>
        <xdr:cNvCxnSpPr/>
      </xdr:nvCxnSpPr>
      <xdr:spPr>
        <a:xfrm>
          <a:off x="762000" y="598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34</xdr:row>
      <xdr:rowOff>15620</xdr:rowOff>
    </xdr:from>
    <xdr:ext cx="403059" cy="259045"/>
    <xdr:sp macro="" textlink="">
      <xdr:nvSpPr>
        <xdr:cNvPr id="53" name="テキスト ボックス 52">
          <a:extLst>
            <a:ext uri="{FF2B5EF4-FFF2-40B4-BE49-F238E27FC236}">
              <a16:creationId xmlns:a16="http://schemas.microsoft.com/office/drawing/2014/main" id="{BB37A482-86FC-47EC-9047-A15DE2300896}"/>
            </a:ext>
          </a:extLst>
        </xdr:cNvPr>
        <xdr:cNvSpPr txBox="1"/>
      </xdr:nvSpPr>
      <xdr:spPr>
        <a:xfrm>
          <a:off x="358941" y="584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2722</xdr:rowOff>
    </xdr:from>
    <xdr:to>
      <xdr:col>28</xdr:col>
      <xdr:colOff>114300</xdr:colOff>
      <xdr:row>33</xdr:row>
      <xdr:rowOff>2722</xdr:rowOff>
    </xdr:to>
    <xdr:cxnSp macro="">
      <xdr:nvCxnSpPr>
        <xdr:cNvPr id="54" name="直線コネクタ 53">
          <a:extLst>
            <a:ext uri="{FF2B5EF4-FFF2-40B4-BE49-F238E27FC236}">
              <a16:creationId xmlns:a16="http://schemas.microsoft.com/office/drawing/2014/main" id="{2CC14C88-5879-4AF6-AF75-E59425BA569A}"/>
            </a:ext>
          </a:extLst>
        </xdr:cNvPr>
        <xdr:cNvCxnSpPr/>
      </xdr:nvCxnSpPr>
      <xdr:spPr>
        <a:xfrm>
          <a:off x="762000" y="566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32</xdr:row>
      <xdr:rowOff>31949</xdr:rowOff>
    </xdr:from>
    <xdr:ext cx="338939" cy="259045"/>
    <xdr:sp macro="" textlink="">
      <xdr:nvSpPr>
        <xdr:cNvPr id="55" name="テキスト ボックス 54">
          <a:extLst>
            <a:ext uri="{FF2B5EF4-FFF2-40B4-BE49-F238E27FC236}">
              <a16:creationId xmlns:a16="http://schemas.microsoft.com/office/drawing/2014/main" id="{74ED2948-9C14-4277-BDA2-28C633FAB8AD}"/>
            </a:ext>
          </a:extLst>
        </xdr:cNvPr>
        <xdr:cNvSpPr txBox="1"/>
      </xdr:nvSpPr>
      <xdr:spPr>
        <a:xfrm>
          <a:off x="423061" y="551834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6" name="直線コネクタ 55">
          <a:extLst>
            <a:ext uri="{FF2B5EF4-FFF2-40B4-BE49-F238E27FC236}">
              <a16:creationId xmlns:a16="http://schemas.microsoft.com/office/drawing/2014/main" id="{70171825-D4A0-4E0C-AA0F-37AE7944679F}"/>
            </a:ext>
          </a:extLst>
        </xdr:cNvPr>
        <xdr:cNvCxnSpPr/>
      </xdr:nvCxnSpPr>
      <xdr:spPr>
        <a:xfrm>
          <a:off x="762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31</xdr:row>
      <xdr:rowOff>19050</xdr:rowOff>
    </xdr:from>
    <xdr:to>
      <xdr:col>28</xdr:col>
      <xdr:colOff>152400</xdr:colOff>
      <xdr:row>44</xdr:row>
      <xdr:rowOff>76200</xdr:rowOff>
    </xdr:to>
    <xdr:sp macro="" textlink="">
      <xdr:nvSpPr>
        <xdr:cNvPr id="57" name="【図書館】&#10;有形固定資産減価償却率グラフ枠">
          <a:extLst>
            <a:ext uri="{FF2B5EF4-FFF2-40B4-BE49-F238E27FC236}">
              <a16:creationId xmlns:a16="http://schemas.microsoft.com/office/drawing/2014/main" id="{4ADFC880-94A9-486E-8ACF-43E49B9D094F}"/>
            </a:ext>
          </a:extLst>
        </xdr:cNvPr>
        <xdr:cNvSpPr/>
      </xdr:nvSpPr>
      <xdr:spPr>
        <a:xfrm>
          <a:off x="762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33</xdr:row>
      <xdr:rowOff>138249</xdr:rowOff>
    </xdr:from>
    <xdr:to>
      <xdr:col>24</xdr:col>
      <xdr:colOff>62865</xdr:colOff>
      <xdr:row>42</xdr:row>
      <xdr:rowOff>71301</xdr:rowOff>
    </xdr:to>
    <xdr:cxnSp macro="">
      <xdr:nvCxnSpPr>
        <xdr:cNvPr id="58" name="直線コネクタ 57">
          <a:extLst>
            <a:ext uri="{FF2B5EF4-FFF2-40B4-BE49-F238E27FC236}">
              <a16:creationId xmlns:a16="http://schemas.microsoft.com/office/drawing/2014/main" id="{C5BADEF1-6C31-4E70-A552-CAE462AF0D15}"/>
            </a:ext>
          </a:extLst>
        </xdr:cNvPr>
        <xdr:cNvCxnSpPr/>
      </xdr:nvCxnSpPr>
      <xdr:spPr>
        <a:xfrm flipV="1">
          <a:off x="4634865" y="5796099"/>
          <a:ext cx="0" cy="147610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42</xdr:row>
      <xdr:rowOff>75128</xdr:rowOff>
    </xdr:from>
    <xdr:ext cx="405111" cy="259045"/>
    <xdr:sp macro="" textlink="">
      <xdr:nvSpPr>
        <xdr:cNvPr id="59" name="【図書館】&#10;有形固定資産減価償却率最小値テキスト">
          <a:extLst>
            <a:ext uri="{FF2B5EF4-FFF2-40B4-BE49-F238E27FC236}">
              <a16:creationId xmlns:a16="http://schemas.microsoft.com/office/drawing/2014/main" id="{37645368-9A62-4A9E-9234-C13B1B81FA60}"/>
            </a:ext>
          </a:extLst>
        </xdr:cNvPr>
        <xdr:cNvSpPr txBox="1"/>
      </xdr:nvSpPr>
      <xdr:spPr>
        <a:xfrm>
          <a:off x="4673600" y="727602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98.7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42</xdr:row>
      <xdr:rowOff>71301</xdr:rowOff>
    </xdr:from>
    <xdr:to>
      <xdr:col>24</xdr:col>
      <xdr:colOff>152400</xdr:colOff>
      <xdr:row>42</xdr:row>
      <xdr:rowOff>71301</xdr:rowOff>
    </xdr:to>
    <xdr:cxnSp macro="">
      <xdr:nvCxnSpPr>
        <xdr:cNvPr id="60" name="直線コネクタ 59">
          <a:extLst>
            <a:ext uri="{FF2B5EF4-FFF2-40B4-BE49-F238E27FC236}">
              <a16:creationId xmlns:a16="http://schemas.microsoft.com/office/drawing/2014/main" id="{C32B23EE-9299-4F63-AB3A-8E7659E549A5}"/>
            </a:ext>
          </a:extLst>
        </xdr:cNvPr>
        <xdr:cNvCxnSpPr/>
      </xdr:nvCxnSpPr>
      <xdr:spPr>
        <a:xfrm>
          <a:off x="4546600" y="727220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32</xdr:row>
      <xdr:rowOff>84926</xdr:rowOff>
    </xdr:from>
    <xdr:ext cx="340478" cy="259045"/>
    <xdr:sp macro="" textlink="">
      <xdr:nvSpPr>
        <xdr:cNvPr id="61" name="【図書館】&#10;有形固定資産減価償却率最大値テキスト">
          <a:extLst>
            <a:ext uri="{FF2B5EF4-FFF2-40B4-BE49-F238E27FC236}">
              <a16:creationId xmlns:a16="http://schemas.microsoft.com/office/drawing/2014/main" id="{801A6719-A95B-426D-B368-78B80888996D}"/>
            </a:ext>
          </a:extLst>
        </xdr:cNvPr>
        <xdr:cNvSpPr txBox="1"/>
      </xdr:nvSpPr>
      <xdr:spPr>
        <a:xfrm>
          <a:off x="4673600" y="5571326"/>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33</xdr:row>
      <xdr:rowOff>138249</xdr:rowOff>
    </xdr:from>
    <xdr:to>
      <xdr:col>24</xdr:col>
      <xdr:colOff>152400</xdr:colOff>
      <xdr:row>33</xdr:row>
      <xdr:rowOff>138249</xdr:rowOff>
    </xdr:to>
    <xdr:cxnSp macro="">
      <xdr:nvCxnSpPr>
        <xdr:cNvPr id="62" name="直線コネクタ 61">
          <a:extLst>
            <a:ext uri="{FF2B5EF4-FFF2-40B4-BE49-F238E27FC236}">
              <a16:creationId xmlns:a16="http://schemas.microsoft.com/office/drawing/2014/main" id="{A7ACBF26-C50F-4F90-894A-CCCF14682679}"/>
            </a:ext>
          </a:extLst>
        </xdr:cNvPr>
        <xdr:cNvCxnSpPr/>
      </xdr:nvCxnSpPr>
      <xdr:spPr>
        <a:xfrm>
          <a:off x="4546600" y="579609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37</xdr:row>
      <xdr:rowOff>92001</xdr:rowOff>
    </xdr:from>
    <xdr:ext cx="405111" cy="259045"/>
    <xdr:sp macro="" textlink="">
      <xdr:nvSpPr>
        <xdr:cNvPr id="63" name="【図書館】&#10;有形固定資産減価償却率平均値テキスト">
          <a:extLst>
            <a:ext uri="{FF2B5EF4-FFF2-40B4-BE49-F238E27FC236}">
              <a16:creationId xmlns:a16="http://schemas.microsoft.com/office/drawing/2014/main" id="{78F60E94-5951-4B45-99B0-1F63FD7C1DF6}"/>
            </a:ext>
          </a:extLst>
        </xdr:cNvPr>
        <xdr:cNvSpPr txBox="1"/>
      </xdr:nvSpPr>
      <xdr:spPr>
        <a:xfrm>
          <a:off x="4673600" y="6435651"/>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37</xdr:row>
      <xdr:rowOff>113574</xdr:rowOff>
    </xdr:from>
    <xdr:to>
      <xdr:col>24</xdr:col>
      <xdr:colOff>114300</xdr:colOff>
      <xdr:row>38</xdr:row>
      <xdr:rowOff>43724</xdr:rowOff>
    </xdr:to>
    <xdr:sp macro="" textlink="">
      <xdr:nvSpPr>
        <xdr:cNvPr id="64" name="フローチャート: 判断 63">
          <a:extLst>
            <a:ext uri="{FF2B5EF4-FFF2-40B4-BE49-F238E27FC236}">
              <a16:creationId xmlns:a16="http://schemas.microsoft.com/office/drawing/2014/main" id="{BA463D20-DA58-4D51-85ED-BC038840E5E1}"/>
            </a:ext>
          </a:extLst>
        </xdr:cNvPr>
        <xdr:cNvSpPr/>
      </xdr:nvSpPr>
      <xdr:spPr>
        <a:xfrm>
          <a:off x="4584700" y="64572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37</xdr:row>
      <xdr:rowOff>66222</xdr:rowOff>
    </xdr:from>
    <xdr:to>
      <xdr:col>20</xdr:col>
      <xdr:colOff>38100</xdr:colOff>
      <xdr:row>37</xdr:row>
      <xdr:rowOff>167822</xdr:rowOff>
    </xdr:to>
    <xdr:sp macro="" textlink="">
      <xdr:nvSpPr>
        <xdr:cNvPr id="65" name="フローチャート: 判断 64">
          <a:extLst>
            <a:ext uri="{FF2B5EF4-FFF2-40B4-BE49-F238E27FC236}">
              <a16:creationId xmlns:a16="http://schemas.microsoft.com/office/drawing/2014/main" id="{14EB7E15-BC40-432B-BAEC-0018D70BC6DF}"/>
            </a:ext>
          </a:extLst>
        </xdr:cNvPr>
        <xdr:cNvSpPr/>
      </xdr:nvSpPr>
      <xdr:spPr>
        <a:xfrm>
          <a:off x="3746500" y="64098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36</xdr:row>
      <xdr:rowOff>164193</xdr:rowOff>
    </xdr:from>
    <xdr:to>
      <xdr:col>15</xdr:col>
      <xdr:colOff>101600</xdr:colOff>
      <xdr:row>37</xdr:row>
      <xdr:rowOff>94343</xdr:rowOff>
    </xdr:to>
    <xdr:sp macro="" textlink="">
      <xdr:nvSpPr>
        <xdr:cNvPr id="66" name="フローチャート: 判断 65">
          <a:extLst>
            <a:ext uri="{FF2B5EF4-FFF2-40B4-BE49-F238E27FC236}">
              <a16:creationId xmlns:a16="http://schemas.microsoft.com/office/drawing/2014/main" id="{7D64E4A0-2C4D-4E95-B399-A3AF4140D80D}"/>
            </a:ext>
          </a:extLst>
        </xdr:cNvPr>
        <xdr:cNvSpPr/>
      </xdr:nvSpPr>
      <xdr:spPr>
        <a:xfrm>
          <a:off x="2857500" y="63363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36</xdr:row>
      <xdr:rowOff>110308</xdr:rowOff>
    </xdr:from>
    <xdr:to>
      <xdr:col>10</xdr:col>
      <xdr:colOff>165100</xdr:colOff>
      <xdr:row>37</xdr:row>
      <xdr:rowOff>40458</xdr:rowOff>
    </xdr:to>
    <xdr:sp macro="" textlink="">
      <xdr:nvSpPr>
        <xdr:cNvPr id="67" name="フローチャート: 判断 66">
          <a:extLst>
            <a:ext uri="{FF2B5EF4-FFF2-40B4-BE49-F238E27FC236}">
              <a16:creationId xmlns:a16="http://schemas.microsoft.com/office/drawing/2014/main" id="{6D35BC81-EC05-40FB-A938-4961BCC9A581}"/>
            </a:ext>
          </a:extLst>
        </xdr:cNvPr>
        <xdr:cNvSpPr/>
      </xdr:nvSpPr>
      <xdr:spPr>
        <a:xfrm>
          <a:off x="1968500" y="62825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37</xdr:row>
      <xdr:rowOff>7439</xdr:rowOff>
    </xdr:from>
    <xdr:to>
      <xdr:col>6</xdr:col>
      <xdr:colOff>38100</xdr:colOff>
      <xdr:row>37</xdr:row>
      <xdr:rowOff>109039</xdr:rowOff>
    </xdr:to>
    <xdr:sp macro="" textlink="">
      <xdr:nvSpPr>
        <xdr:cNvPr id="68" name="フローチャート: 判断 67">
          <a:extLst>
            <a:ext uri="{FF2B5EF4-FFF2-40B4-BE49-F238E27FC236}">
              <a16:creationId xmlns:a16="http://schemas.microsoft.com/office/drawing/2014/main" id="{2678C466-D2B3-4060-AD1C-C17A0F9D6C63}"/>
            </a:ext>
          </a:extLst>
        </xdr:cNvPr>
        <xdr:cNvSpPr/>
      </xdr:nvSpPr>
      <xdr:spPr>
        <a:xfrm>
          <a:off x="1079500" y="63510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macro="" textlink="">
      <xdr:nvSpPr>
        <xdr:cNvPr id="69" name="テキスト ボックス 68">
          <a:extLst>
            <a:ext uri="{FF2B5EF4-FFF2-40B4-BE49-F238E27FC236}">
              <a16:creationId xmlns:a16="http://schemas.microsoft.com/office/drawing/2014/main" id="{8AAA95B6-7F7D-4F6B-A88D-D383BB7A6226}"/>
            </a:ext>
          </a:extLst>
        </xdr:cNvPr>
        <xdr:cNvSpPr txBox="1"/>
      </xdr:nvSpPr>
      <xdr:spPr>
        <a:xfrm>
          <a:off x="4445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70" name="テキスト ボックス 69">
          <a:extLst>
            <a:ext uri="{FF2B5EF4-FFF2-40B4-BE49-F238E27FC236}">
              <a16:creationId xmlns:a16="http://schemas.microsoft.com/office/drawing/2014/main" id="{032D76C6-C82F-4762-97B8-E40D773235A1}"/>
            </a:ext>
          </a:extLst>
        </xdr:cNvPr>
        <xdr:cNvSpPr txBox="1"/>
      </xdr:nvSpPr>
      <xdr:spPr>
        <a:xfrm>
          <a:off x="3606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71" name="テキスト ボックス 70">
          <a:extLst>
            <a:ext uri="{FF2B5EF4-FFF2-40B4-BE49-F238E27FC236}">
              <a16:creationId xmlns:a16="http://schemas.microsoft.com/office/drawing/2014/main" id="{6E7EE209-690B-4F27-BDFD-979200BE9094}"/>
            </a:ext>
          </a:extLst>
        </xdr:cNvPr>
        <xdr:cNvSpPr txBox="1"/>
      </xdr:nvSpPr>
      <xdr:spPr>
        <a:xfrm>
          <a:off x="2717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72" name="テキスト ボックス 71">
          <a:extLst>
            <a:ext uri="{FF2B5EF4-FFF2-40B4-BE49-F238E27FC236}">
              <a16:creationId xmlns:a16="http://schemas.microsoft.com/office/drawing/2014/main" id="{C644AB23-DC6F-4838-A8DD-CA60C3E76455}"/>
            </a:ext>
          </a:extLst>
        </xdr:cNvPr>
        <xdr:cNvSpPr txBox="1"/>
      </xdr:nvSpPr>
      <xdr:spPr>
        <a:xfrm>
          <a:off x="182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73" name="テキスト ボックス 72">
          <a:extLst>
            <a:ext uri="{FF2B5EF4-FFF2-40B4-BE49-F238E27FC236}">
              <a16:creationId xmlns:a16="http://schemas.microsoft.com/office/drawing/2014/main" id="{2ED16E31-B16D-4A0C-9D4C-4268280A3388}"/>
            </a:ext>
          </a:extLst>
        </xdr:cNvPr>
        <xdr:cNvSpPr txBox="1"/>
      </xdr:nvSpPr>
      <xdr:spPr>
        <a:xfrm>
          <a:off x="93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36</xdr:row>
      <xdr:rowOff>85816</xdr:rowOff>
    </xdr:from>
    <xdr:to>
      <xdr:col>24</xdr:col>
      <xdr:colOff>114300</xdr:colOff>
      <xdr:row>37</xdr:row>
      <xdr:rowOff>15966</xdr:rowOff>
    </xdr:to>
    <xdr:sp macro="" textlink="">
      <xdr:nvSpPr>
        <xdr:cNvPr id="74" name="楕円 73">
          <a:extLst>
            <a:ext uri="{FF2B5EF4-FFF2-40B4-BE49-F238E27FC236}">
              <a16:creationId xmlns:a16="http://schemas.microsoft.com/office/drawing/2014/main" id="{6CBABB5B-F06E-4A03-87DD-ECCE418CAED3}"/>
            </a:ext>
          </a:extLst>
        </xdr:cNvPr>
        <xdr:cNvSpPr/>
      </xdr:nvSpPr>
      <xdr:spPr>
        <a:xfrm>
          <a:off x="4584700" y="62580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35</xdr:row>
      <xdr:rowOff>108693</xdr:rowOff>
    </xdr:from>
    <xdr:ext cx="405111" cy="259045"/>
    <xdr:sp macro="" textlink="">
      <xdr:nvSpPr>
        <xdr:cNvPr id="75" name="【図書館】&#10;有形固定資産減価償却率該当値テキスト">
          <a:extLst>
            <a:ext uri="{FF2B5EF4-FFF2-40B4-BE49-F238E27FC236}">
              <a16:creationId xmlns:a16="http://schemas.microsoft.com/office/drawing/2014/main" id="{3FA3F6C0-B3AF-4200-AD68-BFBC54B6CB1C}"/>
            </a:ext>
          </a:extLst>
        </xdr:cNvPr>
        <xdr:cNvSpPr txBox="1"/>
      </xdr:nvSpPr>
      <xdr:spPr>
        <a:xfrm>
          <a:off x="4673600" y="610944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36</xdr:row>
      <xdr:rowOff>62956</xdr:rowOff>
    </xdr:from>
    <xdr:to>
      <xdr:col>20</xdr:col>
      <xdr:colOff>38100</xdr:colOff>
      <xdr:row>36</xdr:row>
      <xdr:rowOff>164556</xdr:rowOff>
    </xdr:to>
    <xdr:sp macro="" textlink="">
      <xdr:nvSpPr>
        <xdr:cNvPr id="76" name="楕円 75">
          <a:extLst>
            <a:ext uri="{FF2B5EF4-FFF2-40B4-BE49-F238E27FC236}">
              <a16:creationId xmlns:a16="http://schemas.microsoft.com/office/drawing/2014/main" id="{8A47F042-B5FE-46AA-BA4F-0C338D66B611}"/>
            </a:ext>
          </a:extLst>
        </xdr:cNvPr>
        <xdr:cNvSpPr/>
      </xdr:nvSpPr>
      <xdr:spPr>
        <a:xfrm>
          <a:off x="3746500" y="62351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36</xdr:row>
      <xdr:rowOff>113756</xdr:rowOff>
    </xdr:from>
    <xdr:to>
      <xdr:col>24</xdr:col>
      <xdr:colOff>63500</xdr:colOff>
      <xdr:row>36</xdr:row>
      <xdr:rowOff>136616</xdr:rowOff>
    </xdr:to>
    <xdr:cxnSp macro="">
      <xdr:nvCxnSpPr>
        <xdr:cNvPr id="77" name="直線コネクタ 76">
          <a:extLst>
            <a:ext uri="{FF2B5EF4-FFF2-40B4-BE49-F238E27FC236}">
              <a16:creationId xmlns:a16="http://schemas.microsoft.com/office/drawing/2014/main" id="{3D500094-1DC4-46EC-99F5-F07E65E3836D}"/>
            </a:ext>
          </a:extLst>
        </xdr:cNvPr>
        <xdr:cNvCxnSpPr/>
      </xdr:nvCxnSpPr>
      <xdr:spPr>
        <a:xfrm>
          <a:off x="3797300" y="6285956"/>
          <a:ext cx="83820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36</xdr:row>
      <xdr:rowOff>30299</xdr:rowOff>
    </xdr:from>
    <xdr:to>
      <xdr:col>15</xdr:col>
      <xdr:colOff>101600</xdr:colOff>
      <xdr:row>36</xdr:row>
      <xdr:rowOff>131899</xdr:rowOff>
    </xdr:to>
    <xdr:sp macro="" textlink="">
      <xdr:nvSpPr>
        <xdr:cNvPr id="78" name="楕円 77">
          <a:extLst>
            <a:ext uri="{FF2B5EF4-FFF2-40B4-BE49-F238E27FC236}">
              <a16:creationId xmlns:a16="http://schemas.microsoft.com/office/drawing/2014/main" id="{CE5436DF-D26D-4B26-9665-91BC38448C6C}"/>
            </a:ext>
          </a:extLst>
        </xdr:cNvPr>
        <xdr:cNvSpPr/>
      </xdr:nvSpPr>
      <xdr:spPr>
        <a:xfrm>
          <a:off x="2857500" y="62024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36</xdr:row>
      <xdr:rowOff>81099</xdr:rowOff>
    </xdr:from>
    <xdr:to>
      <xdr:col>19</xdr:col>
      <xdr:colOff>177800</xdr:colOff>
      <xdr:row>36</xdr:row>
      <xdr:rowOff>113756</xdr:rowOff>
    </xdr:to>
    <xdr:cxnSp macro="">
      <xdr:nvCxnSpPr>
        <xdr:cNvPr id="79" name="直線コネクタ 78">
          <a:extLst>
            <a:ext uri="{FF2B5EF4-FFF2-40B4-BE49-F238E27FC236}">
              <a16:creationId xmlns:a16="http://schemas.microsoft.com/office/drawing/2014/main" id="{4DD47D05-F59B-40D9-85DF-AB432AC4ABC4}"/>
            </a:ext>
          </a:extLst>
        </xdr:cNvPr>
        <xdr:cNvCxnSpPr/>
      </xdr:nvCxnSpPr>
      <xdr:spPr>
        <a:xfrm>
          <a:off x="2908300" y="6253299"/>
          <a:ext cx="889000" cy="326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35</xdr:row>
      <xdr:rowOff>169092</xdr:rowOff>
    </xdr:from>
    <xdr:to>
      <xdr:col>10</xdr:col>
      <xdr:colOff>165100</xdr:colOff>
      <xdr:row>36</xdr:row>
      <xdr:rowOff>99242</xdr:rowOff>
    </xdr:to>
    <xdr:sp macro="" textlink="">
      <xdr:nvSpPr>
        <xdr:cNvPr id="80" name="楕円 79">
          <a:extLst>
            <a:ext uri="{FF2B5EF4-FFF2-40B4-BE49-F238E27FC236}">
              <a16:creationId xmlns:a16="http://schemas.microsoft.com/office/drawing/2014/main" id="{989F3CFE-8A70-43AB-BB11-B0A4239B0646}"/>
            </a:ext>
          </a:extLst>
        </xdr:cNvPr>
        <xdr:cNvSpPr/>
      </xdr:nvSpPr>
      <xdr:spPr>
        <a:xfrm>
          <a:off x="1968500" y="61698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36</xdr:row>
      <xdr:rowOff>48442</xdr:rowOff>
    </xdr:from>
    <xdr:to>
      <xdr:col>15</xdr:col>
      <xdr:colOff>50800</xdr:colOff>
      <xdr:row>36</xdr:row>
      <xdr:rowOff>81099</xdr:rowOff>
    </xdr:to>
    <xdr:cxnSp macro="">
      <xdr:nvCxnSpPr>
        <xdr:cNvPr id="81" name="直線コネクタ 80">
          <a:extLst>
            <a:ext uri="{FF2B5EF4-FFF2-40B4-BE49-F238E27FC236}">
              <a16:creationId xmlns:a16="http://schemas.microsoft.com/office/drawing/2014/main" id="{FD924193-87D6-42D5-9A98-C414A0B508C4}"/>
            </a:ext>
          </a:extLst>
        </xdr:cNvPr>
        <xdr:cNvCxnSpPr/>
      </xdr:nvCxnSpPr>
      <xdr:spPr>
        <a:xfrm>
          <a:off x="2019300" y="6220642"/>
          <a:ext cx="889000" cy="326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35</xdr:row>
      <xdr:rowOff>136434</xdr:rowOff>
    </xdr:from>
    <xdr:to>
      <xdr:col>6</xdr:col>
      <xdr:colOff>38100</xdr:colOff>
      <xdr:row>36</xdr:row>
      <xdr:rowOff>66584</xdr:rowOff>
    </xdr:to>
    <xdr:sp macro="" textlink="">
      <xdr:nvSpPr>
        <xdr:cNvPr id="82" name="楕円 81">
          <a:extLst>
            <a:ext uri="{FF2B5EF4-FFF2-40B4-BE49-F238E27FC236}">
              <a16:creationId xmlns:a16="http://schemas.microsoft.com/office/drawing/2014/main" id="{BFCD16F6-F8AA-430D-A7E7-9E2B9B7E61B9}"/>
            </a:ext>
          </a:extLst>
        </xdr:cNvPr>
        <xdr:cNvSpPr/>
      </xdr:nvSpPr>
      <xdr:spPr>
        <a:xfrm>
          <a:off x="1079500" y="61371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36</xdr:row>
      <xdr:rowOff>15784</xdr:rowOff>
    </xdr:from>
    <xdr:to>
      <xdr:col>10</xdr:col>
      <xdr:colOff>114300</xdr:colOff>
      <xdr:row>36</xdr:row>
      <xdr:rowOff>48442</xdr:rowOff>
    </xdr:to>
    <xdr:cxnSp macro="">
      <xdr:nvCxnSpPr>
        <xdr:cNvPr id="83" name="直線コネクタ 82">
          <a:extLst>
            <a:ext uri="{FF2B5EF4-FFF2-40B4-BE49-F238E27FC236}">
              <a16:creationId xmlns:a16="http://schemas.microsoft.com/office/drawing/2014/main" id="{9708AA63-A36E-4CC5-B29E-5C5B573F0D3A}"/>
            </a:ext>
          </a:extLst>
        </xdr:cNvPr>
        <xdr:cNvCxnSpPr/>
      </xdr:nvCxnSpPr>
      <xdr:spPr>
        <a:xfrm>
          <a:off x="1130300" y="6187984"/>
          <a:ext cx="889000" cy="326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37</xdr:row>
      <xdr:rowOff>158949</xdr:rowOff>
    </xdr:from>
    <xdr:ext cx="405111" cy="259045"/>
    <xdr:sp macro="" textlink="">
      <xdr:nvSpPr>
        <xdr:cNvPr id="84" name="n_1aveValue【図書館】&#10;有形固定資産減価償却率">
          <a:extLst>
            <a:ext uri="{FF2B5EF4-FFF2-40B4-BE49-F238E27FC236}">
              <a16:creationId xmlns:a16="http://schemas.microsoft.com/office/drawing/2014/main" id="{7CB4E7BB-2E6E-4623-A24B-C835D86A84B2}"/>
            </a:ext>
          </a:extLst>
        </xdr:cNvPr>
        <xdr:cNvSpPr txBox="1"/>
      </xdr:nvSpPr>
      <xdr:spPr>
        <a:xfrm>
          <a:off x="3582044" y="650259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37</xdr:row>
      <xdr:rowOff>85470</xdr:rowOff>
    </xdr:from>
    <xdr:ext cx="405111" cy="259045"/>
    <xdr:sp macro="" textlink="">
      <xdr:nvSpPr>
        <xdr:cNvPr id="85" name="n_2aveValue【図書館】&#10;有形固定資産減価償却率">
          <a:extLst>
            <a:ext uri="{FF2B5EF4-FFF2-40B4-BE49-F238E27FC236}">
              <a16:creationId xmlns:a16="http://schemas.microsoft.com/office/drawing/2014/main" id="{1239E77C-D882-4942-AAA6-EF903DEE0305}"/>
            </a:ext>
          </a:extLst>
        </xdr:cNvPr>
        <xdr:cNvSpPr txBox="1"/>
      </xdr:nvSpPr>
      <xdr:spPr>
        <a:xfrm>
          <a:off x="2705744" y="642912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37</xdr:row>
      <xdr:rowOff>31585</xdr:rowOff>
    </xdr:from>
    <xdr:ext cx="405111" cy="259045"/>
    <xdr:sp macro="" textlink="">
      <xdr:nvSpPr>
        <xdr:cNvPr id="86" name="n_3aveValue【図書館】&#10;有形固定資産減価償却率">
          <a:extLst>
            <a:ext uri="{FF2B5EF4-FFF2-40B4-BE49-F238E27FC236}">
              <a16:creationId xmlns:a16="http://schemas.microsoft.com/office/drawing/2014/main" id="{902B98A8-384C-44B9-9A36-8E261FD5D870}"/>
            </a:ext>
          </a:extLst>
        </xdr:cNvPr>
        <xdr:cNvSpPr txBox="1"/>
      </xdr:nvSpPr>
      <xdr:spPr>
        <a:xfrm>
          <a:off x="1816744" y="637523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37</xdr:row>
      <xdr:rowOff>100166</xdr:rowOff>
    </xdr:from>
    <xdr:ext cx="405111" cy="259045"/>
    <xdr:sp macro="" textlink="">
      <xdr:nvSpPr>
        <xdr:cNvPr id="87" name="n_4aveValue【図書館】&#10;有形固定資産減価償却率">
          <a:extLst>
            <a:ext uri="{FF2B5EF4-FFF2-40B4-BE49-F238E27FC236}">
              <a16:creationId xmlns:a16="http://schemas.microsoft.com/office/drawing/2014/main" id="{613AFFC8-E400-40CF-A97F-F27F75CD99B0}"/>
            </a:ext>
          </a:extLst>
        </xdr:cNvPr>
        <xdr:cNvSpPr txBox="1"/>
      </xdr:nvSpPr>
      <xdr:spPr>
        <a:xfrm>
          <a:off x="927744" y="644381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35</xdr:row>
      <xdr:rowOff>9633</xdr:rowOff>
    </xdr:from>
    <xdr:ext cx="405111" cy="259045"/>
    <xdr:sp macro="" textlink="">
      <xdr:nvSpPr>
        <xdr:cNvPr id="88" name="n_1mainValue【図書館】&#10;有形固定資産減価償却率">
          <a:extLst>
            <a:ext uri="{FF2B5EF4-FFF2-40B4-BE49-F238E27FC236}">
              <a16:creationId xmlns:a16="http://schemas.microsoft.com/office/drawing/2014/main" id="{DE0BFCFA-21B9-432E-9778-698F1F560FE7}"/>
            </a:ext>
          </a:extLst>
        </xdr:cNvPr>
        <xdr:cNvSpPr txBox="1"/>
      </xdr:nvSpPr>
      <xdr:spPr>
        <a:xfrm>
          <a:off x="3582044" y="601038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34</xdr:row>
      <xdr:rowOff>148426</xdr:rowOff>
    </xdr:from>
    <xdr:ext cx="405111" cy="259045"/>
    <xdr:sp macro="" textlink="">
      <xdr:nvSpPr>
        <xdr:cNvPr id="89" name="n_2mainValue【図書館】&#10;有形固定資産減価償却率">
          <a:extLst>
            <a:ext uri="{FF2B5EF4-FFF2-40B4-BE49-F238E27FC236}">
              <a16:creationId xmlns:a16="http://schemas.microsoft.com/office/drawing/2014/main" id="{0D8933FC-71A1-4F55-8811-514B003FDA9F}"/>
            </a:ext>
          </a:extLst>
        </xdr:cNvPr>
        <xdr:cNvSpPr txBox="1"/>
      </xdr:nvSpPr>
      <xdr:spPr>
        <a:xfrm>
          <a:off x="2705744" y="597772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34</xdr:row>
      <xdr:rowOff>115769</xdr:rowOff>
    </xdr:from>
    <xdr:ext cx="405111" cy="259045"/>
    <xdr:sp macro="" textlink="">
      <xdr:nvSpPr>
        <xdr:cNvPr id="90" name="n_3mainValue【図書館】&#10;有形固定資産減価償却率">
          <a:extLst>
            <a:ext uri="{FF2B5EF4-FFF2-40B4-BE49-F238E27FC236}">
              <a16:creationId xmlns:a16="http://schemas.microsoft.com/office/drawing/2014/main" id="{E13884E4-32B2-4994-AB79-0FF971B20CD0}"/>
            </a:ext>
          </a:extLst>
        </xdr:cNvPr>
        <xdr:cNvSpPr txBox="1"/>
      </xdr:nvSpPr>
      <xdr:spPr>
        <a:xfrm>
          <a:off x="1816744" y="594506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34</xdr:row>
      <xdr:rowOff>83111</xdr:rowOff>
    </xdr:from>
    <xdr:ext cx="405111" cy="259045"/>
    <xdr:sp macro="" textlink="">
      <xdr:nvSpPr>
        <xdr:cNvPr id="91" name="n_4mainValue【図書館】&#10;有形固定資産減価償却率">
          <a:extLst>
            <a:ext uri="{FF2B5EF4-FFF2-40B4-BE49-F238E27FC236}">
              <a16:creationId xmlns:a16="http://schemas.microsoft.com/office/drawing/2014/main" id="{D316D5F4-E272-4F17-8AE8-B72A7D756E63}"/>
            </a:ext>
          </a:extLst>
        </xdr:cNvPr>
        <xdr:cNvSpPr txBox="1"/>
      </xdr:nvSpPr>
      <xdr:spPr>
        <a:xfrm>
          <a:off x="927744" y="591241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92" name="正方形/長方形 91">
          <a:extLst>
            <a:ext uri="{FF2B5EF4-FFF2-40B4-BE49-F238E27FC236}">
              <a16:creationId xmlns:a16="http://schemas.microsoft.com/office/drawing/2014/main" id="{8C54F39B-0A1A-4526-BB33-3C9776008B01}"/>
            </a:ext>
          </a:extLst>
        </xdr:cNvPr>
        <xdr:cNvSpPr/>
      </xdr:nvSpPr>
      <xdr:spPr>
        <a:xfrm>
          <a:off x="6604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93" name="正方形/長方形 92">
          <a:extLst>
            <a:ext uri="{FF2B5EF4-FFF2-40B4-BE49-F238E27FC236}">
              <a16:creationId xmlns:a16="http://schemas.microsoft.com/office/drawing/2014/main" id="{B08BB00B-D1FD-4AB1-B757-5B5C064983BC}"/>
            </a:ext>
          </a:extLst>
        </xdr:cNvPr>
        <xdr:cNvSpPr/>
      </xdr:nvSpPr>
      <xdr:spPr>
        <a:xfrm>
          <a:off x="67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94" name="正方形/長方形 93">
          <a:extLst>
            <a:ext uri="{FF2B5EF4-FFF2-40B4-BE49-F238E27FC236}">
              <a16:creationId xmlns:a16="http://schemas.microsoft.com/office/drawing/2014/main" id="{867234F6-F318-4AD7-9617-0A7F0D8C7A3C}"/>
            </a:ext>
          </a:extLst>
        </xdr:cNvPr>
        <xdr:cNvSpPr/>
      </xdr:nvSpPr>
      <xdr:spPr>
        <a:xfrm>
          <a:off x="67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95" name="正方形/長方形 94">
          <a:extLst>
            <a:ext uri="{FF2B5EF4-FFF2-40B4-BE49-F238E27FC236}">
              <a16:creationId xmlns:a16="http://schemas.microsoft.com/office/drawing/2014/main" id="{0DEC2D22-DCE0-4051-A6A3-E2E719248D76}"/>
            </a:ext>
          </a:extLst>
        </xdr:cNvPr>
        <xdr:cNvSpPr/>
      </xdr:nvSpPr>
      <xdr:spPr>
        <a:xfrm>
          <a:off x="7747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96" name="正方形/長方形 95">
          <a:extLst>
            <a:ext uri="{FF2B5EF4-FFF2-40B4-BE49-F238E27FC236}">
              <a16:creationId xmlns:a16="http://schemas.microsoft.com/office/drawing/2014/main" id="{BD83F4D0-707C-4B04-8261-026D752EDC08}"/>
            </a:ext>
          </a:extLst>
        </xdr:cNvPr>
        <xdr:cNvSpPr/>
      </xdr:nvSpPr>
      <xdr:spPr>
        <a:xfrm>
          <a:off x="7747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97" name="正方形/長方形 96">
          <a:extLst>
            <a:ext uri="{FF2B5EF4-FFF2-40B4-BE49-F238E27FC236}">
              <a16:creationId xmlns:a16="http://schemas.microsoft.com/office/drawing/2014/main" id="{DF8DB56C-938E-4E69-9FA2-6E38C90DDE24}"/>
            </a:ext>
          </a:extLst>
        </xdr:cNvPr>
        <xdr:cNvSpPr/>
      </xdr:nvSpPr>
      <xdr:spPr>
        <a:xfrm>
          <a:off x="8890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和歌山県平均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98" name="正方形/長方形 97">
          <a:extLst>
            <a:ext uri="{FF2B5EF4-FFF2-40B4-BE49-F238E27FC236}">
              <a16:creationId xmlns:a16="http://schemas.microsoft.com/office/drawing/2014/main" id="{F8E74374-F5FC-4A9B-AE63-7D442403FE54}"/>
            </a:ext>
          </a:extLst>
        </xdr:cNvPr>
        <xdr:cNvSpPr/>
      </xdr:nvSpPr>
      <xdr:spPr>
        <a:xfrm>
          <a:off x="8890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99" name="正方形/長方形 98">
          <a:extLst>
            <a:ext uri="{FF2B5EF4-FFF2-40B4-BE49-F238E27FC236}">
              <a16:creationId xmlns:a16="http://schemas.microsoft.com/office/drawing/2014/main" id="{24A98084-F8C1-4A05-A9A4-ED5FCF0F5756}"/>
            </a:ext>
          </a:extLst>
        </xdr:cNvPr>
        <xdr:cNvSpPr/>
      </xdr:nvSpPr>
      <xdr:spPr>
        <a:xfrm>
          <a:off x="6604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9839" cy="225703"/>
    <xdr:sp macro="" textlink="">
      <xdr:nvSpPr>
        <xdr:cNvPr id="100" name="テキスト ボックス 99">
          <a:extLst>
            <a:ext uri="{FF2B5EF4-FFF2-40B4-BE49-F238E27FC236}">
              <a16:creationId xmlns:a16="http://schemas.microsoft.com/office/drawing/2014/main" id="{4CB18DC7-4283-4C88-80B7-D48954DEED66}"/>
            </a:ext>
          </a:extLst>
        </xdr:cNvPr>
        <xdr:cNvSpPr txBox="1"/>
      </xdr:nvSpPr>
      <xdr:spPr>
        <a:xfrm>
          <a:off x="656590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101" name="直線コネクタ 100">
          <a:extLst>
            <a:ext uri="{FF2B5EF4-FFF2-40B4-BE49-F238E27FC236}">
              <a16:creationId xmlns:a16="http://schemas.microsoft.com/office/drawing/2014/main" id="{92DCDA62-B63E-49F6-83B1-44206F5A80A8}"/>
            </a:ext>
          </a:extLst>
        </xdr:cNvPr>
        <xdr:cNvCxnSpPr/>
      </xdr:nvCxnSpPr>
      <xdr:spPr>
        <a:xfrm>
          <a:off x="6604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41</xdr:row>
      <xdr:rowOff>133350</xdr:rowOff>
    </xdr:from>
    <xdr:to>
      <xdr:col>59</xdr:col>
      <xdr:colOff>50800</xdr:colOff>
      <xdr:row>41</xdr:row>
      <xdr:rowOff>133350</xdr:rowOff>
    </xdr:to>
    <xdr:cxnSp macro="">
      <xdr:nvCxnSpPr>
        <xdr:cNvPr id="102" name="直線コネクタ 101">
          <a:extLst>
            <a:ext uri="{FF2B5EF4-FFF2-40B4-BE49-F238E27FC236}">
              <a16:creationId xmlns:a16="http://schemas.microsoft.com/office/drawing/2014/main" id="{E8C793C1-BEBA-450A-9D6E-8523A8450F45}"/>
            </a:ext>
          </a:extLst>
        </xdr:cNvPr>
        <xdr:cNvCxnSpPr/>
      </xdr:nvCxnSpPr>
      <xdr:spPr>
        <a:xfrm>
          <a:off x="6604000" y="716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40</xdr:row>
      <xdr:rowOff>162577</xdr:rowOff>
    </xdr:from>
    <xdr:ext cx="467179" cy="259045"/>
    <xdr:sp macro="" textlink="">
      <xdr:nvSpPr>
        <xdr:cNvPr id="103" name="テキスト ボックス 102">
          <a:extLst>
            <a:ext uri="{FF2B5EF4-FFF2-40B4-BE49-F238E27FC236}">
              <a16:creationId xmlns:a16="http://schemas.microsoft.com/office/drawing/2014/main" id="{D93C54ED-CDA8-4D84-B329-8222A1F6A155}"/>
            </a:ext>
          </a:extLst>
        </xdr:cNvPr>
        <xdr:cNvSpPr txBox="1"/>
      </xdr:nvSpPr>
      <xdr:spPr>
        <a:xfrm>
          <a:off x="6136821" y="702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39</xdr:row>
      <xdr:rowOff>19050</xdr:rowOff>
    </xdr:from>
    <xdr:to>
      <xdr:col>59</xdr:col>
      <xdr:colOff>50800</xdr:colOff>
      <xdr:row>39</xdr:row>
      <xdr:rowOff>19050</xdr:rowOff>
    </xdr:to>
    <xdr:cxnSp macro="">
      <xdr:nvCxnSpPr>
        <xdr:cNvPr id="104" name="直線コネクタ 103">
          <a:extLst>
            <a:ext uri="{FF2B5EF4-FFF2-40B4-BE49-F238E27FC236}">
              <a16:creationId xmlns:a16="http://schemas.microsoft.com/office/drawing/2014/main" id="{DE383F9C-871E-4445-BE04-99DEED496887}"/>
            </a:ext>
          </a:extLst>
        </xdr:cNvPr>
        <xdr:cNvCxnSpPr/>
      </xdr:nvCxnSpPr>
      <xdr:spPr>
        <a:xfrm>
          <a:off x="6604000" y="670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38</xdr:row>
      <xdr:rowOff>48277</xdr:rowOff>
    </xdr:from>
    <xdr:ext cx="467179" cy="259045"/>
    <xdr:sp macro="" textlink="">
      <xdr:nvSpPr>
        <xdr:cNvPr id="105" name="テキスト ボックス 104">
          <a:extLst>
            <a:ext uri="{FF2B5EF4-FFF2-40B4-BE49-F238E27FC236}">
              <a16:creationId xmlns:a16="http://schemas.microsoft.com/office/drawing/2014/main" id="{6F37D177-5C3F-433D-AC2C-BA0B7647CFBF}"/>
            </a:ext>
          </a:extLst>
        </xdr:cNvPr>
        <xdr:cNvSpPr txBox="1"/>
      </xdr:nvSpPr>
      <xdr:spPr>
        <a:xfrm>
          <a:off x="6136821" y="656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36</xdr:row>
      <xdr:rowOff>76200</xdr:rowOff>
    </xdr:from>
    <xdr:to>
      <xdr:col>59</xdr:col>
      <xdr:colOff>50800</xdr:colOff>
      <xdr:row>36</xdr:row>
      <xdr:rowOff>76200</xdr:rowOff>
    </xdr:to>
    <xdr:cxnSp macro="">
      <xdr:nvCxnSpPr>
        <xdr:cNvPr id="106" name="直線コネクタ 105">
          <a:extLst>
            <a:ext uri="{FF2B5EF4-FFF2-40B4-BE49-F238E27FC236}">
              <a16:creationId xmlns:a16="http://schemas.microsoft.com/office/drawing/2014/main" id="{50ACF66A-AB30-42B5-A982-DFD02AF531C3}"/>
            </a:ext>
          </a:extLst>
        </xdr:cNvPr>
        <xdr:cNvCxnSpPr/>
      </xdr:nvCxnSpPr>
      <xdr:spPr>
        <a:xfrm>
          <a:off x="6604000" y="624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35</xdr:row>
      <xdr:rowOff>105427</xdr:rowOff>
    </xdr:from>
    <xdr:ext cx="467179" cy="259045"/>
    <xdr:sp macro="" textlink="">
      <xdr:nvSpPr>
        <xdr:cNvPr id="107" name="テキスト ボックス 106">
          <a:extLst>
            <a:ext uri="{FF2B5EF4-FFF2-40B4-BE49-F238E27FC236}">
              <a16:creationId xmlns:a16="http://schemas.microsoft.com/office/drawing/2014/main" id="{FE2443F0-AA7C-47E7-AF1D-F34C5C606ABF}"/>
            </a:ext>
          </a:extLst>
        </xdr:cNvPr>
        <xdr:cNvSpPr txBox="1"/>
      </xdr:nvSpPr>
      <xdr:spPr>
        <a:xfrm>
          <a:off x="6136821" y="610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133350</xdr:rowOff>
    </xdr:from>
    <xdr:to>
      <xdr:col>59</xdr:col>
      <xdr:colOff>50800</xdr:colOff>
      <xdr:row>33</xdr:row>
      <xdr:rowOff>133350</xdr:rowOff>
    </xdr:to>
    <xdr:cxnSp macro="">
      <xdr:nvCxnSpPr>
        <xdr:cNvPr id="108" name="直線コネクタ 107">
          <a:extLst>
            <a:ext uri="{FF2B5EF4-FFF2-40B4-BE49-F238E27FC236}">
              <a16:creationId xmlns:a16="http://schemas.microsoft.com/office/drawing/2014/main" id="{0051E8E2-8624-42BF-B97D-9042A20B177B}"/>
            </a:ext>
          </a:extLst>
        </xdr:cNvPr>
        <xdr:cNvCxnSpPr/>
      </xdr:nvCxnSpPr>
      <xdr:spPr>
        <a:xfrm>
          <a:off x="6604000" y="579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32</xdr:row>
      <xdr:rowOff>162577</xdr:rowOff>
    </xdr:from>
    <xdr:ext cx="467179" cy="259045"/>
    <xdr:sp macro="" textlink="">
      <xdr:nvSpPr>
        <xdr:cNvPr id="109" name="テキスト ボックス 108">
          <a:extLst>
            <a:ext uri="{FF2B5EF4-FFF2-40B4-BE49-F238E27FC236}">
              <a16:creationId xmlns:a16="http://schemas.microsoft.com/office/drawing/2014/main" id="{BE854CAD-BCF5-47BE-8880-6423C42EFCD1}"/>
            </a:ext>
          </a:extLst>
        </xdr:cNvPr>
        <xdr:cNvSpPr txBox="1"/>
      </xdr:nvSpPr>
      <xdr:spPr>
        <a:xfrm>
          <a:off x="6136821" y="564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10" name="直線コネクタ 109">
          <a:extLst>
            <a:ext uri="{FF2B5EF4-FFF2-40B4-BE49-F238E27FC236}">
              <a16:creationId xmlns:a16="http://schemas.microsoft.com/office/drawing/2014/main" id="{E93B0992-342A-4614-855F-F5F5E451F1B8}"/>
            </a:ext>
          </a:extLst>
        </xdr:cNvPr>
        <xdr:cNvCxnSpPr/>
      </xdr:nvCxnSpPr>
      <xdr:spPr>
        <a:xfrm>
          <a:off x="6604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30</xdr:row>
      <xdr:rowOff>48277</xdr:rowOff>
    </xdr:from>
    <xdr:ext cx="467179" cy="259045"/>
    <xdr:sp macro="" textlink="">
      <xdr:nvSpPr>
        <xdr:cNvPr id="111" name="テキスト ボックス 110">
          <a:extLst>
            <a:ext uri="{FF2B5EF4-FFF2-40B4-BE49-F238E27FC236}">
              <a16:creationId xmlns:a16="http://schemas.microsoft.com/office/drawing/2014/main" id="{FAD79C28-1453-434A-9FF9-65BDC087D068}"/>
            </a:ext>
          </a:extLst>
        </xdr:cNvPr>
        <xdr:cNvSpPr txBox="1"/>
      </xdr:nvSpPr>
      <xdr:spPr>
        <a:xfrm>
          <a:off x="6136821" y="519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12" name="【図書館】&#10;一人当たり面積グラフ枠">
          <a:extLst>
            <a:ext uri="{FF2B5EF4-FFF2-40B4-BE49-F238E27FC236}">
              <a16:creationId xmlns:a16="http://schemas.microsoft.com/office/drawing/2014/main" id="{3097030E-9789-4188-A2DC-A834904826C9}"/>
            </a:ext>
          </a:extLst>
        </xdr:cNvPr>
        <xdr:cNvSpPr/>
      </xdr:nvSpPr>
      <xdr:spPr>
        <a:xfrm>
          <a:off x="6604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34</xdr:row>
      <xdr:rowOff>30480</xdr:rowOff>
    </xdr:from>
    <xdr:to>
      <xdr:col>54</xdr:col>
      <xdr:colOff>189865</xdr:colOff>
      <xdr:row>41</xdr:row>
      <xdr:rowOff>87630</xdr:rowOff>
    </xdr:to>
    <xdr:cxnSp macro="">
      <xdr:nvCxnSpPr>
        <xdr:cNvPr id="113" name="直線コネクタ 112">
          <a:extLst>
            <a:ext uri="{FF2B5EF4-FFF2-40B4-BE49-F238E27FC236}">
              <a16:creationId xmlns:a16="http://schemas.microsoft.com/office/drawing/2014/main" id="{A26C2E2E-B221-4E53-BB56-7A03023DC5D0}"/>
            </a:ext>
          </a:extLst>
        </xdr:cNvPr>
        <xdr:cNvCxnSpPr/>
      </xdr:nvCxnSpPr>
      <xdr:spPr>
        <a:xfrm flipV="1">
          <a:off x="10476865" y="5859780"/>
          <a:ext cx="0" cy="12573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41</xdr:row>
      <xdr:rowOff>91457</xdr:rowOff>
    </xdr:from>
    <xdr:ext cx="469744" cy="259045"/>
    <xdr:sp macro="" textlink="">
      <xdr:nvSpPr>
        <xdr:cNvPr id="114" name="【図書館】&#10;一人当たり面積最小値テキスト">
          <a:extLst>
            <a:ext uri="{FF2B5EF4-FFF2-40B4-BE49-F238E27FC236}">
              <a16:creationId xmlns:a16="http://schemas.microsoft.com/office/drawing/2014/main" id="{A567C3FB-E8AB-4599-9A05-DEF8D0ABBDA8}"/>
            </a:ext>
          </a:extLst>
        </xdr:cNvPr>
        <xdr:cNvSpPr txBox="1"/>
      </xdr:nvSpPr>
      <xdr:spPr>
        <a:xfrm>
          <a:off x="10515600" y="71209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0.010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41</xdr:row>
      <xdr:rowOff>87630</xdr:rowOff>
    </xdr:from>
    <xdr:to>
      <xdr:col>55</xdr:col>
      <xdr:colOff>88900</xdr:colOff>
      <xdr:row>41</xdr:row>
      <xdr:rowOff>87630</xdr:rowOff>
    </xdr:to>
    <xdr:cxnSp macro="">
      <xdr:nvCxnSpPr>
        <xdr:cNvPr id="115" name="直線コネクタ 114">
          <a:extLst>
            <a:ext uri="{FF2B5EF4-FFF2-40B4-BE49-F238E27FC236}">
              <a16:creationId xmlns:a16="http://schemas.microsoft.com/office/drawing/2014/main" id="{CAC70DD9-610E-4D9D-92DF-5DA191663E94}"/>
            </a:ext>
          </a:extLst>
        </xdr:cNvPr>
        <xdr:cNvCxnSpPr/>
      </xdr:nvCxnSpPr>
      <xdr:spPr>
        <a:xfrm>
          <a:off x="10388600" y="71170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32</xdr:row>
      <xdr:rowOff>148607</xdr:rowOff>
    </xdr:from>
    <xdr:ext cx="469744" cy="259045"/>
    <xdr:sp macro="" textlink="">
      <xdr:nvSpPr>
        <xdr:cNvPr id="116" name="【図書館】&#10;一人当たり面積最大値テキスト">
          <a:extLst>
            <a:ext uri="{FF2B5EF4-FFF2-40B4-BE49-F238E27FC236}">
              <a16:creationId xmlns:a16="http://schemas.microsoft.com/office/drawing/2014/main" id="{2B55D5D4-87DB-4DFD-BAA7-E64C0B131E22}"/>
            </a:ext>
          </a:extLst>
        </xdr:cNvPr>
        <xdr:cNvSpPr txBox="1"/>
      </xdr:nvSpPr>
      <xdr:spPr>
        <a:xfrm>
          <a:off x="10515600" y="56350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0.285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34</xdr:row>
      <xdr:rowOff>30480</xdr:rowOff>
    </xdr:from>
    <xdr:to>
      <xdr:col>55</xdr:col>
      <xdr:colOff>88900</xdr:colOff>
      <xdr:row>34</xdr:row>
      <xdr:rowOff>30480</xdr:rowOff>
    </xdr:to>
    <xdr:cxnSp macro="">
      <xdr:nvCxnSpPr>
        <xdr:cNvPr id="117" name="直線コネクタ 116">
          <a:extLst>
            <a:ext uri="{FF2B5EF4-FFF2-40B4-BE49-F238E27FC236}">
              <a16:creationId xmlns:a16="http://schemas.microsoft.com/office/drawing/2014/main" id="{5887C581-0391-456B-9B00-656CFA7941FF}"/>
            </a:ext>
          </a:extLst>
        </xdr:cNvPr>
        <xdr:cNvCxnSpPr/>
      </xdr:nvCxnSpPr>
      <xdr:spPr>
        <a:xfrm>
          <a:off x="10388600" y="58597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37</xdr:row>
      <xdr:rowOff>103141</xdr:rowOff>
    </xdr:from>
    <xdr:ext cx="469744" cy="259045"/>
    <xdr:sp macro="" textlink="">
      <xdr:nvSpPr>
        <xdr:cNvPr id="118" name="【図書館】&#10;一人当たり面積平均値テキスト">
          <a:extLst>
            <a:ext uri="{FF2B5EF4-FFF2-40B4-BE49-F238E27FC236}">
              <a16:creationId xmlns:a16="http://schemas.microsoft.com/office/drawing/2014/main" id="{B9DD862D-4EB8-4429-A5A5-F8BB4C739772}"/>
            </a:ext>
          </a:extLst>
        </xdr:cNvPr>
        <xdr:cNvSpPr txBox="1"/>
      </xdr:nvSpPr>
      <xdr:spPr>
        <a:xfrm>
          <a:off x="10515600" y="644679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80264</xdr:rowOff>
    </xdr:from>
    <xdr:to>
      <xdr:col>55</xdr:col>
      <xdr:colOff>50800</xdr:colOff>
      <xdr:row>39</xdr:row>
      <xdr:rowOff>10414</xdr:rowOff>
    </xdr:to>
    <xdr:sp macro="" textlink="">
      <xdr:nvSpPr>
        <xdr:cNvPr id="119" name="フローチャート: 判断 118">
          <a:extLst>
            <a:ext uri="{FF2B5EF4-FFF2-40B4-BE49-F238E27FC236}">
              <a16:creationId xmlns:a16="http://schemas.microsoft.com/office/drawing/2014/main" id="{6BB3357C-675F-494A-9929-FD00AB707BCE}"/>
            </a:ext>
          </a:extLst>
        </xdr:cNvPr>
        <xdr:cNvSpPr/>
      </xdr:nvSpPr>
      <xdr:spPr>
        <a:xfrm>
          <a:off x="10426700" y="65953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38</xdr:row>
      <xdr:rowOff>116840</xdr:rowOff>
    </xdr:from>
    <xdr:to>
      <xdr:col>50</xdr:col>
      <xdr:colOff>165100</xdr:colOff>
      <xdr:row>39</xdr:row>
      <xdr:rowOff>46990</xdr:rowOff>
    </xdr:to>
    <xdr:sp macro="" textlink="">
      <xdr:nvSpPr>
        <xdr:cNvPr id="120" name="フローチャート: 判断 119">
          <a:extLst>
            <a:ext uri="{FF2B5EF4-FFF2-40B4-BE49-F238E27FC236}">
              <a16:creationId xmlns:a16="http://schemas.microsoft.com/office/drawing/2014/main" id="{2DF9C689-C04F-4864-8E9F-A884A1394C7B}"/>
            </a:ext>
          </a:extLst>
        </xdr:cNvPr>
        <xdr:cNvSpPr/>
      </xdr:nvSpPr>
      <xdr:spPr>
        <a:xfrm>
          <a:off x="9588500" y="66319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38</xdr:row>
      <xdr:rowOff>103124</xdr:rowOff>
    </xdr:from>
    <xdr:to>
      <xdr:col>46</xdr:col>
      <xdr:colOff>38100</xdr:colOff>
      <xdr:row>39</xdr:row>
      <xdr:rowOff>33274</xdr:rowOff>
    </xdr:to>
    <xdr:sp macro="" textlink="">
      <xdr:nvSpPr>
        <xdr:cNvPr id="121" name="フローチャート: 判断 120">
          <a:extLst>
            <a:ext uri="{FF2B5EF4-FFF2-40B4-BE49-F238E27FC236}">
              <a16:creationId xmlns:a16="http://schemas.microsoft.com/office/drawing/2014/main" id="{ACD16693-F081-4156-BA32-0CD681C2D83F}"/>
            </a:ext>
          </a:extLst>
        </xdr:cNvPr>
        <xdr:cNvSpPr/>
      </xdr:nvSpPr>
      <xdr:spPr>
        <a:xfrm>
          <a:off x="8699500" y="66182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38</xdr:row>
      <xdr:rowOff>121412</xdr:rowOff>
    </xdr:from>
    <xdr:to>
      <xdr:col>41</xdr:col>
      <xdr:colOff>101600</xdr:colOff>
      <xdr:row>39</xdr:row>
      <xdr:rowOff>51562</xdr:rowOff>
    </xdr:to>
    <xdr:sp macro="" textlink="">
      <xdr:nvSpPr>
        <xdr:cNvPr id="122" name="フローチャート: 判断 121">
          <a:extLst>
            <a:ext uri="{FF2B5EF4-FFF2-40B4-BE49-F238E27FC236}">
              <a16:creationId xmlns:a16="http://schemas.microsoft.com/office/drawing/2014/main" id="{9F0E59B4-9015-4C73-B778-FF24D4CC9276}"/>
            </a:ext>
          </a:extLst>
        </xdr:cNvPr>
        <xdr:cNvSpPr/>
      </xdr:nvSpPr>
      <xdr:spPr>
        <a:xfrm>
          <a:off x="7810500" y="66365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39</xdr:row>
      <xdr:rowOff>4826</xdr:rowOff>
    </xdr:from>
    <xdr:to>
      <xdr:col>36</xdr:col>
      <xdr:colOff>165100</xdr:colOff>
      <xdr:row>39</xdr:row>
      <xdr:rowOff>106426</xdr:rowOff>
    </xdr:to>
    <xdr:sp macro="" textlink="">
      <xdr:nvSpPr>
        <xdr:cNvPr id="123" name="フローチャート: 判断 122">
          <a:extLst>
            <a:ext uri="{FF2B5EF4-FFF2-40B4-BE49-F238E27FC236}">
              <a16:creationId xmlns:a16="http://schemas.microsoft.com/office/drawing/2014/main" id="{DF72DE3B-87D5-4B45-B430-866A3F180702}"/>
            </a:ext>
          </a:extLst>
        </xdr:cNvPr>
        <xdr:cNvSpPr/>
      </xdr:nvSpPr>
      <xdr:spPr>
        <a:xfrm>
          <a:off x="6921500" y="66913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macro="" textlink="">
      <xdr:nvSpPr>
        <xdr:cNvPr id="124" name="テキスト ボックス 123">
          <a:extLst>
            <a:ext uri="{FF2B5EF4-FFF2-40B4-BE49-F238E27FC236}">
              <a16:creationId xmlns:a16="http://schemas.microsoft.com/office/drawing/2014/main" id="{078BAC86-AE82-4FF3-8F10-1EE3B4241F05}"/>
            </a:ext>
          </a:extLst>
        </xdr:cNvPr>
        <xdr:cNvSpPr txBox="1"/>
      </xdr:nvSpPr>
      <xdr:spPr>
        <a:xfrm>
          <a:off x="10287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25" name="テキスト ボックス 124">
          <a:extLst>
            <a:ext uri="{FF2B5EF4-FFF2-40B4-BE49-F238E27FC236}">
              <a16:creationId xmlns:a16="http://schemas.microsoft.com/office/drawing/2014/main" id="{AF0AE25F-08F3-4CE7-906E-FBC0992A00E6}"/>
            </a:ext>
          </a:extLst>
        </xdr:cNvPr>
        <xdr:cNvSpPr txBox="1"/>
      </xdr:nvSpPr>
      <xdr:spPr>
        <a:xfrm>
          <a:off x="944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26" name="テキスト ボックス 125">
          <a:extLst>
            <a:ext uri="{FF2B5EF4-FFF2-40B4-BE49-F238E27FC236}">
              <a16:creationId xmlns:a16="http://schemas.microsoft.com/office/drawing/2014/main" id="{A012CEE7-4DC7-4D41-A8FF-EEB1227F5317}"/>
            </a:ext>
          </a:extLst>
        </xdr:cNvPr>
        <xdr:cNvSpPr txBox="1"/>
      </xdr:nvSpPr>
      <xdr:spPr>
        <a:xfrm>
          <a:off x="855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27" name="テキスト ボックス 126">
          <a:extLst>
            <a:ext uri="{FF2B5EF4-FFF2-40B4-BE49-F238E27FC236}">
              <a16:creationId xmlns:a16="http://schemas.microsoft.com/office/drawing/2014/main" id="{BDA897ED-1A18-4DB0-95AF-292E9E223348}"/>
            </a:ext>
          </a:extLst>
        </xdr:cNvPr>
        <xdr:cNvSpPr txBox="1"/>
      </xdr:nvSpPr>
      <xdr:spPr>
        <a:xfrm>
          <a:off x="767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28" name="テキスト ボックス 127">
          <a:extLst>
            <a:ext uri="{FF2B5EF4-FFF2-40B4-BE49-F238E27FC236}">
              <a16:creationId xmlns:a16="http://schemas.microsoft.com/office/drawing/2014/main" id="{AD218EF6-5D3C-4F54-891E-B567E21EA10C}"/>
            </a:ext>
          </a:extLst>
        </xdr:cNvPr>
        <xdr:cNvSpPr txBox="1"/>
      </xdr:nvSpPr>
      <xdr:spPr>
        <a:xfrm>
          <a:off x="678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39</xdr:row>
      <xdr:rowOff>59690</xdr:rowOff>
    </xdr:from>
    <xdr:to>
      <xdr:col>55</xdr:col>
      <xdr:colOff>50800</xdr:colOff>
      <xdr:row>39</xdr:row>
      <xdr:rowOff>161290</xdr:rowOff>
    </xdr:to>
    <xdr:sp macro="" textlink="">
      <xdr:nvSpPr>
        <xdr:cNvPr id="129" name="楕円 128">
          <a:extLst>
            <a:ext uri="{FF2B5EF4-FFF2-40B4-BE49-F238E27FC236}">
              <a16:creationId xmlns:a16="http://schemas.microsoft.com/office/drawing/2014/main" id="{9BB9F71B-5112-4077-8758-115022B0CC97}"/>
            </a:ext>
          </a:extLst>
        </xdr:cNvPr>
        <xdr:cNvSpPr/>
      </xdr:nvSpPr>
      <xdr:spPr>
        <a:xfrm>
          <a:off x="10426700" y="67462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39</xdr:row>
      <xdr:rowOff>38117</xdr:rowOff>
    </xdr:from>
    <xdr:ext cx="469744" cy="259045"/>
    <xdr:sp macro="" textlink="">
      <xdr:nvSpPr>
        <xdr:cNvPr id="130" name="【図書館】&#10;一人当たり面積該当値テキスト">
          <a:extLst>
            <a:ext uri="{FF2B5EF4-FFF2-40B4-BE49-F238E27FC236}">
              <a16:creationId xmlns:a16="http://schemas.microsoft.com/office/drawing/2014/main" id="{18E91DD7-64F9-4A70-A8A7-799DCF8ADEBE}"/>
            </a:ext>
          </a:extLst>
        </xdr:cNvPr>
        <xdr:cNvSpPr txBox="1"/>
      </xdr:nvSpPr>
      <xdr:spPr>
        <a:xfrm>
          <a:off x="10515600" y="67246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39</xdr:row>
      <xdr:rowOff>64262</xdr:rowOff>
    </xdr:from>
    <xdr:to>
      <xdr:col>50</xdr:col>
      <xdr:colOff>165100</xdr:colOff>
      <xdr:row>39</xdr:row>
      <xdr:rowOff>165862</xdr:rowOff>
    </xdr:to>
    <xdr:sp macro="" textlink="">
      <xdr:nvSpPr>
        <xdr:cNvPr id="131" name="楕円 130">
          <a:extLst>
            <a:ext uri="{FF2B5EF4-FFF2-40B4-BE49-F238E27FC236}">
              <a16:creationId xmlns:a16="http://schemas.microsoft.com/office/drawing/2014/main" id="{A3C4853C-60DB-404C-BED4-913CE779D80F}"/>
            </a:ext>
          </a:extLst>
        </xdr:cNvPr>
        <xdr:cNvSpPr/>
      </xdr:nvSpPr>
      <xdr:spPr>
        <a:xfrm>
          <a:off x="9588500" y="67508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39</xdr:row>
      <xdr:rowOff>110490</xdr:rowOff>
    </xdr:from>
    <xdr:to>
      <xdr:col>55</xdr:col>
      <xdr:colOff>0</xdr:colOff>
      <xdr:row>39</xdr:row>
      <xdr:rowOff>115062</xdr:rowOff>
    </xdr:to>
    <xdr:cxnSp macro="">
      <xdr:nvCxnSpPr>
        <xdr:cNvPr id="132" name="直線コネクタ 131">
          <a:extLst>
            <a:ext uri="{FF2B5EF4-FFF2-40B4-BE49-F238E27FC236}">
              <a16:creationId xmlns:a16="http://schemas.microsoft.com/office/drawing/2014/main" id="{4151B14B-E8FC-4D67-A813-917ED59BA1E4}"/>
            </a:ext>
          </a:extLst>
        </xdr:cNvPr>
        <xdr:cNvCxnSpPr/>
      </xdr:nvCxnSpPr>
      <xdr:spPr>
        <a:xfrm flipV="1">
          <a:off x="9639300" y="6797040"/>
          <a:ext cx="83820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39</xdr:row>
      <xdr:rowOff>73406</xdr:rowOff>
    </xdr:from>
    <xdr:to>
      <xdr:col>46</xdr:col>
      <xdr:colOff>38100</xdr:colOff>
      <xdr:row>40</xdr:row>
      <xdr:rowOff>3556</xdr:rowOff>
    </xdr:to>
    <xdr:sp macro="" textlink="">
      <xdr:nvSpPr>
        <xdr:cNvPr id="133" name="楕円 132">
          <a:extLst>
            <a:ext uri="{FF2B5EF4-FFF2-40B4-BE49-F238E27FC236}">
              <a16:creationId xmlns:a16="http://schemas.microsoft.com/office/drawing/2014/main" id="{D2008B27-EF83-48AB-87E3-FCE80119B394}"/>
            </a:ext>
          </a:extLst>
        </xdr:cNvPr>
        <xdr:cNvSpPr/>
      </xdr:nvSpPr>
      <xdr:spPr>
        <a:xfrm>
          <a:off x="8699500" y="67599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39</xdr:row>
      <xdr:rowOff>115062</xdr:rowOff>
    </xdr:from>
    <xdr:to>
      <xdr:col>50</xdr:col>
      <xdr:colOff>114300</xdr:colOff>
      <xdr:row>39</xdr:row>
      <xdr:rowOff>124206</xdr:rowOff>
    </xdr:to>
    <xdr:cxnSp macro="">
      <xdr:nvCxnSpPr>
        <xdr:cNvPr id="134" name="直線コネクタ 133">
          <a:extLst>
            <a:ext uri="{FF2B5EF4-FFF2-40B4-BE49-F238E27FC236}">
              <a16:creationId xmlns:a16="http://schemas.microsoft.com/office/drawing/2014/main" id="{96076F59-3FE2-43A8-9837-BA220AD816A1}"/>
            </a:ext>
          </a:extLst>
        </xdr:cNvPr>
        <xdr:cNvCxnSpPr/>
      </xdr:nvCxnSpPr>
      <xdr:spPr>
        <a:xfrm flipV="1">
          <a:off x="8750300" y="6801612"/>
          <a:ext cx="889000" cy="91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39</xdr:row>
      <xdr:rowOff>82550</xdr:rowOff>
    </xdr:from>
    <xdr:to>
      <xdr:col>41</xdr:col>
      <xdr:colOff>101600</xdr:colOff>
      <xdr:row>40</xdr:row>
      <xdr:rowOff>12700</xdr:rowOff>
    </xdr:to>
    <xdr:sp macro="" textlink="">
      <xdr:nvSpPr>
        <xdr:cNvPr id="135" name="楕円 134">
          <a:extLst>
            <a:ext uri="{FF2B5EF4-FFF2-40B4-BE49-F238E27FC236}">
              <a16:creationId xmlns:a16="http://schemas.microsoft.com/office/drawing/2014/main" id="{C730C971-18F1-4972-8067-911371EC00BA}"/>
            </a:ext>
          </a:extLst>
        </xdr:cNvPr>
        <xdr:cNvSpPr/>
      </xdr:nvSpPr>
      <xdr:spPr>
        <a:xfrm>
          <a:off x="7810500" y="6769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39</xdr:row>
      <xdr:rowOff>124206</xdr:rowOff>
    </xdr:from>
    <xdr:to>
      <xdr:col>45</xdr:col>
      <xdr:colOff>177800</xdr:colOff>
      <xdr:row>39</xdr:row>
      <xdr:rowOff>133350</xdr:rowOff>
    </xdr:to>
    <xdr:cxnSp macro="">
      <xdr:nvCxnSpPr>
        <xdr:cNvPr id="136" name="直線コネクタ 135">
          <a:extLst>
            <a:ext uri="{FF2B5EF4-FFF2-40B4-BE49-F238E27FC236}">
              <a16:creationId xmlns:a16="http://schemas.microsoft.com/office/drawing/2014/main" id="{5E742955-FD30-47B8-828E-865C23FB40DA}"/>
            </a:ext>
          </a:extLst>
        </xdr:cNvPr>
        <xdr:cNvCxnSpPr/>
      </xdr:nvCxnSpPr>
      <xdr:spPr>
        <a:xfrm flipV="1">
          <a:off x="7861300" y="6810756"/>
          <a:ext cx="889000" cy="91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39</xdr:row>
      <xdr:rowOff>87122</xdr:rowOff>
    </xdr:from>
    <xdr:to>
      <xdr:col>36</xdr:col>
      <xdr:colOff>165100</xdr:colOff>
      <xdr:row>40</xdr:row>
      <xdr:rowOff>17272</xdr:rowOff>
    </xdr:to>
    <xdr:sp macro="" textlink="">
      <xdr:nvSpPr>
        <xdr:cNvPr id="137" name="楕円 136">
          <a:extLst>
            <a:ext uri="{FF2B5EF4-FFF2-40B4-BE49-F238E27FC236}">
              <a16:creationId xmlns:a16="http://schemas.microsoft.com/office/drawing/2014/main" id="{B9E24206-852C-4FAF-8CE8-205ECF326224}"/>
            </a:ext>
          </a:extLst>
        </xdr:cNvPr>
        <xdr:cNvSpPr/>
      </xdr:nvSpPr>
      <xdr:spPr>
        <a:xfrm>
          <a:off x="6921500" y="67736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39</xdr:row>
      <xdr:rowOff>133350</xdr:rowOff>
    </xdr:from>
    <xdr:to>
      <xdr:col>41</xdr:col>
      <xdr:colOff>50800</xdr:colOff>
      <xdr:row>39</xdr:row>
      <xdr:rowOff>137922</xdr:rowOff>
    </xdr:to>
    <xdr:cxnSp macro="">
      <xdr:nvCxnSpPr>
        <xdr:cNvPr id="138" name="直線コネクタ 137">
          <a:extLst>
            <a:ext uri="{FF2B5EF4-FFF2-40B4-BE49-F238E27FC236}">
              <a16:creationId xmlns:a16="http://schemas.microsoft.com/office/drawing/2014/main" id="{162DE2F4-3C5E-42F6-A472-46114E682A78}"/>
            </a:ext>
          </a:extLst>
        </xdr:cNvPr>
        <xdr:cNvCxnSpPr/>
      </xdr:nvCxnSpPr>
      <xdr:spPr>
        <a:xfrm flipV="1">
          <a:off x="6972300" y="6819900"/>
          <a:ext cx="88900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37</xdr:row>
      <xdr:rowOff>63517</xdr:rowOff>
    </xdr:from>
    <xdr:ext cx="469744" cy="259045"/>
    <xdr:sp macro="" textlink="">
      <xdr:nvSpPr>
        <xdr:cNvPr id="139" name="n_1aveValue【図書館】&#10;一人当たり面積">
          <a:extLst>
            <a:ext uri="{FF2B5EF4-FFF2-40B4-BE49-F238E27FC236}">
              <a16:creationId xmlns:a16="http://schemas.microsoft.com/office/drawing/2014/main" id="{9BE57098-779A-4F87-A962-7F1B0ED48DBD}"/>
            </a:ext>
          </a:extLst>
        </xdr:cNvPr>
        <xdr:cNvSpPr txBox="1"/>
      </xdr:nvSpPr>
      <xdr:spPr>
        <a:xfrm>
          <a:off x="9391727" y="64071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37</xdr:row>
      <xdr:rowOff>49801</xdr:rowOff>
    </xdr:from>
    <xdr:ext cx="469744" cy="259045"/>
    <xdr:sp macro="" textlink="">
      <xdr:nvSpPr>
        <xdr:cNvPr id="140" name="n_2aveValue【図書館】&#10;一人当たり面積">
          <a:extLst>
            <a:ext uri="{FF2B5EF4-FFF2-40B4-BE49-F238E27FC236}">
              <a16:creationId xmlns:a16="http://schemas.microsoft.com/office/drawing/2014/main" id="{8A6B4E20-75B6-44D5-8978-4BB140B3A773}"/>
            </a:ext>
          </a:extLst>
        </xdr:cNvPr>
        <xdr:cNvSpPr txBox="1"/>
      </xdr:nvSpPr>
      <xdr:spPr>
        <a:xfrm>
          <a:off x="8515427" y="639345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37</xdr:row>
      <xdr:rowOff>68089</xdr:rowOff>
    </xdr:from>
    <xdr:ext cx="469744" cy="259045"/>
    <xdr:sp macro="" textlink="">
      <xdr:nvSpPr>
        <xdr:cNvPr id="141" name="n_3aveValue【図書館】&#10;一人当たり面積">
          <a:extLst>
            <a:ext uri="{FF2B5EF4-FFF2-40B4-BE49-F238E27FC236}">
              <a16:creationId xmlns:a16="http://schemas.microsoft.com/office/drawing/2014/main" id="{9C846E87-66BF-48EC-AA69-5546A2F6FB7D}"/>
            </a:ext>
          </a:extLst>
        </xdr:cNvPr>
        <xdr:cNvSpPr txBox="1"/>
      </xdr:nvSpPr>
      <xdr:spPr>
        <a:xfrm>
          <a:off x="7626427" y="641173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37</xdr:row>
      <xdr:rowOff>122953</xdr:rowOff>
    </xdr:from>
    <xdr:ext cx="469744" cy="259045"/>
    <xdr:sp macro="" textlink="">
      <xdr:nvSpPr>
        <xdr:cNvPr id="142" name="n_4aveValue【図書館】&#10;一人当たり面積">
          <a:extLst>
            <a:ext uri="{FF2B5EF4-FFF2-40B4-BE49-F238E27FC236}">
              <a16:creationId xmlns:a16="http://schemas.microsoft.com/office/drawing/2014/main" id="{F3096C12-7207-41CD-BBB8-0322513700E4}"/>
            </a:ext>
          </a:extLst>
        </xdr:cNvPr>
        <xdr:cNvSpPr txBox="1"/>
      </xdr:nvSpPr>
      <xdr:spPr>
        <a:xfrm>
          <a:off x="6737427" y="646660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39</xdr:row>
      <xdr:rowOff>156989</xdr:rowOff>
    </xdr:from>
    <xdr:ext cx="469744" cy="259045"/>
    <xdr:sp macro="" textlink="">
      <xdr:nvSpPr>
        <xdr:cNvPr id="143" name="n_1mainValue【図書館】&#10;一人当たり面積">
          <a:extLst>
            <a:ext uri="{FF2B5EF4-FFF2-40B4-BE49-F238E27FC236}">
              <a16:creationId xmlns:a16="http://schemas.microsoft.com/office/drawing/2014/main" id="{2ABE0039-1BAF-423F-8565-E17862F3367A}"/>
            </a:ext>
          </a:extLst>
        </xdr:cNvPr>
        <xdr:cNvSpPr txBox="1"/>
      </xdr:nvSpPr>
      <xdr:spPr>
        <a:xfrm>
          <a:off x="9391727" y="684353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39</xdr:row>
      <xdr:rowOff>166133</xdr:rowOff>
    </xdr:from>
    <xdr:ext cx="469744" cy="259045"/>
    <xdr:sp macro="" textlink="">
      <xdr:nvSpPr>
        <xdr:cNvPr id="144" name="n_2mainValue【図書館】&#10;一人当たり面積">
          <a:extLst>
            <a:ext uri="{FF2B5EF4-FFF2-40B4-BE49-F238E27FC236}">
              <a16:creationId xmlns:a16="http://schemas.microsoft.com/office/drawing/2014/main" id="{630B41B4-8B24-40A9-B2E4-E831C4C684B0}"/>
            </a:ext>
          </a:extLst>
        </xdr:cNvPr>
        <xdr:cNvSpPr txBox="1"/>
      </xdr:nvSpPr>
      <xdr:spPr>
        <a:xfrm>
          <a:off x="8515427" y="685268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40</xdr:row>
      <xdr:rowOff>3827</xdr:rowOff>
    </xdr:from>
    <xdr:ext cx="469744" cy="259045"/>
    <xdr:sp macro="" textlink="">
      <xdr:nvSpPr>
        <xdr:cNvPr id="145" name="n_3mainValue【図書館】&#10;一人当たり面積">
          <a:extLst>
            <a:ext uri="{FF2B5EF4-FFF2-40B4-BE49-F238E27FC236}">
              <a16:creationId xmlns:a16="http://schemas.microsoft.com/office/drawing/2014/main" id="{CF09CDA4-2634-4324-B036-67AD0B3E4B16}"/>
            </a:ext>
          </a:extLst>
        </xdr:cNvPr>
        <xdr:cNvSpPr txBox="1"/>
      </xdr:nvSpPr>
      <xdr:spPr>
        <a:xfrm>
          <a:off x="7626427" y="6861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40</xdr:row>
      <xdr:rowOff>8399</xdr:rowOff>
    </xdr:from>
    <xdr:ext cx="469744" cy="259045"/>
    <xdr:sp macro="" textlink="">
      <xdr:nvSpPr>
        <xdr:cNvPr id="146" name="n_4mainValue【図書館】&#10;一人当たり面積">
          <a:extLst>
            <a:ext uri="{FF2B5EF4-FFF2-40B4-BE49-F238E27FC236}">
              <a16:creationId xmlns:a16="http://schemas.microsoft.com/office/drawing/2014/main" id="{57496AD0-E700-48E3-AB07-4FB00487F8D0}"/>
            </a:ext>
          </a:extLst>
        </xdr:cNvPr>
        <xdr:cNvSpPr txBox="1"/>
      </xdr:nvSpPr>
      <xdr:spPr>
        <a:xfrm>
          <a:off x="6737427" y="686639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47" name="正方形/長方形 146">
          <a:extLst>
            <a:ext uri="{FF2B5EF4-FFF2-40B4-BE49-F238E27FC236}">
              <a16:creationId xmlns:a16="http://schemas.microsoft.com/office/drawing/2014/main" id="{382895DC-DBAB-4C85-93D6-775FCF12272D}"/>
            </a:ext>
          </a:extLst>
        </xdr:cNvPr>
        <xdr:cNvSpPr/>
      </xdr:nvSpPr>
      <xdr:spPr>
        <a:xfrm>
          <a:off x="762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48" name="正方形/長方形 147">
          <a:extLst>
            <a:ext uri="{FF2B5EF4-FFF2-40B4-BE49-F238E27FC236}">
              <a16:creationId xmlns:a16="http://schemas.microsoft.com/office/drawing/2014/main" id="{1BD21DD3-342A-48B7-A063-52025B38D7D6}"/>
            </a:ext>
          </a:extLst>
        </xdr:cNvPr>
        <xdr:cNvSpPr/>
      </xdr:nvSpPr>
      <xdr:spPr>
        <a:xfrm>
          <a:off x="8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49" name="正方形/長方形 148">
          <a:extLst>
            <a:ext uri="{FF2B5EF4-FFF2-40B4-BE49-F238E27FC236}">
              <a16:creationId xmlns:a16="http://schemas.microsoft.com/office/drawing/2014/main" id="{7836F563-A45A-4AE0-B379-E0BF9D455EAE}"/>
            </a:ext>
          </a:extLst>
        </xdr:cNvPr>
        <xdr:cNvSpPr/>
      </xdr:nvSpPr>
      <xdr:spPr>
        <a:xfrm>
          <a:off x="8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38/50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50" name="正方形/長方形 149">
          <a:extLst>
            <a:ext uri="{FF2B5EF4-FFF2-40B4-BE49-F238E27FC236}">
              <a16:creationId xmlns:a16="http://schemas.microsoft.com/office/drawing/2014/main" id="{293140D5-197E-499A-8337-0D692CB1586A}"/>
            </a:ext>
          </a:extLst>
        </xdr:cNvPr>
        <xdr:cNvSpPr/>
      </xdr:nvSpPr>
      <xdr:spPr>
        <a:xfrm>
          <a:off x="190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51" name="正方形/長方形 150">
          <a:extLst>
            <a:ext uri="{FF2B5EF4-FFF2-40B4-BE49-F238E27FC236}">
              <a16:creationId xmlns:a16="http://schemas.microsoft.com/office/drawing/2014/main" id="{1500A9EB-A8E9-4284-ACE5-626070D07839}"/>
            </a:ext>
          </a:extLst>
        </xdr:cNvPr>
        <xdr:cNvSpPr/>
      </xdr:nvSpPr>
      <xdr:spPr>
        <a:xfrm>
          <a:off x="190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52" name="正方形/長方形 151">
          <a:extLst>
            <a:ext uri="{FF2B5EF4-FFF2-40B4-BE49-F238E27FC236}">
              <a16:creationId xmlns:a16="http://schemas.microsoft.com/office/drawing/2014/main" id="{D8051FD7-3288-4AA4-8912-E305E747BA1A}"/>
            </a:ext>
          </a:extLst>
        </xdr:cNvPr>
        <xdr:cNvSpPr/>
      </xdr:nvSpPr>
      <xdr:spPr>
        <a:xfrm>
          <a:off x="3048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和歌山県平均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53" name="正方形/長方形 152">
          <a:extLst>
            <a:ext uri="{FF2B5EF4-FFF2-40B4-BE49-F238E27FC236}">
              <a16:creationId xmlns:a16="http://schemas.microsoft.com/office/drawing/2014/main" id="{A6042E04-0F28-4A98-88A2-3D12FD773A51}"/>
            </a:ext>
          </a:extLst>
        </xdr:cNvPr>
        <xdr:cNvSpPr/>
      </xdr:nvSpPr>
      <xdr:spPr>
        <a:xfrm>
          <a:off x="3048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54" name="正方形/長方形 153">
          <a:extLst>
            <a:ext uri="{FF2B5EF4-FFF2-40B4-BE49-F238E27FC236}">
              <a16:creationId xmlns:a16="http://schemas.microsoft.com/office/drawing/2014/main" id="{7CC449D1-2E81-48D8-A02A-FB3786E72ED5}"/>
            </a:ext>
          </a:extLst>
        </xdr:cNvPr>
        <xdr:cNvSpPr/>
      </xdr:nvSpPr>
      <xdr:spPr>
        <a:xfrm>
          <a:off x="762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155" name="テキスト ボックス 154">
          <a:extLst>
            <a:ext uri="{FF2B5EF4-FFF2-40B4-BE49-F238E27FC236}">
              <a16:creationId xmlns:a16="http://schemas.microsoft.com/office/drawing/2014/main" id="{FCFDFFBC-9C32-49EF-8A76-55F604C0DA25}"/>
            </a:ext>
          </a:extLst>
        </xdr:cNvPr>
        <xdr:cNvSpPr txBox="1"/>
      </xdr:nvSpPr>
      <xdr:spPr>
        <a:xfrm>
          <a:off x="723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56" name="直線コネクタ 155">
          <a:extLst>
            <a:ext uri="{FF2B5EF4-FFF2-40B4-BE49-F238E27FC236}">
              <a16:creationId xmlns:a16="http://schemas.microsoft.com/office/drawing/2014/main" id="{26A31E42-F8F2-4D92-A53E-0C08EF1D20AA}"/>
            </a:ext>
          </a:extLst>
        </xdr:cNvPr>
        <xdr:cNvCxnSpPr/>
      </xdr:nvCxnSpPr>
      <xdr:spPr>
        <a:xfrm>
          <a:off x="762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157" name="テキスト ボックス 156">
          <a:extLst>
            <a:ext uri="{FF2B5EF4-FFF2-40B4-BE49-F238E27FC236}">
              <a16:creationId xmlns:a16="http://schemas.microsoft.com/office/drawing/2014/main" id="{41812782-336B-4611-AC7E-A5CCB57789F2}"/>
            </a:ext>
          </a:extLst>
        </xdr:cNvPr>
        <xdr:cNvSpPr txBox="1"/>
      </xdr:nvSpPr>
      <xdr:spPr>
        <a:xfrm>
          <a:off x="294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76200</xdr:rowOff>
    </xdr:from>
    <xdr:to>
      <xdr:col>28</xdr:col>
      <xdr:colOff>114300</xdr:colOff>
      <xdr:row>64</xdr:row>
      <xdr:rowOff>76200</xdr:rowOff>
    </xdr:to>
    <xdr:cxnSp macro="">
      <xdr:nvCxnSpPr>
        <xdr:cNvPr id="158" name="直線コネクタ 157">
          <a:extLst>
            <a:ext uri="{FF2B5EF4-FFF2-40B4-BE49-F238E27FC236}">
              <a16:creationId xmlns:a16="http://schemas.microsoft.com/office/drawing/2014/main" id="{A539E601-38C7-4C4E-BAA5-D6B1B0FBB9F9}"/>
            </a:ext>
          </a:extLst>
        </xdr:cNvPr>
        <xdr:cNvCxnSpPr/>
      </xdr:nvCxnSpPr>
      <xdr:spPr>
        <a:xfrm>
          <a:off x="762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63</xdr:row>
      <xdr:rowOff>105427</xdr:rowOff>
    </xdr:from>
    <xdr:ext cx="467179" cy="259045"/>
    <xdr:sp macro="" textlink="">
      <xdr:nvSpPr>
        <xdr:cNvPr id="159" name="テキスト ボックス 158">
          <a:extLst>
            <a:ext uri="{FF2B5EF4-FFF2-40B4-BE49-F238E27FC236}">
              <a16:creationId xmlns:a16="http://schemas.microsoft.com/office/drawing/2014/main" id="{57DF41CB-FD69-4246-B6F4-47A3CB4FE9F5}"/>
            </a:ext>
          </a:extLst>
        </xdr:cNvPr>
        <xdr:cNvSpPr txBox="1"/>
      </xdr:nvSpPr>
      <xdr:spPr>
        <a:xfrm>
          <a:off x="294821" y="1090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38100</xdr:rowOff>
    </xdr:from>
    <xdr:to>
      <xdr:col>28</xdr:col>
      <xdr:colOff>114300</xdr:colOff>
      <xdr:row>62</xdr:row>
      <xdr:rowOff>38100</xdr:rowOff>
    </xdr:to>
    <xdr:cxnSp macro="">
      <xdr:nvCxnSpPr>
        <xdr:cNvPr id="160" name="直線コネクタ 159">
          <a:extLst>
            <a:ext uri="{FF2B5EF4-FFF2-40B4-BE49-F238E27FC236}">
              <a16:creationId xmlns:a16="http://schemas.microsoft.com/office/drawing/2014/main" id="{A1538C6D-5AA1-4176-AF0B-7FD139B1ECA4}"/>
            </a:ext>
          </a:extLst>
        </xdr:cNvPr>
        <xdr:cNvCxnSpPr/>
      </xdr:nvCxnSpPr>
      <xdr:spPr>
        <a:xfrm>
          <a:off x="762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61</xdr:row>
      <xdr:rowOff>67327</xdr:rowOff>
    </xdr:from>
    <xdr:ext cx="403059" cy="259045"/>
    <xdr:sp macro="" textlink="">
      <xdr:nvSpPr>
        <xdr:cNvPr id="161" name="テキスト ボックス 160">
          <a:extLst>
            <a:ext uri="{FF2B5EF4-FFF2-40B4-BE49-F238E27FC236}">
              <a16:creationId xmlns:a16="http://schemas.microsoft.com/office/drawing/2014/main" id="{AC9AFE4B-4D20-469C-91E4-EF784B5E30EE}"/>
            </a:ext>
          </a:extLst>
        </xdr:cNvPr>
        <xdr:cNvSpPr txBox="1"/>
      </xdr:nvSpPr>
      <xdr:spPr>
        <a:xfrm>
          <a:off x="358941" y="1052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0</xdr:rowOff>
    </xdr:from>
    <xdr:to>
      <xdr:col>28</xdr:col>
      <xdr:colOff>114300</xdr:colOff>
      <xdr:row>60</xdr:row>
      <xdr:rowOff>0</xdr:rowOff>
    </xdr:to>
    <xdr:cxnSp macro="">
      <xdr:nvCxnSpPr>
        <xdr:cNvPr id="162" name="直線コネクタ 161">
          <a:extLst>
            <a:ext uri="{FF2B5EF4-FFF2-40B4-BE49-F238E27FC236}">
              <a16:creationId xmlns:a16="http://schemas.microsoft.com/office/drawing/2014/main" id="{6B05D4AC-FF49-423F-AA5D-248641CAD0ED}"/>
            </a:ext>
          </a:extLst>
        </xdr:cNvPr>
        <xdr:cNvCxnSpPr/>
      </xdr:nvCxnSpPr>
      <xdr:spPr>
        <a:xfrm>
          <a:off x="762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59</xdr:row>
      <xdr:rowOff>29227</xdr:rowOff>
    </xdr:from>
    <xdr:ext cx="403059" cy="259045"/>
    <xdr:sp macro="" textlink="">
      <xdr:nvSpPr>
        <xdr:cNvPr id="163" name="テキスト ボックス 162">
          <a:extLst>
            <a:ext uri="{FF2B5EF4-FFF2-40B4-BE49-F238E27FC236}">
              <a16:creationId xmlns:a16="http://schemas.microsoft.com/office/drawing/2014/main" id="{8A36A69B-15FE-4703-B929-EB3D296ACA1C}"/>
            </a:ext>
          </a:extLst>
        </xdr:cNvPr>
        <xdr:cNvSpPr txBox="1"/>
      </xdr:nvSpPr>
      <xdr:spPr>
        <a:xfrm>
          <a:off x="358941" y="1014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133350</xdr:rowOff>
    </xdr:from>
    <xdr:to>
      <xdr:col>28</xdr:col>
      <xdr:colOff>114300</xdr:colOff>
      <xdr:row>57</xdr:row>
      <xdr:rowOff>133350</xdr:rowOff>
    </xdr:to>
    <xdr:cxnSp macro="">
      <xdr:nvCxnSpPr>
        <xdr:cNvPr id="164" name="直線コネクタ 163">
          <a:extLst>
            <a:ext uri="{FF2B5EF4-FFF2-40B4-BE49-F238E27FC236}">
              <a16:creationId xmlns:a16="http://schemas.microsoft.com/office/drawing/2014/main" id="{5659589E-8DF6-41E2-B57A-C8549DBE4258}"/>
            </a:ext>
          </a:extLst>
        </xdr:cNvPr>
        <xdr:cNvCxnSpPr/>
      </xdr:nvCxnSpPr>
      <xdr:spPr>
        <a:xfrm>
          <a:off x="762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162577</xdr:rowOff>
    </xdr:from>
    <xdr:ext cx="403059" cy="259045"/>
    <xdr:sp macro="" textlink="">
      <xdr:nvSpPr>
        <xdr:cNvPr id="165" name="テキスト ボックス 164">
          <a:extLst>
            <a:ext uri="{FF2B5EF4-FFF2-40B4-BE49-F238E27FC236}">
              <a16:creationId xmlns:a16="http://schemas.microsoft.com/office/drawing/2014/main" id="{A36B0D22-54BC-4C95-94F0-8B88B3DA36B5}"/>
            </a:ext>
          </a:extLst>
        </xdr:cNvPr>
        <xdr:cNvSpPr txBox="1"/>
      </xdr:nvSpPr>
      <xdr:spPr>
        <a:xfrm>
          <a:off x="358941" y="976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95250</xdr:rowOff>
    </xdr:from>
    <xdr:to>
      <xdr:col>28</xdr:col>
      <xdr:colOff>114300</xdr:colOff>
      <xdr:row>55</xdr:row>
      <xdr:rowOff>95250</xdr:rowOff>
    </xdr:to>
    <xdr:cxnSp macro="">
      <xdr:nvCxnSpPr>
        <xdr:cNvPr id="166" name="直線コネクタ 165">
          <a:extLst>
            <a:ext uri="{FF2B5EF4-FFF2-40B4-BE49-F238E27FC236}">
              <a16:creationId xmlns:a16="http://schemas.microsoft.com/office/drawing/2014/main" id="{CBB3805C-9E30-4EB6-8EC4-161B0637F6D9}"/>
            </a:ext>
          </a:extLst>
        </xdr:cNvPr>
        <xdr:cNvCxnSpPr/>
      </xdr:nvCxnSpPr>
      <xdr:spPr>
        <a:xfrm>
          <a:off x="762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54</xdr:row>
      <xdr:rowOff>124477</xdr:rowOff>
    </xdr:from>
    <xdr:ext cx="403059" cy="259045"/>
    <xdr:sp macro="" textlink="">
      <xdr:nvSpPr>
        <xdr:cNvPr id="167" name="テキスト ボックス 166">
          <a:extLst>
            <a:ext uri="{FF2B5EF4-FFF2-40B4-BE49-F238E27FC236}">
              <a16:creationId xmlns:a16="http://schemas.microsoft.com/office/drawing/2014/main" id="{8A9DE2D9-866D-49C0-AFEC-E9F12A1173AF}"/>
            </a:ext>
          </a:extLst>
        </xdr:cNvPr>
        <xdr:cNvSpPr txBox="1"/>
      </xdr:nvSpPr>
      <xdr:spPr>
        <a:xfrm>
          <a:off x="358941" y="938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68" name="直線コネクタ 167">
          <a:extLst>
            <a:ext uri="{FF2B5EF4-FFF2-40B4-BE49-F238E27FC236}">
              <a16:creationId xmlns:a16="http://schemas.microsoft.com/office/drawing/2014/main" id="{818F6FF2-D1E1-424F-B0FC-3808E9ADEC0D}"/>
            </a:ext>
          </a:extLst>
        </xdr:cNvPr>
        <xdr:cNvCxnSpPr/>
      </xdr:nvCxnSpPr>
      <xdr:spPr>
        <a:xfrm>
          <a:off x="762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52</xdr:row>
      <xdr:rowOff>86377</xdr:rowOff>
    </xdr:from>
    <xdr:ext cx="338939" cy="259045"/>
    <xdr:sp macro="" textlink="">
      <xdr:nvSpPr>
        <xdr:cNvPr id="169" name="テキスト ボックス 168">
          <a:extLst>
            <a:ext uri="{FF2B5EF4-FFF2-40B4-BE49-F238E27FC236}">
              <a16:creationId xmlns:a16="http://schemas.microsoft.com/office/drawing/2014/main" id="{C2FCD5BA-20DF-4B87-9C1F-A9BE7DE1B59B}"/>
            </a:ext>
          </a:extLst>
        </xdr:cNvPr>
        <xdr:cNvSpPr txBox="1"/>
      </xdr:nvSpPr>
      <xdr:spPr>
        <a:xfrm>
          <a:off x="423061" y="900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152400</xdr:colOff>
      <xdr:row>66</xdr:row>
      <xdr:rowOff>114300</xdr:rowOff>
    </xdr:to>
    <xdr:sp macro="" textlink="">
      <xdr:nvSpPr>
        <xdr:cNvPr id="170" name="【体育館・プール】&#10;有形固定資産減価償却率グラフ枠">
          <a:extLst>
            <a:ext uri="{FF2B5EF4-FFF2-40B4-BE49-F238E27FC236}">
              <a16:creationId xmlns:a16="http://schemas.microsoft.com/office/drawing/2014/main" id="{9B1D6E8D-9C51-4B46-BE6B-381A5DFBB540}"/>
            </a:ext>
          </a:extLst>
        </xdr:cNvPr>
        <xdr:cNvSpPr/>
      </xdr:nvSpPr>
      <xdr:spPr>
        <a:xfrm>
          <a:off x="762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57</xdr:row>
      <xdr:rowOff>1905</xdr:rowOff>
    </xdr:from>
    <xdr:to>
      <xdr:col>24</xdr:col>
      <xdr:colOff>62865</xdr:colOff>
      <xdr:row>64</xdr:row>
      <xdr:rowOff>76200</xdr:rowOff>
    </xdr:to>
    <xdr:cxnSp macro="">
      <xdr:nvCxnSpPr>
        <xdr:cNvPr id="171" name="直線コネクタ 170">
          <a:extLst>
            <a:ext uri="{FF2B5EF4-FFF2-40B4-BE49-F238E27FC236}">
              <a16:creationId xmlns:a16="http://schemas.microsoft.com/office/drawing/2014/main" id="{747892D4-F7F4-473F-BEB2-8E40E46EEC65}"/>
            </a:ext>
          </a:extLst>
        </xdr:cNvPr>
        <xdr:cNvCxnSpPr/>
      </xdr:nvCxnSpPr>
      <xdr:spPr>
        <a:xfrm flipV="1">
          <a:off x="4634865" y="9774555"/>
          <a:ext cx="0" cy="127444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64</xdr:row>
      <xdr:rowOff>80027</xdr:rowOff>
    </xdr:from>
    <xdr:ext cx="469744" cy="259045"/>
    <xdr:sp macro="" textlink="">
      <xdr:nvSpPr>
        <xdr:cNvPr id="172" name="【体育館・プール】&#10;有形固定資産減価償却率最小値テキスト">
          <a:extLst>
            <a:ext uri="{FF2B5EF4-FFF2-40B4-BE49-F238E27FC236}">
              <a16:creationId xmlns:a16="http://schemas.microsoft.com/office/drawing/2014/main" id="{B61BC528-2C0B-49AB-9776-9C5589557A96}"/>
            </a:ext>
          </a:extLst>
        </xdr:cNvPr>
        <xdr:cNvSpPr txBox="1"/>
      </xdr:nvSpPr>
      <xdr:spPr>
        <a:xfrm>
          <a:off x="4673600" y="11052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64</xdr:row>
      <xdr:rowOff>76200</xdr:rowOff>
    </xdr:from>
    <xdr:to>
      <xdr:col>24</xdr:col>
      <xdr:colOff>152400</xdr:colOff>
      <xdr:row>64</xdr:row>
      <xdr:rowOff>76200</xdr:rowOff>
    </xdr:to>
    <xdr:cxnSp macro="">
      <xdr:nvCxnSpPr>
        <xdr:cNvPr id="173" name="直線コネクタ 172">
          <a:extLst>
            <a:ext uri="{FF2B5EF4-FFF2-40B4-BE49-F238E27FC236}">
              <a16:creationId xmlns:a16="http://schemas.microsoft.com/office/drawing/2014/main" id="{85B9DC65-818F-4822-9008-FAA265B943F1}"/>
            </a:ext>
          </a:extLst>
        </xdr:cNvPr>
        <xdr:cNvCxnSpPr/>
      </xdr:nvCxnSpPr>
      <xdr:spPr>
        <a:xfrm>
          <a:off x="4546600" y="1104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55</xdr:row>
      <xdr:rowOff>120032</xdr:rowOff>
    </xdr:from>
    <xdr:ext cx="405111" cy="259045"/>
    <xdr:sp macro="" textlink="">
      <xdr:nvSpPr>
        <xdr:cNvPr id="174" name="【体育館・プール】&#10;有形固定資産減価償却率最大値テキスト">
          <a:extLst>
            <a:ext uri="{FF2B5EF4-FFF2-40B4-BE49-F238E27FC236}">
              <a16:creationId xmlns:a16="http://schemas.microsoft.com/office/drawing/2014/main" id="{B2D63664-5E34-4AF7-8E2A-B51AC8BB7139}"/>
            </a:ext>
          </a:extLst>
        </xdr:cNvPr>
        <xdr:cNvSpPr txBox="1"/>
      </xdr:nvSpPr>
      <xdr:spPr>
        <a:xfrm>
          <a:off x="4673600" y="95497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33.1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57</xdr:row>
      <xdr:rowOff>1905</xdr:rowOff>
    </xdr:from>
    <xdr:to>
      <xdr:col>24</xdr:col>
      <xdr:colOff>152400</xdr:colOff>
      <xdr:row>57</xdr:row>
      <xdr:rowOff>1905</xdr:rowOff>
    </xdr:to>
    <xdr:cxnSp macro="">
      <xdr:nvCxnSpPr>
        <xdr:cNvPr id="175" name="直線コネクタ 174">
          <a:extLst>
            <a:ext uri="{FF2B5EF4-FFF2-40B4-BE49-F238E27FC236}">
              <a16:creationId xmlns:a16="http://schemas.microsoft.com/office/drawing/2014/main" id="{B3C1D7F8-D15C-47DF-BDF5-2AB485395F8F}"/>
            </a:ext>
          </a:extLst>
        </xdr:cNvPr>
        <xdr:cNvCxnSpPr/>
      </xdr:nvCxnSpPr>
      <xdr:spPr>
        <a:xfrm>
          <a:off x="4546600" y="977455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60</xdr:row>
      <xdr:rowOff>31132</xdr:rowOff>
    </xdr:from>
    <xdr:ext cx="405111" cy="259045"/>
    <xdr:sp macro="" textlink="">
      <xdr:nvSpPr>
        <xdr:cNvPr id="176" name="【体育館・プール】&#10;有形固定資産減価償却率平均値テキスト">
          <a:extLst>
            <a:ext uri="{FF2B5EF4-FFF2-40B4-BE49-F238E27FC236}">
              <a16:creationId xmlns:a16="http://schemas.microsoft.com/office/drawing/2014/main" id="{3B584479-D8AE-43A5-A4A1-A6804CD791A1}"/>
            </a:ext>
          </a:extLst>
        </xdr:cNvPr>
        <xdr:cNvSpPr txBox="1"/>
      </xdr:nvSpPr>
      <xdr:spPr>
        <a:xfrm>
          <a:off x="4673600" y="1031813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61</xdr:row>
      <xdr:rowOff>8255</xdr:rowOff>
    </xdr:from>
    <xdr:to>
      <xdr:col>24</xdr:col>
      <xdr:colOff>114300</xdr:colOff>
      <xdr:row>61</xdr:row>
      <xdr:rowOff>109855</xdr:rowOff>
    </xdr:to>
    <xdr:sp macro="" textlink="">
      <xdr:nvSpPr>
        <xdr:cNvPr id="177" name="フローチャート: 判断 176">
          <a:extLst>
            <a:ext uri="{FF2B5EF4-FFF2-40B4-BE49-F238E27FC236}">
              <a16:creationId xmlns:a16="http://schemas.microsoft.com/office/drawing/2014/main" id="{E9CF0376-1161-4CDC-9D43-1B07DE73AF6C}"/>
            </a:ext>
          </a:extLst>
        </xdr:cNvPr>
        <xdr:cNvSpPr/>
      </xdr:nvSpPr>
      <xdr:spPr>
        <a:xfrm>
          <a:off x="4584700" y="104667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61</xdr:row>
      <xdr:rowOff>6350</xdr:rowOff>
    </xdr:from>
    <xdr:to>
      <xdr:col>20</xdr:col>
      <xdr:colOff>38100</xdr:colOff>
      <xdr:row>61</xdr:row>
      <xdr:rowOff>107950</xdr:rowOff>
    </xdr:to>
    <xdr:sp macro="" textlink="">
      <xdr:nvSpPr>
        <xdr:cNvPr id="178" name="フローチャート: 判断 177">
          <a:extLst>
            <a:ext uri="{FF2B5EF4-FFF2-40B4-BE49-F238E27FC236}">
              <a16:creationId xmlns:a16="http://schemas.microsoft.com/office/drawing/2014/main" id="{0B2BBB5D-5598-46FA-A585-812B62498C9F}"/>
            </a:ext>
          </a:extLst>
        </xdr:cNvPr>
        <xdr:cNvSpPr/>
      </xdr:nvSpPr>
      <xdr:spPr>
        <a:xfrm>
          <a:off x="3746500" y="10464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60</xdr:row>
      <xdr:rowOff>170180</xdr:rowOff>
    </xdr:from>
    <xdr:to>
      <xdr:col>15</xdr:col>
      <xdr:colOff>101600</xdr:colOff>
      <xdr:row>61</xdr:row>
      <xdr:rowOff>100330</xdr:rowOff>
    </xdr:to>
    <xdr:sp macro="" textlink="">
      <xdr:nvSpPr>
        <xdr:cNvPr id="179" name="フローチャート: 判断 178">
          <a:extLst>
            <a:ext uri="{FF2B5EF4-FFF2-40B4-BE49-F238E27FC236}">
              <a16:creationId xmlns:a16="http://schemas.microsoft.com/office/drawing/2014/main" id="{ABE2FCBC-7DB1-470E-A1DC-D49D90277E9F}"/>
            </a:ext>
          </a:extLst>
        </xdr:cNvPr>
        <xdr:cNvSpPr/>
      </xdr:nvSpPr>
      <xdr:spPr>
        <a:xfrm>
          <a:off x="2857500" y="104571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60</xdr:row>
      <xdr:rowOff>151130</xdr:rowOff>
    </xdr:from>
    <xdr:to>
      <xdr:col>10</xdr:col>
      <xdr:colOff>165100</xdr:colOff>
      <xdr:row>61</xdr:row>
      <xdr:rowOff>81280</xdr:rowOff>
    </xdr:to>
    <xdr:sp macro="" textlink="">
      <xdr:nvSpPr>
        <xdr:cNvPr id="180" name="フローチャート: 判断 179">
          <a:extLst>
            <a:ext uri="{FF2B5EF4-FFF2-40B4-BE49-F238E27FC236}">
              <a16:creationId xmlns:a16="http://schemas.microsoft.com/office/drawing/2014/main" id="{8CE3549D-0DB5-4365-AA26-E791974FDD60}"/>
            </a:ext>
          </a:extLst>
        </xdr:cNvPr>
        <xdr:cNvSpPr/>
      </xdr:nvSpPr>
      <xdr:spPr>
        <a:xfrm>
          <a:off x="1968500" y="104381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60</xdr:row>
      <xdr:rowOff>61595</xdr:rowOff>
    </xdr:from>
    <xdr:to>
      <xdr:col>6</xdr:col>
      <xdr:colOff>38100</xdr:colOff>
      <xdr:row>60</xdr:row>
      <xdr:rowOff>163195</xdr:rowOff>
    </xdr:to>
    <xdr:sp macro="" textlink="">
      <xdr:nvSpPr>
        <xdr:cNvPr id="181" name="フローチャート: 判断 180">
          <a:extLst>
            <a:ext uri="{FF2B5EF4-FFF2-40B4-BE49-F238E27FC236}">
              <a16:creationId xmlns:a16="http://schemas.microsoft.com/office/drawing/2014/main" id="{D001F8CF-C06D-4B91-8168-9C88BDD68027}"/>
            </a:ext>
          </a:extLst>
        </xdr:cNvPr>
        <xdr:cNvSpPr/>
      </xdr:nvSpPr>
      <xdr:spPr>
        <a:xfrm>
          <a:off x="1079500" y="103485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182" name="テキスト ボックス 181">
          <a:extLst>
            <a:ext uri="{FF2B5EF4-FFF2-40B4-BE49-F238E27FC236}">
              <a16:creationId xmlns:a16="http://schemas.microsoft.com/office/drawing/2014/main" id="{10995C3E-EFFB-4BD9-9E50-C08DEAA2CE68}"/>
            </a:ext>
          </a:extLst>
        </xdr:cNvPr>
        <xdr:cNvSpPr txBox="1"/>
      </xdr:nvSpPr>
      <xdr:spPr>
        <a:xfrm>
          <a:off x="4445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183" name="テキスト ボックス 182">
          <a:extLst>
            <a:ext uri="{FF2B5EF4-FFF2-40B4-BE49-F238E27FC236}">
              <a16:creationId xmlns:a16="http://schemas.microsoft.com/office/drawing/2014/main" id="{C572746F-A0E2-4116-81E9-918A1EC1EB7C}"/>
            </a:ext>
          </a:extLst>
        </xdr:cNvPr>
        <xdr:cNvSpPr txBox="1"/>
      </xdr:nvSpPr>
      <xdr:spPr>
        <a:xfrm>
          <a:off x="3606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184" name="テキスト ボックス 183">
          <a:extLst>
            <a:ext uri="{FF2B5EF4-FFF2-40B4-BE49-F238E27FC236}">
              <a16:creationId xmlns:a16="http://schemas.microsoft.com/office/drawing/2014/main" id="{3E8342BF-64BC-4145-A102-03A85ACFE0A0}"/>
            </a:ext>
          </a:extLst>
        </xdr:cNvPr>
        <xdr:cNvSpPr txBox="1"/>
      </xdr:nvSpPr>
      <xdr:spPr>
        <a:xfrm>
          <a:off x="2717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185" name="テキスト ボックス 184">
          <a:extLst>
            <a:ext uri="{FF2B5EF4-FFF2-40B4-BE49-F238E27FC236}">
              <a16:creationId xmlns:a16="http://schemas.microsoft.com/office/drawing/2014/main" id="{1C264683-41AD-4181-A4AE-3C515928EDF2}"/>
            </a:ext>
          </a:extLst>
        </xdr:cNvPr>
        <xdr:cNvSpPr txBox="1"/>
      </xdr:nvSpPr>
      <xdr:spPr>
        <a:xfrm>
          <a:off x="182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186" name="テキスト ボックス 185">
          <a:extLst>
            <a:ext uri="{FF2B5EF4-FFF2-40B4-BE49-F238E27FC236}">
              <a16:creationId xmlns:a16="http://schemas.microsoft.com/office/drawing/2014/main" id="{A0E000C2-3D3E-4C7B-827E-6060FD961188}"/>
            </a:ext>
          </a:extLst>
        </xdr:cNvPr>
        <xdr:cNvSpPr txBox="1"/>
      </xdr:nvSpPr>
      <xdr:spPr>
        <a:xfrm>
          <a:off x="93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63</xdr:row>
      <xdr:rowOff>86360</xdr:rowOff>
    </xdr:from>
    <xdr:to>
      <xdr:col>24</xdr:col>
      <xdr:colOff>114300</xdr:colOff>
      <xdr:row>64</xdr:row>
      <xdr:rowOff>16510</xdr:rowOff>
    </xdr:to>
    <xdr:sp macro="" textlink="">
      <xdr:nvSpPr>
        <xdr:cNvPr id="187" name="楕円 186">
          <a:extLst>
            <a:ext uri="{FF2B5EF4-FFF2-40B4-BE49-F238E27FC236}">
              <a16:creationId xmlns:a16="http://schemas.microsoft.com/office/drawing/2014/main" id="{6ADE5713-45AA-4580-BFA8-358ECBEB6E12}"/>
            </a:ext>
          </a:extLst>
        </xdr:cNvPr>
        <xdr:cNvSpPr/>
      </xdr:nvSpPr>
      <xdr:spPr>
        <a:xfrm>
          <a:off x="4584700" y="108877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63</xdr:row>
      <xdr:rowOff>1287</xdr:rowOff>
    </xdr:from>
    <xdr:ext cx="405111" cy="259045"/>
    <xdr:sp macro="" textlink="">
      <xdr:nvSpPr>
        <xdr:cNvPr id="188" name="【体育館・プール】&#10;有形固定資産減価償却率該当値テキスト">
          <a:extLst>
            <a:ext uri="{FF2B5EF4-FFF2-40B4-BE49-F238E27FC236}">
              <a16:creationId xmlns:a16="http://schemas.microsoft.com/office/drawing/2014/main" id="{0D7747DC-50F6-41EE-AECB-1C9E37A5641C}"/>
            </a:ext>
          </a:extLst>
        </xdr:cNvPr>
        <xdr:cNvSpPr txBox="1"/>
      </xdr:nvSpPr>
      <xdr:spPr>
        <a:xfrm>
          <a:off x="4673600" y="108026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63</xdr:row>
      <xdr:rowOff>44450</xdr:rowOff>
    </xdr:from>
    <xdr:to>
      <xdr:col>20</xdr:col>
      <xdr:colOff>38100</xdr:colOff>
      <xdr:row>63</xdr:row>
      <xdr:rowOff>146050</xdr:rowOff>
    </xdr:to>
    <xdr:sp macro="" textlink="">
      <xdr:nvSpPr>
        <xdr:cNvPr id="189" name="楕円 188">
          <a:extLst>
            <a:ext uri="{FF2B5EF4-FFF2-40B4-BE49-F238E27FC236}">
              <a16:creationId xmlns:a16="http://schemas.microsoft.com/office/drawing/2014/main" id="{FCB9D075-7A86-416E-9785-CB693794DB7D}"/>
            </a:ext>
          </a:extLst>
        </xdr:cNvPr>
        <xdr:cNvSpPr/>
      </xdr:nvSpPr>
      <xdr:spPr>
        <a:xfrm>
          <a:off x="3746500" y="10845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63</xdr:row>
      <xdr:rowOff>95250</xdr:rowOff>
    </xdr:from>
    <xdr:to>
      <xdr:col>24</xdr:col>
      <xdr:colOff>63500</xdr:colOff>
      <xdr:row>63</xdr:row>
      <xdr:rowOff>137160</xdr:rowOff>
    </xdr:to>
    <xdr:cxnSp macro="">
      <xdr:nvCxnSpPr>
        <xdr:cNvPr id="190" name="直線コネクタ 189">
          <a:extLst>
            <a:ext uri="{FF2B5EF4-FFF2-40B4-BE49-F238E27FC236}">
              <a16:creationId xmlns:a16="http://schemas.microsoft.com/office/drawing/2014/main" id="{A81D389B-0A3D-40B7-B262-C106099BAF0A}"/>
            </a:ext>
          </a:extLst>
        </xdr:cNvPr>
        <xdr:cNvCxnSpPr/>
      </xdr:nvCxnSpPr>
      <xdr:spPr>
        <a:xfrm>
          <a:off x="3797300" y="10896600"/>
          <a:ext cx="838200" cy="419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63</xdr:row>
      <xdr:rowOff>2540</xdr:rowOff>
    </xdr:from>
    <xdr:to>
      <xdr:col>15</xdr:col>
      <xdr:colOff>101600</xdr:colOff>
      <xdr:row>63</xdr:row>
      <xdr:rowOff>104140</xdr:rowOff>
    </xdr:to>
    <xdr:sp macro="" textlink="">
      <xdr:nvSpPr>
        <xdr:cNvPr id="191" name="楕円 190">
          <a:extLst>
            <a:ext uri="{FF2B5EF4-FFF2-40B4-BE49-F238E27FC236}">
              <a16:creationId xmlns:a16="http://schemas.microsoft.com/office/drawing/2014/main" id="{2FC21D67-260A-4FE3-968C-485BE447FF20}"/>
            </a:ext>
          </a:extLst>
        </xdr:cNvPr>
        <xdr:cNvSpPr/>
      </xdr:nvSpPr>
      <xdr:spPr>
        <a:xfrm>
          <a:off x="2857500" y="108038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63</xdr:row>
      <xdr:rowOff>53340</xdr:rowOff>
    </xdr:from>
    <xdr:to>
      <xdr:col>19</xdr:col>
      <xdr:colOff>177800</xdr:colOff>
      <xdr:row>63</xdr:row>
      <xdr:rowOff>95250</xdr:rowOff>
    </xdr:to>
    <xdr:cxnSp macro="">
      <xdr:nvCxnSpPr>
        <xdr:cNvPr id="192" name="直線コネクタ 191">
          <a:extLst>
            <a:ext uri="{FF2B5EF4-FFF2-40B4-BE49-F238E27FC236}">
              <a16:creationId xmlns:a16="http://schemas.microsoft.com/office/drawing/2014/main" id="{CF62E49E-977D-4210-8940-6ABE425CE78E}"/>
            </a:ext>
          </a:extLst>
        </xdr:cNvPr>
        <xdr:cNvCxnSpPr/>
      </xdr:nvCxnSpPr>
      <xdr:spPr>
        <a:xfrm>
          <a:off x="2908300" y="10854690"/>
          <a:ext cx="889000" cy="419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63</xdr:row>
      <xdr:rowOff>10160</xdr:rowOff>
    </xdr:from>
    <xdr:to>
      <xdr:col>10</xdr:col>
      <xdr:colOff>165100</xdr:colOff>
      <xdr:row>63</xdr:row>
      <xdr:rowOff>111760</xdr:rowOff>
    </xdr:to>
    <xdr:sp macro="" textlink="">
      <xdr:nvSpPr>
        <xdr:cNvPr id="193" name="楕円 192">
          <a:extLst>
            <a:ext uri="{FF2B5EF4-FFF2-40B4-BE49-F238E27FC236}">
              <a16:creationId xmlns:a16="http://schemas.microsoft.com/office/drawing/2014/main" id="{AFD63390-221B-4AC0-9467-988CA285D639}"/>
            </a:ext>
          </a:extLst>
        </xdr:cNvPr>
        <xdr:cNvSpPr/>
      </xdr:nvSpPr>
      <xdr:spPr>
        <a:xfrm>
          <a:off x="1968500" y="108115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63</xdr:row>
      <xdr:rowOff>53340</xdr:rowOff>
    </xdr:from>
    <xdr:to>
      <xdr:col>15</xdr:col>
      <xdr:colOff>50800</xdr:colOff>
      <xdr:row>63</xdr:row>
      <xdr:rowOff>60960</xdr:rowOff>
    </xdr:to>
    <xdr:cxnSp macro="">
      <xdr:nvCxnSpPr>
        <xdr:cNvPr id="194" name="直線コネクタ 193">
          <a:extLst>
            <a:ext uri="{FF2B5EF4-FFF2-40B4-BE49-F238E27FC236}">
              <a16:creationId xmlns:a16="http://schemas.microsoft.com/office/drawing/2014/main" id="{6749059D-3684-49A4-BF47-1F9718776D4E}"/>
            </a:ext>
          </a:extLst>
        </xdr:cNvPr>
        <xdr:cNvCxnSpPr/>
      </xdr:nvCxnSpPr>
      <xdr:spPr>
        <a:xfrm flipV="1">
          <a:off x="2019300" y="10854690"/>
          <a:ext cx="889000" cy="76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62</xdr:row>
      <xdr:rowOff>164465</xdr:rowOff>
    </xdr:from>
    <xdr:to>
      <xdr:col>6</xdr:col>
      <xdr:colOff>38100</xdr:colOff>
      <xdr:row>63</xdr:row>
      <xdr:rowOff>94615</xdr:rowOff>
    </xdr:to>
    <xdr:sp macro="" textlink="">
      <xdr:nvSpPr>
        <xdr:cNvPr id="195" name="楕円 194">
          <a:extLst>
            <a:ext uri="{FF2B5EF4-FFF2-40B4-BE49-F238E27FC236}">
              <a16:creationId xmlns:a16="http://schemas.microsoft.com/office/drawing/2014/main" id="{5BC296A6-F1C3-4C3B-A712-29F4AEA484D3}"/>
            </a:ext>
          </a:extLst>
        </xdr:cNvPr>
        <xdr:cNvSpPr/>
      </xdr:nvSpPr>
      <xdr:spPr>
        <a:xfrm>
          <a:off x="1079500" y="107943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63</xdr:row>
      <xdr:rowOff>43815</xdr:rowOff>
    </xdr:from>
    <xdr:to>
      <xdr:col>10</xdr:col>
      <xdr:colOff>114300</xdr:colOff>
      <xdr:row>63</xdr:row>
      <xdr:rowOff>60960</xdr:rowOff>
    </xdr:to>
    <xdr:cxnSp macro="">
      <xdr:nvCxnSpPr>
        <xdr:cNvPr id="196" name="直線コネクタ 195">
          <a:extLst>
            <a:ext uri="{FF2B5EF4-FFF2-40B4-BE49-F238E27FC236}">
              <a16:creationId xmlns:a16="http://schemas.microsoft.com/office/drawing/2014/main" id="{412FAC43-29CB-4CF8-B7C2-527AE39C524C}"/>
            </a:ext>
          </a:extLst>
        </xdr:cNvPr>
        <xdr:cNvCxnSpPr/>
      </xdr:nvCxnSpPr>
      <xdr:spPr>
        <a:xfrm>
          <a:off x="1130300" y="10845165"/>
          <a:ext cx="889000" cy="171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59</xdr:row>
      <xdr:rowOff>124477</xdr:rowOff>
    </xdr:from>
    <xdr:ext cx="405111" cy="259045"/>
    <xdr:sp macro="" textlink="">
      <xdr:nvSpPr>
        <xdr:cNvPr id="197" name="n_1aveValue【体育館・プール】&#10;有形固定資産減価償却率">
          <a:extLst>
            <a:ext uri="{FF2B5EF4-FFF2-40B4-BE49-F238E27FC236}">
              <a16:creationId xmlns:a16="http://schemas.microsoft.com/office/drawing/2014/main" id="{5389C962-AB27-4BAA-80F3-A11AE2BAAB97}"/>
            </a:ext>
          </a:extLst>
        </xdr:cNvPr>
        <xdr:cNvSpPr txBox="1"/>
      </xdr:nvSpPr>
      <xdr:spPr>
        <a:xfrm>
          <a:off x="3582044" y="102400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59</xdr:row>
      <xdr:rowOff>116857</xdr:rowOff>
    </xdr:from>
    <xdr:ext cx="405111" cy="259045"/>
    <xdr:sp macro="" textlink="">
      <xdr:nvSpPr>
        <xdr:cNvPr id="198" name="n_2aveValue【体育館・プール】&#10;有形固定資産減価償却率">
          <a:extLst>
            <a:ext uri="{FF2B5EF4-FFF2-40B4-BE49-F238E27FC236}">
              <a16:creationId xmlns:a16="http://schemas.microsoft.com/office/drawing/2014/main" id="{38A1CFBA-1E0C-4EF7-B662-CE8A6A45EDDE}"/>
            </a:ext>
          </a:extLst>
        </xdr:cNvPr>
        <xdr:cNvSpPr txBox="1"/>
      </xdr:nvSpPr>
      <xdr:spPr>
        <a:xfrm>
          <a:off x="2705744" y="102324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59</xdr:row>
      <xdr:rowOff>97807</xdr:rowOff>
    </xdr:from>
    <xdr:ext cx="405111" cy="259045"/>
    <xdr:sp macro="" textlink="">
      <xdr:nvSpPr>
        <xdr:cNvPr id="199" name="n_3aveValue【体育館・プール】&#10;有形固定資産減価償却率">
          <a:extLst>
            <a:ext uri="{FF2B5EF4-FFF2-40B4-BE49-F238E27FC236}">
              <a16:creationId xmlns:a16="http://schemas.microsoft.com/office/drawing/2014/main" id="{2127D914-F20F-4453-AE3E-1F4E7DD08535}"/>
            </a:ext>
          </a:extLst>
        </xdr:cNvPr>
        <xdr:cNvSpPr txBox="1"/>
      </xdr:nvSpPr>
      <xdr:spPr>
        <a:xfrm>
          <a:off x="1816744" y="102133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59</xdr:row>
      <xdr:rowOff>8272</xdr:rowOff>
    </xdr:from>
    <xdr:ext cx="405111" cy="259045"/>
    <xdr:sp macro="" textlink="">
      <xdr:nvSpPr>
        <xdr:cNvPr id="200" name="n_4aveValue【体育館・プール】&#10;有形固定資産減価償却率">
          <a:extLst>
            <a:ext uri="{FF2B5EF4-FFF2-40B4-BE49-F238E27FC236}">
              <a16:creationId xmlns:a16="http://schemas.microsoft.com/office/drawing/2014/main" id="{B39AEEEC-C83E-4776-A093-F360AA620211}"/>
            </a:ext>
          </a:extLst>
        </xdr:cNvPr>
        <xdr:cNvSpPr txBox="1"/>
      </xdr:nvSpPr>
      <xdr:spPr>
        <a:xfrm>
          <a:off x="927744" y="101238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63</xdr:row>
      <xdr:rowOff>137177</xdr:rowOff>
    </xdr:from>
    <xdr:ext cx="405111" cy="259045"/>
    <xdr:sp macro="" textlink="">
      <xdr:nvSpPr>
        <xdr:cNvPr id="201" name="n_1mainValue【体育館・プール】&#10;有形固定資産減価償却率">
          <a:extLst>
            <a:ext uri="{FF2B5EF4-FFF2-40B4-BE49-F238E27FC236}">
              <a16:creationId xmlns:a16="http://schemas.microsoft.com/office/drawing/2014/main" id="{CE1765B9-A010-4B53-A53C-819B3A3F5E52}"/>
            </a:ext>
          </a:extLst>
        </xdr:cNvPr>
        <xdr:cNvSpPr txBox="1"/>
      </xdr:nvSpPr>
      <xdr:spPr>
        <a:xfrm>
          <a:off x="3582044" y="109385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63</xdr:row>
      <xdr:rowOff>95267</xdr:rowOff>
    </xdr:from>
    <xdr:ext cx="405111" cy="259045"/>
    <xdr:sp macro="" textlink="">
      <xdr:nvSpPr>
        <xdr:cNvPr id="202" name="n_2mainValue【体育館・プール】&#10;有形固定資産減価償却率">
          <a:extLst>
            <a:ext uri="{FF2B5EF4-FFF2-40B4-BE49-F238E27FC236}">
              <a16:creationId xmlns:a16="http://schemas.microsoft.com/office/drawing/2014/main" id="{6630564F-0759-436B-A135-FAF6E808765A}"/>
            </a:ext>
          </a:extLst>
        </xdr:cNvPr>
        <xdr:cNvSpPr txBox="1"/>
      </xdr:nvSpPr>
      <xdr:spPr>
        <a:xfrm>
          <a:off x="2705744" y="108966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63</xdr:row>
      <xdr:rowOff>102887</xdr:rowOff>
    </xdr:from>
    <xdr:ext cx="405111" cy="259045"/>
    <xdr:sp macro="" textlink="">
      <xdr:nvSpPr>
        <xdr:cNvPr id="203" name="n_3mainValue【体育館・プール】&#10;有形固定資産減価償却率">
          <a:extLst>
            <a:ext uri="{FF2B5EF4-FFF2-40B4-BE49-F238E27FC236}">
              <a16:creationId xmlns:a16="http://schemas.microsoft.com/office/drawing/2014/main" id="{75193E37-EC38-4D9B-BF06-0E58547BCD6B}"/>
            </a:ext>
          </a:extLst>
        </xdr:cNvPr>
        <xdr:cNvSpPr txBox="1"/>
      </xdr:nvSpPr>
      <xdr:spPr>
        <a:xfrm>
          <a:off x="1816744" y="109042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63</xdr:row>
      <xdr:rowOff>85742</xdr:rowOff>
    </xdr:from>
    <xdr:ext cx="405111" cy="259045"/>
    <xdr:sp macro="" textlink="">
      <xdr:nvSpPr>
        <xdr:cNvPr id="204" name="n_4mainValue【体育館・プール】&#10;有形固定資産減価償却率">
          <a:extLst>
            <a:ext uri="{FF2B5EF4-FFF2-40B4-BE49-F238E27FC236}">
              <a16:creationId xmlns:a16="http://schemas.microsoft.com/office/drawing/2014/main" id="{9CBD67C8-D482-45D3-8480-2CB21C6991E1}"/>
            </a:ext>
          </a:extLst>
        </xdr:cNvPr>
        <xdr:cNvSpPr txBox="1"/>
      </xdr:nvSpPr>
      <xdr:spPr>
        <a:xfrm>
          <a:off x="927744" y="108870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205" name="正方形/長方形 204">
          <a:extLst>
            <a:ext uri="{FF2B5EF4-FFF2-40B4-BE49-F238E27FC236}">
              <a16:creationId xmlns:a16="http://schemas.microsoft.com/office/drawing/2014/main" id="{8E13B261-9C05-4C78-84D7-0A2DFEB77590}"/>
            </a:ext>
          </a:extLst>
        </xdr:cNvPr>
        <xdr:cNvSpPr/>
      </xdr:nvSpPr>
      <xdr:spPr>
        <a:xfrm>
          <a:off x="6604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206" name="正方形/長方形 205">
          <a:extLst>
            <a:ext uri="{FF2B5EF4-FFF2-40B4-BE49-F238E27FC236}">
              <a16:creationId xmlns:a16="http://schemas.microsoft.com/office/drawing/2014/main" id="{BB9AC8A2-AAC0-439E-8F29-8BDE2925518F}"/>
            </a:ext>
          </a:extLst>
        </xdr:cNvPr>
        <xdr:cNvSpPr/>
      </xdr:nvSpPr>
      <xdr:spPr>
        <a:xfrm>
          <a:off x="67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207" name="正方形/長方形 206">
          <a:extLst>
            <a:ext uri="{FF2B5EF4-FFF2-40B4-BE49-F238E27FC236}">
              <a16:creationId xmlns:a16="http://schemas.microsoft.com/office/drawing/2014/main" id="{34EB5B3A-637F-4FA8-B564-959E7F58D81C}"/>
            </a:ext>
          </a:extLst>
        </xdr:cNvPr>
        <xdr:cNvSpPr/>
      </xdr:nvSpPr>
      <xdr:spPr>
        <a:xfrm>
          <a:off x="67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208" name="正方形/長方形 207">
          <a:extLst>
            <a:ext uri="{FF2B5EF4-FFF2-40B4-BE49-F238E27FC236}">
              <a16:creationId xmlns:a16="http://schemas.microsoft.com/office/drawing/2014/main" id="{EE798BC6-8943-4D5E-B752-5A9205F6326B}"/>
            </a:ext>
          </a:extLst>
        </xdr:cNvPr>
        <xdr:cNvSpPr/>
      </xdr:nvSpPr>
      <xdr:spPr>
        <a:xfrm>
          <a:off x="7747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209" name="正方形/長方形 208">
          <a:extLst>
            <a:ext uri="{FF2B5EF4-FFF2-40B4-BE49-F238E27FC236}">
              <a16:creationId xmlns:a16="http://schemas.microsoft.com/office/drawing/2014/main" id="{13FB07B6-EDC1-4EF8-8095-81E690CF5C03}"/>
            </a:ext>
          </a:extLst>
        </xdr:cNvPr>
        <xdr:cNvSpPr/>
      </xdr:nvSpPr>
      <xdr:spPr>
        <a:xfrm>
          <a:off x="7747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210" name="正方形/長方形 209">
          <a:extLst>
            <a:ext uri="{FF2B5EF4-FFF2-40B4-BE49-F238E27FC236}">
              <a16:creationId xmlns:a16="http://schemas.microsoft.com/office/drawing/2014/main" id="{4FBEAA49-434A-4B61-9A66-51D0D649251D}"/>
            </a:ext>
          </a:extLst>
        </xdr:cNvPr>
        <xdr:cNvSpPr/>
      </xdr:nvSpPr>
      <xdr:spPr>
        <a:xfrm>
          <a:off x="8890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和歌山県平均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211" name="正方形/長方形 210">
          <a:extLst>
            <a:ext uri="{FF2B5EF4-FFF2-40B4-BE49-F238E27FC236}">
              <a16:creationId xmlns:a16="http://schemas.microsoft.com/office/drawing/2014/main" id="{C3BDDA98-A567-4A1B-B16E-3BB1CA946424}"/>
            </a:ext>
          </a:extLst>
        </xdr:cNvPr>
        <xdr:cNvSpPr/>
      </xdr:nvSpPr>
      <xdr:spPr>
        <a:xfrm>
          <a:off x="8890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212" name="正方形/長方形 211">
          <a:extLst>
            <a:ext uri="{FF2B5EF4-FFF2-40B4-BE49-F238E27FC236}">
              <a16:creationId xmlns:a16="http://schemas.microsoft.com/office/drawing/2014/main" id="{FE6C819D-2AA3-4CEB-AF89-AB3E9A48845D}"/>
            </a:ext>
          </a:extLst>
        </xdr:cNvPr>
        <xdr:cNvSpPr/>
      </xdr:nvSpPr>
      <xdr:spPr>
        <a:xfrm>
          <a:off x="6604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213" name="テキスト ボックス 212">
          <a:extLst>
            <a:ext uri="{FF2B5EF4-FFF2-40B4-BE49-F238E27FC236}">
              <a16:creationId xmlns:a16="http://schemas.microsoft.com/office/drawing/2014/main" id="{7DD3137F-3713-401B-B194-3ABF17583275}"/>
            </a:ext>
          </a:extLst>
        </xdr:cNvPr>
        <xdr:cNvSpPr txBox="1"/>
      </xdr:nvSpPr>
      <xdr:spPr>
        <a:xfrm>
          <a:off x="6565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214" name="直線コネクタ 213">
          <a:extLst>
            <a:ext uri="{FF2B5EF4-FFF2-40B4-BE49-F238E27FC236}">
              <a16:creationId xmlns:a16="http://schemas.microsoft.com/office/drawing/2014/main" id="{CEC2CD3A-F83E-429D-AC75-5A170B9F2184}"/>
            </a:ext>
          </a:extLst>
        </xdr:cNvPr>
        <xdr:cNvCxnSpPr/>
      </xdr:nvCxnSpPr>
      <xdr:spPr>
        <a:xfrm>
          <a:off x="6604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76200</xdr:rowOff>
    </xdr:from>
    <xdr:to>
      <xdr:col>59</xdr:col>
      <xdr:colOff>50800</xdr:colOff>
      <xdr:row>64</xdr:row>
      <xdr:rowOff>76200</xdr:rowOff>
    </xdr:to>
    <xdr:cxnSp macro="">
      <xdr:nvCxnSpPr>
        <xdr:cNvPr id="215" name="直線コネクタ 214">
          <a:extLst>
            <a:ext uri="{FF2B5EF4-FFF2-40B4-BE49-F238E27FC236}">
              <a16:creationId xmlns:a16="http://schemas.microsoft.com/office/drawing/2014/main" id="{53AC83AB-D16A-40AC-9352-5A0F1A0EACEC}"/>
            </a:ext>
          </a:extLst>
        </xdr:cNvPr>
        <xdr:cNvCxnSpPr/>
      </xdr:nvCxnSpPr>
      <xdr:spPr>
        <a:xfrm>
          <a:off x="6604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63</xdr:row>
      <xdr:rowOff>105427</xdr:rowOff>
    </xdr:from>
    <xdr:ext cx="467179" cy="259045"/>
    <xdr:sp macro="" textlink="">
      <xdr:nvSpPr>
        <xdr:cNvPr id="216" name="テキスト ボックス 215">
          <a:extLst>
            <a:ext uri="{FF2B5EF4-FFF2-40B4-BE49-F238E27FC236}">
              <a16:creationId xmlns:a16="http://schemas.microsoft.com/office/drawing/2014/main" id="{B715E2D7-6599-4EBC-82AE-77519922FD9A}"/>
            </a:ext>
          </a:extLst>
        </xdr:cNvPr>
        <xdr:cNvSpPr txBox="1"/>
      </xdr:nvSpPr>
      <xdr:spPr>
        <a:xfrm>
          <a:off x="6136821" y="1090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62</xdr:row>
      <xdr:rowOff>38100</xdr:rowOff>
    </xdr:from>
    <xdr:to>
      <xdr:col>59</xdr:col>
      <xdr:colOff>50800</xdr:colOff>
      <xdr:row>62</xdr:row>
      <xdr:rowOff>38100</xdr:rowOff>
    </xdr:to>
    <xdr:cxnSp macro="">
      <xdr:nvCxnSpPr>
        <xdr:cNvPr id="217" name="直線コネクタ 216">
          <a:extLst>
            <a:ext uri="{FF2B5EF4-FFF2-40B4-BE49-F238E27FC236}">
              <a16:creationId xmlns:a16="http://schemas.microsoft.com/office/drawing/2014/main" id="{A01D5731-F0B4-4403-81F8-5FF6633D296B}"/>
            </a:ext>
          </a:extLst>
        </xdr:cNvPr>
        <xdr:cNvCxnSpPr/>
      </xdr:nvCxnSpPr>
      <xdr:spPr>
        <a:xfrm>
          <a:off x="6604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61</xdr:row>
      <xdr:rowOff>67327</xdr:rowOff>
    </xdr:from>
    <xdr:ext cx="467179" cy="259045"/>
    <xdr:sp macro="" textlink="">
      <xdr:nvSpPr>
        <xdr:cNvPr id="218" name="テキスト ボックス 217">
          <a:extLst>
            <a:ext uri="{FF2B5EF4-FFF2-40B4-BE49-F238E27FC236}">
              <a16:creationId xmlns:a16="http://schemas.microsoft.com/office/drawing/2014/main" id="{ECD193A8-0196-484C-905F-EA816281E0C0}"/>
            </a:ext>
          </a:extLst>
        </xdr:cNvPr>
        <xdr:cNvSpPr txBox="1"/>
      </xdr:nvSpPr>
      <xdr:spPr>
        <a:xfrm>
          <a:off x="6136821" y="1052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60</xdr:row>
      <xdr:rowOff>0</xdr:rowOff>
    </xdr:from>
    <xdr:to>
      <xdr:col>59</xdr:col>
      <xdr:colOff>50800</xdr:colOff>
      <xdr:row>60</xdr:row>
      <xdr:rowOff>0</xdr:rowOff>
    </xdr:to>
    <xdr:cxnSp macro="">
      <xdr:nvCxnSpPr>
        <xdr:cNvPr id="219" name="直線コネクタ 218">
          <a:extLst>
            <a:ext uri="{FF2B5EF4-FFF2-40B4-BE49-F238E27FC236}">
              <a16:creationId xmlns:a16="http://schemas.microsoft.com/office/drawing/2014/main" id="{13B8C0CD-1563-4C60-98E3-F2846E738EAD}"/>
            </a:ext>
          </a:extLst>
        </xdr:cNvPr>
        <xdr:cNvCxnSpPr/>
      </xdr:nvCxnSpPr>
      <xdr:spPr>
        <a:xfrm>
          <a:off x="6604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59</xdr:row>
      <xdr:rowOff>29227</xdr:rowOff>
    </xdr:from>
    <xdr:ext cx="467179" cy="259045"/>
    <xdr:sp macro="" textlink="">
      <xdr:nvSpPr>
        <xdr:cNvPr id="220" name="テキスト ボックス 219">
          <a:extLst>
            <a:ext uri="{FF2B5EF4-FFF2-40B4-BE49-F238E27FC236}">
              <a16:creationId xmlns:a16="http://schemas.microsoft.com/office/drawing/2014/main" id="{CDA69702-BAB8-49D2-9848-D8CA5F2DA104}"/>
            </a:ext>
          </a:extLst>
        </xdr:cNvPr>
        <xdr:cNvSpPr txBox="1"/>
      </xdr:nvSpPr>
      <xdr:spPr>
        <a:xfrm>
          <a:off x="6136821" y="1014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133350</xdr:rowOff>
    </xdr:from>
    <xdr:to>
      <xdr:col>59</xdr:col>
      <xdr:colOff>50800</xdr:colOff>
      <xdr:row>57</xdr:row>
      <xdr:rowOff>133350</xdr:rowOff>
    </xdr:to>
    <xdr:cxnSp macro="">
      <xdr:nvCxnSpPr>
        <xdr:cNvPr id="221" name="直線コネクタ 220">
          <a:extLst>
            <a:ext uri="{FF2B5EF4-FFF2-40B4-BE49-F238E27FC236}">
              <a16:creationId xmlns:a16="http://schemas.microsoft.com/office/drawing/2014/main" id="{57AB44AC-C5BC-428C-BFE6-1AFF475D13D7}"/>
            </a:ext>
          </a:extLst>
        </xdr:cNvPr>
        <xdr:cNvCxnSpPr/>
      </xdr:nvCxnSpPr>
      <xdr:spPr>
        <a:xfrm>
          <a:off x="6604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56</xdr:row>
      <xdr:rowOff>162577</xdr:rowOff>
    </xdr:from>
    <xdr:ext cx="467179" cy="259045"/>
    <xdr:sp macro="" textlink="">
      <xdr:nvSpPr>
        <xdr:cNvPr id="222" name="テキスト ボックス 221">
          <a:extLst>
            <a:ext uri="{FF2B5EF4-FFF2-40B4-BE49-F238E27FC236}">
              <a16:creationId xmlns:a16="http://schemas.microsoft.com/office/drawing/2014/main" id="{4527143E-3D4E-4F6B-BA02-7B2D6E6CD55A}"/>
            </a:ext>
          </a:extLst>
        </xdr:cNvPr>
        <xdr:cNvSpPr txBox="1"/>
      </xdr:nvSpPr>
      <xdr:spPr>
        <a:xfrm>
          <a:off x="6136821" y="976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95250</xdr:rowOff>
    </xdr:from>
    <xdr:to>
      <xdr:col>59</xdr:col>
      <xdr:colOff>50800</xdr:colOff>
      <xdr:row>55</xdr:row>
      <xdr:rowOff>95250</xdr:rowOff>
    </xdr:to>
    <xdr:cxnSp macro="">
      <xdr:nvCxnSpPr>
        <xdr:cNvPr id="223" name="直線コネクタ 222">
          <a:extLst>
            <a:ext uri="{FF2B5EF4-FFF2-40B4-BE49-F238E27FC236}">
              <a16:creationId xmlns:a16="http://schemas.microsoft.com/office/drawing/2014/main" id="{1BF2EA68-5345-4100-8E99-F58735BA0F45}"/>
            </a:ext>
          </a:extLst>
        </xdr:cNvPr>
        <xdr:cNvCxnSpPr/>
      </xdr:nvCxnSpPr>
      <xdr:spPr>
        <a:xfrm>
          <a:off x="6604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54</xdr:row>
      <xdr:rowOff>124477</xdr:rowOff>
    </xdr:from>
    <xdr:ext cx="467179" cy="259045"/>
    <xdr:sp macro="" textlink="">
      <xdr:nvSpPr>
        <xdr:cNvPr id="224" name="テキスト ボックス 223">
          <a:extLst>
            <a:ext uri="{FF2B5EF4-FFF2-40B4-BE49-F238E27FC236}">
              <a16:creationId xmlns:a16="http://schemas.microsoft.com/office/drawing/2014/main" id="{300CB67F-D8F7-4434-A0F0-B62BDC2A4794}"/>
            </a:ext>
          </a:extLst>
        </xdr:cNvPr>
        <xdr:cNvSpPr txBox="1"/>
      </xdr:nvSpPr>
      <xdr:spPr>
        <a:xfrm>
          <a:off x="6136821" y="938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25" name="直線コネクタ 224">
          <a:extLst>
            <a:ext uri="{FF2B5EF4-FFF2-40B4-BE49-F238E27FC236}">
              <a16:creationId xmlns:a16="http://schemas.microsoft.com/office/drawing/2014/main" id="{98B3817E-91E0-45C3-A9A3-588AA24D4E37}"/>
            </a:ext>
          </a:extLst>
        </xdr:cNvPr>
        <xdr:cNvCxnSpPr/>
      </xdr:nvCxnSpPr>
      <xdr:spPr>
        <a:xfrm>
          <a:off x="6604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52</xdr:row>
      <xdr:rowOff>86377</xdr:rowOff>
    </xdr:from>
    <xdr:ext cx="467179" cy="259045"/>
    <xdr:sp macro="" textlink="">
      <xdr:nvSpPr>
        <xdr:cNvPr id="226" name="テキスト ボックス 225">
          <a:extLst>
            <a:ext uri="{FF2B5EF4-FFF2-40B4-BE49-F238E27FC236}">
              <a16:creationId xmlns:a16="http://schemas.microsoft.com/office/drawing/2014/main" id="{297FBC07-D66D-4916-B06A-93AAA98CE795}"/>
            </a:ext>
          </a:extLst>
        </xdr:cNvPr>
        <xdr:cNvSpPr txBox="1"/>
      </xdr:nvSpPr>
      <xdr:spPr>
        <a:xfrm>
          <a:off x="6136821" y="900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227" name="【体育館・プール】&#10;一人当たり面積グラフ枠">
          <a:extLst>
            <a:ext uri="{FF2B5EF4-FFF2-40B4-BE49-F238E27FC236}">
              <a16:creationId xmlns:a16="http://schemas.microsoft.com/office/drawing/2014/main" id="{AC36B223-E63B-4E7E-AEAD-D27DFEAF485B}"/>
            </a:ext>
          </a:extLst>
        </xdr:cNvPr>
        <xdr:cNvSpPr/>
      </xdr:nvSpPr>
      <xdr:spPr>
        <a:xfrm>
          <a:off x="6604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56</xdr:row>
      <xdr:rowOff>113538</xdr:rowOff>
    </xdr:from>
    <xdr:to>
      <xdr:col>54</xdr:col>
      <xdr:colOff>189865</xdr:colOff>
      <xdr:row>64</xdr:row>
      <xdr:rowOff>23622</xdr:rowOff>
    </xdr:to>
    <xdr:cxnSp macro="">
      <xdr:nvCxnSpPr>
        <xdr:cNvPr id="228" name="直線コネクタ 227">
          <a:extLst>
            <a:ext uri="{FF2B5EF4-FFF2-40B4-BE49-F238E27FC236}">
              <a16:creationId xmlns:a16="http://schemas.microsoft.com/office/drawing/2014/main" id="{EEB6A988-6928-4257-A489-71BF86DD2F73}"/>
            </a:ext>
          </a:extLst>
        </xdr:cNvPr>
        <xdr:cNvCxnSpPr/>
      </xdr:nvCxnSpPr>
      <xdr:spPr>
        <a:xfrm flipV="1">
          <a:off x="10476865" y="9714738"/>
          <a:ext cx="0" cy="128168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64</xdr:row>
      <xdr:rowOff>27449</xdr:rowOff>
    </xdr:from>
    <xdr:ext cx="469744" cy="259045"/>
    <xdr:sp macro="" textlink="">
      <xdr:nvSpPr>
        <xdr:cNvPr id="229" name="【体育館・プール】&#10;一人当たり面積最小値テキスト">
          <a:extLst>
            <a:ext uri="{FF2B5EF4-FFF2-40B4-BE49-F238E27FC236}">
              <a16:creationId xmlns:a16="http://schemas.microsoft.com/office/drawing/2014/main" id="{BD780017-37B6-4C6E-A493-0B14EB6F3043}"/>
            </a:ext>
          </a:extLst>
        </xdr:cNvPr>
        <xdr:cNvSpPr txBox="1"/>
      </xdr:nvSpPr>
      <xdr:spPr>
        <a:xfrm>
          <a:off x="10515600" y="1100024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0.069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64</xdr:row>
      <xdr:rowOff>23622</xdr:rowOff>
    </xdr:from>
    <xdr:to>
      <xdr:col>55</xdr:col>
      <xdr:colOff>88900</xdr:colOff>
      <xdr:row>64</xdr:row>
      <xdr:rowOff>23622</xdr:rowOff>
    </xdr:to>
    <xdr:cxnSp macro="">
      <xdr:nvCxnSpPr>
        <xdr:cNvPr id="230" name="直線コネクタ 229">
          <a:extLst>
            <a:ext uri="{FF2B5EF4-FFF2-40B4-BE49-F238E27FC236}">
              <a16:creationId xmlns:a16="http://schemas.microsoft.com/office/drawing/2014/main" id="{24C6D91C-0C57-42F8-B63D-4516F69C542D}"/>
            </a:ext>
          </a:extLst>
        </xdr:cNvPr>
        <xdr:cNvCxnSpPr/>
      </xdr:nvCxnSpPr>
      <xdr:spPr>
        <a:xfrm>
          <a:off x="10388600" y="1099642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55</xdr:row>
      <xdr:rowOff>60215</xdr:rowOff>
    </xdr:from>
    <xdr:ext cx="469744" cy="259045"/>
    <xdr:sp macro="" textlink="">
      <xdr:nvSpPr>
        <xdr:cNvPr id="231" name="【体育館・プール】&#10;一人当たり面積最大値テキスト">
          <a:extLst>
            <a:ext uri="{FF2B5EF4-FFF2-40B4-BE49-F238E27FC236}">
              <a16:creationId xmlns:a16="http://schemas.microsoft.com/office/drawing/2014/main" id="{B1FB61AA-24AD-4C60-BE38-E6F7122EC2CF}"/>
            </a:ext>
          </a:extLst>
        </xdr:cNvPr>
        <xdr:cNvSpPr txBox="1"/>
      </xdr:nvSpPr>
      <xdr:spPr>
        <a:xfrm>
          <a:off x="10515600" y="948996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1.751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56</xdr:row>
      <xdr:rowOff>113538</xdr:rowOff>
    </xdr:from>
    <xdr:to>
      <xdr:col>55</xdr:col>
      <xdr:colOff>88900</xdr:colOff>
      <xdr:row>56</xdr:row>
      <xdr:rowOff>113538</xdr:rowOff>
    </xdr:to>
    <xdr:cxnSp macro="">
      <xdr:nvCxnSpPr>
        <xdr:cNvPr id="232" name="直線コネクタ 231">
          <a:extLst>
            <a:ext uri="{FF2B5EF4-FFF2-40B4-BE49-F238E27FC236}">
              <a16:creationId xmlns:a16="http://schemas.microsoft.com/office/drawing/2014/main" id="{E07132CD-6590-4F67-B108-EEA2A407DD33}"/>
            </a:ext>
          </a:extLst>
        </xdr:cNvPr>
        <xdr:cNvCxnSpPr/>
      </xdr:nvCxnSpPr>
      <xdr:spPr>
        <a:xfrm>
          <a:off x="10388600" y="971473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62</xdr:row>
      <xdr:rowOff>32021</xdr:rowOff>
    </xdr:from>
    <xdr:ext cx="469744" cy="259045"/>
    <xdr:sp macro="" textlink="">
      <xdr:nvSpPr>
        <xdr:cNvPr id="233" name="【体育館・プール】&#10;一人当たり面積平均値テキスト">
          <a:extLst>
            <a:ext uri="{FF2B5EF4-FFF2-40B4-BE49-F238E27FC236}">
              <a16:creationId xmlns:a16="http://schemas.microsoft.com/office/drawing/2014/main" id="{B311C6CA-E290-47BF-BAEE-4F2585575ADF}"/>
            </a:ext>
          </a:extLst>
        </xdr:cNvPr>
        <xdr:cNvSpPr txBox="1"/>
      </xdr:nvSpPr>
      <xdr:spPr>
        <a:xfrm>
          <a:off x="10515600" y="1066192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0.413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62</xdr:row>
      <xdr:rowOff>53594</xdr:rowOff>
    </xdr:from>
    <xdr:to>
      <xdr:col>55</xdr:col>
      <xdr:colOff>50800</xdr:colOff>
      <xdr:row>62</xdr:row>
      <xdr:rowOff>155194</xdr:rowOff>
    </xdr:to>
    <xdr:sp macro="" textlink="">
      <xdr:nvSpPr>
        <xdr:cNvPr id="234" name="フローチャート: 判断 233">
          <a:extLst>
            <a:ext uri="{FF2B5EF4-FFF2-40B4-BE49-F238E27FC236}">
              <a16:creationId xmlns:a16="http://schemas.microsoft.com/office/drawing/2014/main" id="{B8237C0B-8723-4633-8AE4-C9A5684E1E5A}"/>
            </a:ext>
          </a:extLst>
        </xdr:cNvPr>
        <xdr:cNvSpPr/>
      </xdr:nvSpPr>
      <xdr:spPr>
        <a:xfrm>
          <a:off x="10426700" y="106834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62</xdr:row>
      <xdr:rowOff>58928</xdr:rowOff>
    </xdr:from>
    <xdr:to>
      <xdr:col>50</xdr:col>
      <xdr:colOff>165100</xdr:colOff>
      <xdr:row>62</xdr:row>
      <xdr:rowOff>160528</xdr:rowOff>
    </xdr:to>
    <xdr:sp macro="" textlink="">
      <xdr:nvSpPr>
        <xdr:cNvPr id="235" name="フローチャート: 判断 234">
          <a:extLst>
            <a:ext uri="{FF2B5EF4-FFF2-40B4-BE49-F238E27FC236}">
              <a16:creationId xmlns:a16="http://schemas.microsoft.com/office/drawing/2014/main" id="{F371AA7E-5D2E-4E23-AB1F-FBECC121EC0D}"/>
            </a:ext>
          </a:extLst>
        </xdr:cNvPr>
        <xdr:cNvSpPr/>
      </xdr:nvSpPr>
      <xdr:spPr>
        <a:xfrm>
          <a:off x="9588500" y="106888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62</xdr:row>
      <xdr:rowOff>61214</xdr:rowOff>
    </xdr:from>
    <xdr:to>
      <xdr:col>46</xdr:col>
      <xdr:colOff>38100</xdr:colOff>
      <xdr:row>62</xdr:row>
      <xdr:rowOff>162814</xdr:rowOff>
    </xdr:to>
    <xdr:sp macro="" textlink="">
      <xdr:nvSpPr>
        <xdr:cNvPr id="236" name="フローチャート: 判断 235">
          <a:extLst>
            <a:ext uri="{FF2B5EF4-FFF2-40B4-BE49-F238E27FC236}">
              <a16:creationId xmlns:a16="http://schemas.microsoft.com/office/drawing/2014/main" id="{9DEA03E4-4683-433E-8F9C-8E0FF49B2434}"/>
            </a:ext>
          </a:extLst>
        </xdr:cNvPr>
        <xdr:cNvSpPr/>
      </xdr:nvSpPr>
      <xdr:spPr>
        <a:xfrm>
          <a:off x="8699500" y="106911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62</xdr:row>
      <xdr:rowOff>69596</xdr:rowOff>
    </xdr:from>
    <xdr:to>
      <xdr:col>41</xdr:col>
      <xdr:colOff>101600</xdr:colOff>
      <xdr:row>62</xdr:row>
      <xdr:rowOff>171196</xdr:rowOff>
    </xdr:to>
    <xdr:sp macro="" textlink="">
      <xdr:nvSpPr>
        <xdr:cNvPr id="237" name="フローチャート: 判断 236">
          <a:extLst>
            <a:ext uri="{FF2B5EF4-FFF2-40B4-BE49-F238E27FC236}">
              <a16:creationId xmlns:a16="http://schemas.microsoft.com/office/drawing/2014/main" id="{97A32A97-D3B1-4DBB-B87A-D6B25A6AFBBA}"/>
            </a:ext>
          </a:extLst>
        </xdr:cNvPr>
        <xdr:cNvSpPr/>
      </xdr:nvSpPr>
      <xdr:spPr>
        <a:xfrm>
          <a:off x="7810500" y="106994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62</xdr:row>
      <xdr:rowOff>62738</xdr:rowOff>
    </xdr:from>
    <xdr:to>
      <xdr:col>36</xdr:col>
      <xdr:colOff>165100</xdr:colOff>
      <xdr:row>62</xdr:row>
      <xdr:rowOff>164338</xdr:rowOff>
    </xdr:to>
    <xdr:sp macro="" textlink="">
      <xdr:nvSpPr>
        <xdr:cNvPr id="238" name="フローチャート: 判断 237">
          <a:extLst>
            <a:ext uri="{FF2B5EF4-FFF2-40B4-BE49-F238E27FC236}">
              <a16:creationId xmlns:a16="http://schemas.microsoft.com/office/drawing/2014/main" id="{4651A7C3-78F0-45CB-8A44-2C4AA1AB7F4D}"/>
            </a:ext>
          </a:extLst>
        </xdr:cNvPr>
        <xdr:cNvSpPr/>
      </xdr:nvSpPr>
      <xdr:spPr>
        <a:xfrm>
          <a:off x="6921500" y="106926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239" name="テキスト ボックス 238">
          <a:extLst>
            <a:ext uri="{FF2B5EF4-FFF2-40B4-BE49-F238E27FC236}">
              <a16:creationId xmlns:a16="http://schemas.microsoft.com/office/drawing/2014/main" id="{F2860A57-32F1-44A0-870B-90C61C87413C}"/>
            </a:ext>
          </a:extLst>
        </xdr:cNvPr>
        <xdr:cNvSpPr txBox="1"/>
      </xdr:nvSpPr>
      <xdr:spPr>
        <a:xfrm>
          <a:off x="10287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240" name="テキスト ボックス 239">
          <a:extLst>
            <a:ext uri="{FF2B5EF4-FFF2-40B4-BE49-F238E27FC236}">
              <a16:creationId xmlns:a16="http://schemas.microsoft.com/office/drawing/2014/main" id="{427DF746-B21F-4F93-BC6C-C6D958004749}"/>
            </a:ext>
          </a:extLst>
        </xdr:cNvPr>
        <xdr:cNvSpPr txBox="1"/>
      </xdr:nvSpPr>
      <xdr:spPr>
        <a:xfrm>
          <a:off x="944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241" name="テキスト ボックス 240">
          <a:extLst>
            <a:ext uri="{FF2B5EF4-FFF2-40B4-BE49-F238E27FC236}">
              <a16:creationId xmlns:a16="http://schemas.microsoft.com/office/drawing/2014/main" id="{500584A3-140C-4231-9310-75BC5721F411}"/>
            </a:ext>
          </a:extLst>
        </xdr:cNvPr>
        <xdr:cNvSpPr txBox="1"/>
      </xdr:nvSpPr>
      <xdr:spPr>
        <a:xfrm>
          <a:off x="855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242" name="テキスト ボックス 241">
          <a:extLst>
            <a:ext uri="{FF2B5EF4-FFF2-40B4-BE49-F238E27FC236}">
              <a16:creationId xmlns:a16="http://schemas.microsoft.com/office/drawing/2014/main" id="{BDF2FA52-73E4-4C7B-AC34-41E290CACA10}"/>
            </a:ext>
          </a:extLst>
        </xdr:cNvPr>
        <xdr:cNvSpPr txBox="1"/>
      </xdr:nvSpPr>
      <xdr:spPr>
        <a:xfrm>
          <a:off x="767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243" name="テキスト ボックス 242">
          <a:extLst>
            <a:ext uri="{FF2B5EF4-FFF2-40B4-BE49-F238E27FC236}">
              <a16:creationId xmlns:a16="http://schemas.microsoft.com/office/drawing/2014/main" id="{14AEF135-4D14-444F-8020-B97D2BC1C8C2}"/>
            </a:ext>
          </a:extLst>
        </xdr:cNvPr>
        <xdr:cNvSpPr txBox="1"/>
      </xdr:nvSpPr>
      <xdr:spPr>
        <a:xfrm>
          <a:off x="678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60</xdr:row>
      <xdr:rowOff>162560</xdr:rowOff>
    </xdr:from>
    <xdr:to>
      <xdr:col>55</xdr:col>
      <xdr:colOff>50800</xdr:colOff>
      <xdr:row>61</xdr:row>
      <xdr:rowOff>92710</xdr:rowOff>
    </xdr:to>
    <xdr:sp macro="" textlink="">
      <xdr:nvSpPr>
        <xdr:cNvPr id="244" name="楕円 243">
          <a:extLst>
            <a:ext uri="{FF2B5EF4-FFF2-40B4-BE49-F238E27FC236}">
              <a16:creationId xmlns:a16="http://schemas.microsoft.com/office/drawing/2014/main" id="{04C4C695-6D22-4021-9485-19FDB91B60F4}"/>
            </a:ext>
          </a:extLst>
        </xdr:cNvPr>
        <xdr:cNvSpPr/>
      </xdr:nvSpPr>
      <xdr:spPr>
        <a:xfrm>
          <a:off x="10426700" y="104495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60</xdr:row>
      <xdr:rowOff>13987</xdr:rowOff>
    </xdr:from>
    <xdr:ext cx="469744" cy="259045"/>
    <xdr:sp macro="" textlink="">
      <xdr:nvSpPr>
        <xdr:cNvPr id="245" name="【体育館・プール】&#10;一人当たり面積該当値テキスト">
          <a:extLst>
            <a:ext uri="{FF2B5EF4-FFF2-40B4-BE49-F238E27FC236}">
              <a16:creationId xmlns:a16="http://schemas.microsoft.com/office/drawing/2014/main" id="{213C8E3A-10EC-4E9A-A5DF-637757F81D89}"/>
            </a:ext>
          </a:extLst>
        </xdr:cNvPr>
        <xdr:cNvSpPr txBox="1"/>
      </xdr:nvSpPr>
      <xdr:spPr>
        <a:xfrm>
          <a:off x="10515600" y="103009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0.720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61</xdr:row>
      <xdr:rowOff>1778</xdr:rowOff>
    </xdr:from>
    <xdr:to>
      <xdr:col>50</xdr:col>
      <xdr:colOff>165100</xdr:colOff>
      <xdr:row>61</xdr:row>
      <xdr:rowOff>103378</xdr:rowOff>
    </xdr:to>
    <xdr:sp macro="" textlink="">
      <xdr:nvSpPr>
        <xdr:cNvPr id="246" name="楕円 245">
          <a:extLst>
            <a:ext uri="{FF2B5EF4-FFF2-40B4-BE49-F238E27FC236}">
              <a16:creationId xmlns:a16="http://schemas.microsoft.com/office/drawing/2014/main" id="{83ECCB3B-6AF3-4FAD-80BD-75C18896686C}"/>
            </a:ext>
          </a:extLst>
        </xdr:cNvPr>
        <xdr:cNvSpPr/>
      </xdr:nvSpPr>
      <xdr:spPr>
        <a:xfrm>
          <a:off x="9588500" y="104602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61</xdr:row>
      <xdr:rowOff>41910</xdr:rowOff>
    </xdr:from>
    <xdr:to>
      <xdr:col>55</xdr:col>
      <xdr:colOff>0</xdr:colOff>
      <xdr:row>61</xdr:row>
      <xdr:rowOff>52578</xdr:rowOff>
    </xdr:to>
    <xdr:cxnSp macro="">
      <xdr:nvCxnSpPr>
        <xdr:cNvPr id="247" name="直線コネクタ 246">
          <a:extLst>
            <a:ext uri="{FF2B5EF4-FFF2-40B4-BE49-F238E27FC236}">
              <a16:creationId xmlns:a16="http://schemas.microsoft.com/office/drawing/2014/main" id="{6AC34810-A2FE-430A-A2CD-BD351248A3F7}"/>
            </a:ext>
          </a:extLst>
        </xdr:cNvPr>
        <xdr:cNvCxnSpPr/>
      </xdr:nvCxnSpPr>
      <xdr:spPr>
        <a:xfrm flipV="1">
          <a:off x="9639300" y="10500360"/>
          <a:ext cx="838200" cy="106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61</xdr:row>
      <xdr:rowOff>12446</xdr:rowOff>
    </xdr:from>
    <xdr:to>
      <xdr:col>46</xdr:col>
      <xdr:colOff>38100</xdr:colOff>
      <xdr:row>61</xdr:row>
      <xdr:rowOff>114046</xdr:rowOff>
    </xdr:to>
    <xdr:sp macro="" textlink="">
      <xdr:nvSpPr>
        <xdr:cNvPr id="248" name="楕円 247">
          <a:extLst>
            <a:ext uri="{FF2B5EF4-FFF2-40B4-BE49-F238E27FC236}">
              <a16:creationId xmlns:a16="http://schemas.microsoft.com/office/drawing/2014/main" id="{A062CFBB-7139-4480-A505-1C633610F109}"/>
            </a:ext>
          </a:extLst>
        </xdr:cNvPr>
        <xdr:cNvSpPr/>
      </xdr:nvSpPr>
      <xdr:spPr>
        <a:xfrm>
          <a:off x="8699500" y="104708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61</xdr:row>
      <xdr:rowOff>52578</xdr:rowOff>
    </xdr:from>
    <xdr:to>
      <xdr:col>50</xdr:col>
      <xdr:colOff>114300</xdr:colOff>
      <xdr:row>61</xdr:row>
      <xdr:rowOff>63246</xdr:rowOff>
    </xdr:to>
    <xdr:cxnSp macro="">
      <xdr:nvCxnSpPr>
        <xdr:cNvPr id="249" name="直線コネクタ 248">
          <a:extLst>
            <a:ext uri="{FF2B5EF4-FFF2-40B4-BE49-F238E27FC236}">
              <a16:creationId xmlns:a16="http://schemas.microsoft.com/office/drawing/2014/main" id="{A9471F1B-B5DA-44A0-B2A2-057B8F915959}"/>
            </a:ext>
          </a:extLst>
        </xdr:cNvPr>
        <xdr:cNvCxnSpPr/>
      </xdr:nvCxnSpPr>
      <xdr:spPr>
        <a:xfrm flipV="1">
          <a:off x="8750300" y="10511028"/>
          <a:ext cx="889000" cy="106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61</xdr:row>
      <xdr:rowOff>23114</xdr:rowOff>
    </xdr:from>
    <xdr:to>
      <xdr:col>41</xdr:col>
      <xdr:colOff>101600</xdr:colOff>
      <xdr:row>61</xdr:row>
      <xdr:rowOff>124714</xdr:rowOff>
    </xdr:to>
    <xdr:sp macro="" textlink="">
      <xdr:nvSpPr>
        <xdr:cNvPr id="250" name="楕円 249">
          <a:extLst>
            <a:ext uri="{FF2B5EF4-FFF2-40B4-BE49-F238E27FC236}">
              <a16:creationId xmlns:a16="http://schemas.microsoft.com/office/drawing/2014/main" id="{6142B9EA-08F4-44DC-892A-9F4B7080A221}"/>
            </a:ext>
          </a:extLst>
        </xdr:cNvPr>
        <xdr:cNvSpPr/>
      </xdr:nvSpPr>
      <xdr:spPr>
        <a:xfrm>
          <a:off x="7810500" y="104815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61</xdr:row>
      <xdr:rowOff>63246</xdr:rowOff>
    </xdr:from>
    <xdr:to>
      <xdr:col>45</xdr:col>
      <xdr:colOff>177800</xdr:colOff>
      <xdr:row>61</xdr:row>
      <xdr:rowOff>73914</xdr:rowOff>
    </xdr:to>
    <xdr:cxnSp macro="">
      <xdr:nvCxnSpPr>
        <xdr:cNvPr id="251" name="直線コネクタ 250">
          <a:extLst>
            <a:ext uri="{FF2B5EF4-FFF2-40B4-BE49-F238E27FC236}">
              <a16:creationId xmlns:a16="http://schemas.microsoft.com/office/drawing/2014/main" id="{CAA1DAD8-E8B9-49EF-989B-49B5F016879B}"/>
            </a:ext>
          </a:extLst>
        </xdr:cNvPr>
        <xdr:cNvCxnSpPr/>
      </xdr:nvCxnSpPr>
      <xdr:spPr>
        <a:xfrm flipV="1">
          <a:off x="7861300" y="10521696"/>
          <a:ext cx="889000" cy="106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61</xdr:row>
      <xdr:rowOff>35306</xdr:rowOff>
    </xdr:from>
    <xdr:to>
      <xdr:col>36</xdr:col>
      <xdr:colOff>165100</xdr:colOff>
      <xdr:row>61</xdr:row>
      <xdr:rowOff>136906</xdr:rowOff>
    </xdr:to>
    <xdr:sp macro="" textlink="">
      <xdr:nvSpPr>
        <xdr:cNvPr id="252" name="楕円 251">
          <a:extLst>
            <a:ext uri="{FF2B5EF4-FFF2-40B4-BE49-F238E27FC236}">
              <a16:creationId xmlns:a16="http://schemas.microsoft.com/office/drawing/2014/main" id="{CC8DAA87-D549-4EEE-9AE3-7381E68A8720}"/>
            </a:ext>
          </a:extLst>
        </xdr:cNvPr>
        <xdr:cNvSpPr/>
      </xdr:nvSpPr>
      <xdr:spPr>
        <a:xfrm>
          <a:off x="6921500" y="104937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61</xdr:row>
      <xdr:rowOff>73914</xdr:rowOff>
    </xdr:from>
    <xdr:to>
      <xdr:col>41</xdr:col>
      <xdr:colOff>50800</xdr:colOff>
      <xdr:row>61</xdr:row>
      <xdr:rowOff>86106</xdr:rowOff>
    </xdr:to>
    <xdr:cxnSp macro="">
      <xdr:nvCxnSpPr>
        <xdr:cNvPr id="253" name="直線コネクタ 252">
          <a:extLst>
            <a:ext uri="{FF2B5EF4-FFF2-40B4-BE49-F238E27FC236}">
              <a16:creationId xmlns:a16="http://schemas.microsoft.com/office/drawing/2014/main" id="{C2591EF9-BC99-470C-8AB2-59FC51445DE9}"/>
            </a:ext>
          </a:extLst>
        </xdr:cNvPr>
        <xdr:cNvCxnSpPr/>
      </xdr:nvCxnSpPr>
      <xdr:spPr>
        <a:xfrm flipV="1">
          <a:off x="6972300" y="10532364"/>
          <a:ext cx="889000" cy="121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62</xdr:row>
      <xdr:rowOff>151655</xdr:rowOff>
    </xdr:from>
    <xdr:ext cx="469744" cy="259045"/>
    <xdr:sp macro="" textlink="">
      <xdr:nvSpPr>
        <xdr:cNvPr id="254" name="n_1aveValue【体育館・プール】&#10;一人当たり面積">
          <a:extLst>
            <a:ext uri="{FF2B5EF4-FFF2-40B4-BE49-F238E27FC236}">
              <a16:creationId xmlns:a16="http://schemas.microsoft.com/office/drawing/2014/main" id="{2DB4C509-204E-4151-8BC8-4F6E96D50A00}"/>
            </a:ext>
          </a:extLst>
        </xdr:cNvPr>
        <xdr:cNvSpPr txBox="1"/>
      </xdr:nvSpPr>
      <xdr:spPr>
        <a:xfrm>
          <a:off x="9391727" y="107815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62</xdr:row>
      <xdr:rowOff>153941</xdr:rowOff>
    </xdr:from>
    <xdr:ext cx="469744" cy="259045"/>
    <xdr:sp macro="" textlink="">
      <xdr:nvSpPr>
        <xdr:cNvPr id="255" name="n_2aveValue【体育館・プール】&#10;一人当たり面積">
          <a:extLst>
            <a:ext uri="{FF2B5EF4-FFF2-40B4-BE49-F238E27FC236}">
              <a16:creationId xmlns:a16="http://schemas.microsoft.com/office/drawing/2014/main" id="{E5581B6A-04B2-4E82-A615-BF82BCDEF525}"/>
            </a:ext>
          </a:extLst>
        </xdr:cNvPr>
        <xdr:cNvSpPr txBox="1"/>
      </xdr:nvSpPr>
      <xdr:spPr>
        <a:xfrm>
          <a:off x="8515427" y="107838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62</xdr:row>
      <xdr:rowOff>162323</xdr:rowOff>
    </xdr:from>
    <xdr:ext cx="469744" cy="259045"/>
    <xdr:sp macro="" textlink="">
      <xdr:nvSpPr>
        <xdr:cNvPr id="256" name="n_3aveValue【体育館・プール】&#10;一人当たり面積">
          <a:extLst>
            <a:ext uri="{FF2B5EF4-FFF2-40B4-BE49-F238E27FC236}">
              <a16:creationId xmlns:a16="http://schemas.microsoft.com/office/drawing/2014/main" id="{BB6673C8-9061-43FC-A04F-63DBB37E8450}"/>
            </a:ext>
          </a:extLst>
        </xdr:cNvPr>
        <xdr:cNvSpPr txBox="1"/>
      </xdr:nvSpPr>
      <xdr:spPr>
        <a:xfrm>
          <a:off x="7626427" y="1079222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62</xdr:row>
      <xdr:rowOff>155465</xdr:rowOff>
    </xdr:from>
    <xdr:ext cx="469744" cy="259045"/>
    <xdr:sp macro="" textlink="">
      <xdr:nvSpPr>
        <xdr:cNvPr id="257" name="n_4aveValue【体育館・プール】&#10;一人当たり面積">
          <a:extLst>
            <a:ext uri="{FF2B5EF4-FFF2-40B4-BE49-F238E27FC236}">
              <a16:creationId xmlns:a16="http://schemas.microsoft.com/office/drawing/2014/main" id="{FD4A9EC4-DEBA-4CEC-A902-CEB2818F8F05}"/>
            </a:ext>
          </a:extLst>
        </xdr:cNvPr>
        <xdr:cNvSpPr txBox="1"/>
      </xdr:nvSpPr>
      <xdr:spPr>
        <a:xfrm>
          <a:off x="6737427" y="1078536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59</xdr:row>
      <xdr:rowOff>119905</xdr:rowOff>
    </xdr:from>
    <xdr:ext cx="469744" cy="259045"/>
    <xdr:sp macro="" textlink="">
      <xdr:nvSpPr>
        <xdr:cNvPr id="258" name="n_1mainValue【体育館・プール】&#10;一人当たり面積">
          <a:extLst>
            <a:ext uri="{FF2B5EF4-FFF2-40B4-BE49-F238E27FC236}">
              <a16:creationId xmlns:a16="http://schemas.microsoft.com/office/drawing/2014/main" id="{548B6EAF-4798-4585-8EA0-0990370206E9}"/>
            </a:ext>
          </a:extLst>
        </xdr:cNvPr>
        <xdr:cNvSpPr txBox="1"/>
      </xdr:nvSpPr>
      <xdr:spPr>
        <a:xfrm>
          <a:off x="9391727" y="102354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0.706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59</xdr:row>
      <xdr:rowOff>130573</xdr:rowOff>
    </xdr:from>
    <xdr:ext cx="469744" cy="259045"/>
    <xdr:sp macro="" textlink="">
      <xdr:nvSpPr>
        <xdr:cNvPr id="259" name="n_2mainValue【体育館・プール】&#10;一人当たり面積">
          <a:extLst>
            <a:ext uri="{FF2B5EF4-FFF2-40B4-BE49-F238E27FC236}">
              <a16:creationId xmlns:a16="http://schemas.microsoft.com/office/drawing/2014/main" id="{C2E2EDBD-9E8A-417C-BC00-93BA48955BF7}"/>
            </a:ext>
          </a:extLst>
        </xdr:cNvPr>
        <xdr:cNvSpPr txBox="1"/>
      </xdr:nvSpPr>
      <xdr:spPr>
        <a:xfrm>
          <a:off x="8515427" y="1024612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0.692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59</xdr:row>
      <xdr:rowOff>141241</xdr:rowOff>
    </xdr:from>
    <xdr:ext cx="469744" cy="259045"/>
    <xdr:sp macro="" textlink="">
      <xdr:nvSpPr>
        <xdr:cNvPr id="260" name="n_3mainValue【体育館・プール】&#10;一人当たり面積">
          <a:extLst>
            <a:ext uri="{FF2B5EF4-FFF2-40B4-BE49-F238E27FC236}">
              <a16:creationId xmlns:a16="http://schemas.microsoft.com/office/drawing/2014/main" id="{0D227E55-3488-49E4-B50A-2DDE2B4E98C6}"/>
            </a:ext>
          </a:extLst>
        </xdr:cNvPr>
        <xdr:cNvSpPr txBox="1"/>
      </xdr:nvSpPr>
      <xdr:spPr>
        <a:xfrm>
          <a:off x="7626427" y="102567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0.678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59</xdr:row>
      <xdr:rowOff>153433</xdr:rowOff>
    </xdr:from>
    <xdr:ext cx="469744" cy="259045"/>
    <xdr:sp macro="" textlink="">
      <xdr:nvSpPr>
        <xdr:cNvPr id="261" name="n_4mainValue【体育館・プール】&#10;一人当たり面積">
          <a:extLst>
            <a:ext uri="{FF2B5EF4-FFF2-40B4-BE49-F238E27FC236}">
              <a16:creationId xmlns:a16="http://schemas.microsoft.com/office/drawing/2014/main" id="{AEFE6F4F-BC9E-4C5A-8A2B-460BE47828AF}"/>
            </a:ext>
          </a:extLst>
        </xdr:cNvPr>
        <xdr:cNvSpPr txBox="1"/>
      </xdr:nvSpPr>
      <xdr:spPr>
        <a:xfrm>
          <a:off x="6737427" y="1026898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0.662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62" name="正方形/長方形 261">
          <a:extLst>
            <a:ext uri="{FF2B5EF4-FFF2-40B4-BE49-F238E27FC236}">
              <a16:creationId xmlns:a16="http://schemas.microsoft.com/office/drawing/2014/main" id="{9282B77B-2DB3-400C-BE53-D6903C40C8FC}"/>
            </a:ext>
          </a:extLst>
        </xdr:cNvPr>
        <xdr:cNvSpPr/>
      </xdr:nvSpPr>
      <xdr:spPr>
        <a:xfrm>
          <a:off x="762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63" name="正方形/長方形 262">
          <a:extLst>
            <a:ext uri="{FF2B5EF4-FFF2-40B4-BE49-F238E27FC236}">
              <a16:creationId xmlns:a16="http://schemas.microsoft.com/office/drawing/2014/main" id="{FA0D5574-437F-4533-B63B-7A0F92E08FBC}"/>
            </a:ext>
          </a:extLst>
        </xdr:cNvPr>
        <xdr:cNvSpPr/>
      </xdr:nvSpPr>
      <xdr:spPr>
        <a:xfrm>
          <a:off x="8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64" name="正方形/長方形 263">
          <a:extLst>
            <a:ext uri="{FF2B5EF4-FFF2-40B4-BE49-F238E27FC236}">
              <a16:creationId xmlns:a16="http://schemas.microsoft.com/office/drawing/2014/main" id="{008D855D-64C6-4C2A-91E7-2A6F13B73D9F}"/>
            </a:ext>
          </a:extLst>
        </xdr:cNvPr>
        <xdr:cNvSpPr/>
      </xdr:nvSpPr>
      <xdr:spPr>
        <a:xfrm>
          <a:off x="8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65" name="正方形/長方形 264">
          <a:extLst>
            <a:ext uri="{FF2B5EF4-FFF2-40B4-BE49-F238E27FC236}">
              <a16:creationId xmlns:a16="http://schemas.microsoft.com/office/drawing/2014/main" id="{B9E6F0D7-2122-4DA3-9118-5D8B8EC452E4}"/>
            </a:ext>
          </a:extLst>
        </xdr:cNvPr>
        <xdr:cNvSpPr/>
      </xdr:nvSpPr>
      <xdr:spPr>
        <a:xfrm>
          <a:off x="190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66" name="正方形/長方形 265">
          <a:extLst>
            <a:ext uri="{FF2B5EF4-FFF2-40B4-BE49-F238E27FC236}">
              <a16:creationId xmlns:a16="http://schemas.microsoft.com/office/drawing/2014/main" id="{29F23CC3-25BD-4EC5-BDA6-32A7E0006337}"/>
            </a:ext>
          </a:extLst>
        </xdr:cNvPr>
        <xdr:cNvSpPr/>
      </xdr:nvSpPr>
      <xdr:spPr>
        <a:xfrm>
          <a:off x="190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67" name="正方形/長方形 266">
          <a:extLst>
            <a:ext uri="{FF2B5EF4-FFF2-40B4-BE49-F238E27FC236}">
              <a16:creationId xmlns:a16="http://schemas.microsoft.com/office/drawing/2014/main" id="{A4CE997B-4E5C-4181-BAD5-DDE51A934F52}"/>
            </a:ext>
          </a:extLst>
        </xdr:cNvPr>
        <xdr:cNvSpPr/>
      </xdr:nvSpPr>
      <xdr:spPr>
        <a:xfrm>
          <a:off x="3048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和歌山県平均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68" name="正方形/長方形 267">
          <a:extLst>
            <a:ext uri="{FF2B5EF4-FFF2-40B4-BE49-F238E27FC236}">
              <a16:creationId xmlns:a16="http://schemas.microsoft.com/office/drawing/2014/main" id="{232BBC25-415A-450E-8695-251D64DA813C}"/>
            </a:ext>
          </a:extLst>
        </xdr:cNvPr>
        <xdr:cNvSpPr/>
      </xdr:nvSpPr>
      <xdr:spPr>
        <a:xfrm>
          <a:off x="3048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69" name="正方形/長方形 268">
          <a:extLst>
            <a:ext uri="{FF2B5EF4-FFF2-40B4-BE49-F238E27FC236}">
              <a16:creationId xmlns:a16="http://schemas.microsoft.com/office/drawing/2014/main" id="{9FF3F786-EFDB-414B-8AC8-F8A320B21D60}"/>
            </a:ext>
          </a:extLst>
        </xdr:cNvPr>
        <xdr:cNvSpPr/>
      </xdr:nvSpPr>
      <xdr:spPr>
        <a:xfrm>
          <a:off x="762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macro="" textlink="">
      <xdr:nvSpPr>
        <xdr:cNvPr id="270" name="テキスト ボックス 269">
          <a:extLst>
            <a:ext uri="{FF2B5EF4-FFF2-40B4-BE49-F238E27FC236}">
              <a16:creationId xmlns:a16="http://schemas.microsoft.com/office/drawing/2014/main" id="{A58EED68-CA0A-4060-B116-D366F8B2DDCB}"/>
            </a:ext>
          </a:extLst>
        </xdr:cNvPr>
        <xdr:cNvSpPr txBox="1"/>
      </xdr:nvSpPr>
      <xdr:spPr>
        <a:xfrm>
          <a:off x="723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271" name="直線コネクタ 270">
          <a:extLst>
            <a:ext uri="{FF2B5EF4-FFF2-40B4-BE49-F238E27FC236}">
              <a16:creationId xmlns:a16="http://schemas.microsoft.com/office/drawing/2014/main" id="{BA766AA9-086F-4A21-BC22-B206F9074A8A}"/>
            </a:ext>
          </a:extLst>
        </xdr:cNvPr>
        <xdr:cNvCxnSpPr/>
      </xdr:nvCxnSpPr>
      <xdr:spPr>
        <a:xfrm>
          <a:off x="762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88</xdr:row>
      <xdr:rowOff>10177</xdr:rowOff>
    </xdr:from>
    <xdr:ext cx="467179" cy="259045"/>
    <xdr:sp macro="" textlink="">
      <xdr:nvSpPr>
        <xdr:cNvPr id="272" name="テキスト ボックス 271">
          <a:extLst>
            <a:ext uri="{FF2B5EF4-FFF2-40B4-BE49-F238E27FC236}">
              <a16:creationId xmlns:a16="http://schemas.microsoft.com/office/drawing/2014/main" id="{3B15157D-5F6A-462D-9C4A-CB65ADA49725}"/>
            </a:ext>
          </a:extLst>
        </xdr:cNvPr>
        <xdr:cNvSpPr txBox="1"/>
      </xdr:nvSpPr>
      <xdr:spPr>
        <a:xfrm>
          <a:off x="294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86</xdr:row>
      <xdr:rowOff>168729</xdr:rowOff>
    </xdr:from>
    <xdr:to>
      <xdr:col>28</xdr:col>
      <xdr:colOff>114300</xdr:colOff>
      <xdr:row>86</xdr:row>
      <xdr:rowOff>168729</xdr:rowOff>
    </xdr:to>
    <xdr:cxnSp macro="">
      <xdr:nvCxnSpPr>
        <xdr:cNvPr id="273" name="直線コネクタ 272">
          <a:extLst>
            <a:ext uri="{FF2B5EF4-FFF2-40B4-BE49-F238E27FC236}">
              <a16:creationId xmlns:a16="http://schemas.microsoft.com/office/drawing/2014/main" id="{366984EF-A00D-444F-B77E-720A8A9D5767}"/>
            </a:ext>
          </a:extLst>
        </xdr:cNvPr>
        <xdr:cNvCxnSpPr/>
      </xdr:nvCxnSpPr>
      <xdr:spPr>
        <a:xfrm>
          <a:off x="762000" y="1491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86</xdr:row>
      <xdr:rowOff>26506</xdr:rowOff>
    </xdr:from>
    <xdr:ext cx="467179" cy="259045"/>
    <xdr:sp macro="" textlink="">
      <xdr:nvSpPr>
        <xdr:cNvPr id="274" name="テキスト ボックス 273">
          <a:extLst>
            <a:ext uri="{FF2B5EF4-FFF2-40B4-BE49-F238E27FC236}">
              <a16:creationId xmlns:a16="http://schemas.microsoft.com/office/drawing/2014/main" id="{C34F7D07-7416-4113-843F-9A7D27CED836}"/>
            </a:ext>
          </a:extLst>
        </xdr:cNvPr>
        <xdr:cNvSpPr txBox="1"/>
      </xdr:nvSpPr>
      <xdr:spPr>
        <a:xfrm>
          <a:off x="294821" y="1477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85</xdr:row>
      <xdr:rowOff>13607</xdr:rowOff>
    </xdr:from>
    <xdr:to>
      <xdr:col>28</xdr:col>
      <xdr:colOff>114300</xdr:colOff>
      <xdr:row>85</xdr:row>
      <xdr:rowOff>13607</xdr:rowOff>
    </xdr:to>
    <xdr:cxnSp macro="">
      <xdr:nvCxnSpPr>
        <xdr:cNvPr id="275" name="直線コネクタ 274">
          <a:extLst>
            <a:ext uri="{FF2B5EF4-FFF2-40B4-BE49-F238E27FC236}">
              <a16:creationId xmlns:a16="http://schemas.microsoft.com/office/drawing/2014/main" id="{88799453-6B5E-4189-A1C2-0DC6987B59A2}"/>
            </a:ext>
          </a:extLst>
        </xdr:cNvPr>
        <xdr:cNvCxnSpPr/>
      </xdr:nvCxnSpPr>
      <xdr:spPr>
        <a:xfrm>
          <a:off x="762000" y="1458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84</xdr:row>
      <xdr:rowOff>42834</xdr:rowOff>
    </xdr:from>
    <xdr:ext cx="403059" cy="259045"/>
    <xdr:sp macro="" textlink="">
      <xdr:nvSpPr>
        <xdr:cNvPr id="276" name="テキスト ボックス 275">
          <a:extLst>
            <a:ext uri="{FF2B5EF4-FFF2-40B4-BE49-F238E27FC236}">
              <a16:creationId xmlns:a16="http://schemas.microsoft.com/office/drawing/2014/main" id="{7354408E-EA67-44D4-A547-11F78AFCF770}"/>
            </a:ext>
          </a:extLst>
        </xdr:cNvPr>
        <xdr:cNvSpPr txBox="1"/>
      </xdr:nvSpPr>
      <xdr:spPr>
        <a:xfrm>
          <a:off x="358941" y="1444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29936</xdr:rowOff>
    </xdr:from>
    <xdr:to>
      <xdr:col>28</xdr:col>
      <xdr:colOff>114300</xdr:colOff>
      <xdr:row>83</xdr:row>
      <xdr:rowOff>29936</xdr:rowOff>
    </xdr:to>
    <xdr:cxnSp macro="">
      <xdr:nvCxnSpPr>
        <xdr:cNvPr id="277" name="直線コネクタ 276">
          <a:extLst>
            <a:ext uri="{FF2B5EF4-FFF2-40B4-BE49-F238E27FC236}">
              <a16:creationId xmlns:a16="http://schemas.microsoft.com/office/drawing/2014/main" id="{1A33EBF4-74F4-4B04-B42E-9C7B790582AB}"/>
            </a:ext>
          </a:extLst>
        </xdr:cNvPr>
        <xdr:cNvCxnSpPr/>
      </xdr:nvCxnSpPr>
      <xdr:spPr>
        <a:xfrm>
          <a:off x="762000" y="1426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82</xdr:row>
      <xdr:rowOff>59163</xdr:rowOff>
    </xdr:from>
    <xdr:ext cx="403059" cy="259045"/>
    <xdr:sp macro="" textlink="">
      <xdr:nvSpPr>
        <xdr:cNvPr id="278" name="テキスト ボックス 277">
          <a:extLst>
            <a:ext uri="{FF2B5EF4-FFF2-40B4-BE49-F238E27FC236}">
              <a16:creationId xmlns:a16="http://schemas.microsoft.com/office/drawing/2014/main" id="{545B5CCB-3BFB-4EA0-82FA-22AD864CCFD3}"/>
            </a:ext>
          </a:extLst>
        </xdr:cNvPr>
        <xdr:cNvSpPr txBox="1"/>
      </xdr:nvSpPr>
      <xdr:spPr>
        <a:xfrm>
          <a:off x="358941" y="1411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46264</xdr:rowOff>
    </xdr:from>
    <xdr:to>
      <xdr:col>28</xdr:col>
      <xdr:colOff>114300</xdr:colOff>
      <xdr:row>81</xdr:row>
      <xdr:rowOff>46264</xdr:rowOff>
    </xdr:to>
    <xdr:cxnSp macro="">
      <xdr:nvCxnSpPr>
        <xdr:cNvPr id="279" name="直線コネクタ 278">
          <a:extLst>
            <a:ext uri="{FF2B5EF4-FFF2-40B4-BE49-F238E27FC236}">
              <a16:creationId xmlns:a16="http://schemas.microsoft.com/office/drawing/2014/main" id="{B7481A16-E163-40CE-A87F-9DF163830669}"/>
            </a:ext>
          </a:extLst>
        </xdr:cNvPr>
        <xdr:cNvCxnSpPr/>
      </xdr:nvCxnSpPr>
      <xdr:spPr>
        <a:xfrm>
          <a:off x="762000" y="1393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80</xdr:row>
      <xdr:rowOff>75491</xdr:rowOff>
    </xdr:from>
    <xdr:ext cx="403059" cy="259045"/>
    <xdr:sp macro="" textlink="">
      <xdr:nvSpPr>
        <xdr:cNvPr id="280" name="テキスト ボックス 279">
          <a:extLst>
            <a:ext uri="{FF2B5EF4-FFF2-40B4-BE49-F238E27FC236}">
              <a16:creationId xmlns:a16="http://schemas.microsoft.com/office/drawing/2014/main" id="{E96E9168-FBC8-48F0-B927-0A093BA3EC4A}"/>
            </a:ext>
          </a:extLst>
        </xdr:cNvPr>
        <xdr:cNvSpPr txBox="1"/>
      </xdr:nvSpPr>
      <xdr:spPr>
        <a:xfrm>
          <a:off x="358941" y="1379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79</xdr:row>
      <xdr:rowOff>62593</xdr:rowOff>
    </xdr:from>
    <xdr:to>
      <xdr:col>28</xdr:col>
      <xdr:colOff>114300</xdr:colOff>
      <xdr:row>79</xdr:row>
      <xdr:rowOff>62593</xdr:rowOff>
    </xdr:to>
    <xdr:cxnSp macro="">
      <xdr:nvCxnSpPr>
        <xdr:cNvPr id="281" name="直線コネクタ 280">
          <a:extLst>
            <a:ext uri="{FF2B5EF4-FFF2-40B4-BE49-F238E27FC236}">
              <a16:creationId xmlns:a16="http://schemas.microsoft.com/office/drawing/2014/main" id="{915A5ECD-75EB-4A37-A484-7EF9E6EA8298}"/>
            </a:ext>
          </a:extLst>
        </xdr:cNvPr>
        <xdr:cNvCxnSpPr/>
      </xdr:nvCxnSpPr>
      <xdr:spPr>
        <a:xfrm>
          <a:off x="762000" y="1360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78</xdr:row>
      <xdr:rowOff>91820</xdr:rowOff>
    </xdr:from>
    <xdr:ext cx="403059" cy="259045"/>
    <xdr:sp macro="" textlink="">
      <xdr:nvSpPr>
        <xdr:cNvPr id="282" name="テキスト ボックス 281">
          <a:extLst>
            <a:ext uri="{FF2B5EF4-FFF2-40B4-BE49-F238E27FC236}">
              <a16:creationId xmlns:a16="http://schemas.microsoft.com/office/drawing/2014/main" id="{857F0776-1446-4453-A232-014C2733E2D6}"/>
            </a:ext>
          </a:extLst>
        </xdr:cNvPr>
        <xdr:cNvSpPr txBox="1"/>
      </xdr:nvSpPr>
      <xdr:spPr>
        <a:xfrm>
          <a:off x="358941" y="1346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78921</xdr:rowOff>
    </xdr:from>
    <xdr:to>
      <xdr:col>28</xdr:col>
      <xdr:colOff>114300</xdr:colOff>
      <xdr:row>77</xdr:row>
      <xdr:rowOff>78921</xdr:rowOff>
    </xdr:to>
    <xdr:cxnSp macro="">
      <xdr:nvCxnSpPr>
        <xdr:cNvPr id="283" name="直線コネクタ 282">
          <a:extLst>
            <a:ext uri="{FF2B5EF4-FFF2-40B4-BE49-F238E27FC236}">
              <a16:creationId xmlns:a16="http://schemas.microsoft.com/office/drawing/2014/main" id="{2E2DC033-EDF6-44C0-A99A-D27761067371}"/>
            </a:ext>
          </a:extLst>
        </xdr:cNvPr>
        <xdr:cNvCxnSpPr/>
      </xdr:nvCxnSpPr>
      <xdr:spPr>
        <a:xfrm>
          <a:off x="762000" y="1328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76</xdr:row>
      <xdr:rowOff>108148</xdr:rowOff>
    </xdr:from>
    <xdr:ext cx="338939" cy="259045"/>
    <xdr:sp macro="" textlink="">
      <xdr:nvSpPr>
        <xdr:cNvPr id="284" name="テキスト ボックス 283">
          <a:extLst>
            <a:ext uri="{FF2B5EF4-FFF2-40B4-BE49-F238E27FC236}">
              <a16:creationId xmlns:a16="http://schemas.microsoft.com/office/drawing/2014/main" id="{B949351F-05E0-45D3-800C-BF4684BD150C}"/>
            </a:ext>
          </a:extLst>
        </xdr:cNvPr>
        <xdr:cNvSpPr txBox="1"/>
      </xdr:nvSpPr>
      <xdr:spPr>
        <a:xfrm>
          <a:off x="423061" y="1313834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285" name="直線コネクタ 284">
          <a:extLst>
            <a:ext uri="{FF2B5EF4-FFF2-40B4-BE49-F238E27FC236}">
              <a16:creationId xmlns:a16="http://schemas.microsoft.com/office/drawing/2014/main" id="{9503A8E8-E60B-4E3A-9C96-D046C81845AB}"/>
            </a:ext>
          </a:extLst>
        </xdr:cNvPr>
        <xdr:cNvCxnSpPr/>
      </xdr:nvCxnSpPr>
      <xdr:spPr>
        <a:xfrm>
          <a:off x="762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75</xdr:row>
      <xdr:rowOff>95250</xdr:rowOff>
    </xdr:from>
    <xdr:to>
      <xdr:col>28</xdr:col>
      <xdr:colOff>152400</xdr:colOff>
      <xdr:row>88</xdr:row>
      <xdr:rowOff>152400</xdr:rowOff>
    </xdr:to>
    <xdr:sp macro="" textlink="">
      <xdr:nvSpPr>
        <xdr:cNvPr id="286" name="【福祉施設】&#10;有形固定資産減価償却率グラフ枠">
          <a:extLst>
            <a:ext uri="{FF2B5EF4-FFF2-40B4-BE49-F238E27FC236}">
              <a16:creationId xmlns:a16="http://schemas.microsoft.com/office/drawing/2014/main" id="{513D826C-9C82-4AED-9314-D4D367B7F171}"/>
            </a:ext>
          </a:extLst>
        </xdr:cNvPr>
        <xdr:cNvSpPr/>
      </xdr:nvSpPr>
      <xdr:spPr>
        <a:xfrm>
          <a:off x="762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79</xdr:row>
      <xdr:rowOff>13607</xdr:rowOff>
    </xdr:from>
    <xdr:to>
      <xdr:col>24</xdr:col>
      <xdr:colOff>62865</xdr:colOff>
      <xdr:row>86</xdr:row>
      <xdr:rowOff>168729</xdr:rowOff>
    </xdr:to>
    <xdr:cxnSp macro="">
      <xdr:nvCxnSpPr>
        <xdr:cNvPr id="287" name="直線コネクタ 286">
          <a:extLst>
            <a:ext uri="{FF2B5EF4-FFF2-40B4-BE49-F238E27FC236}">
              <a16:creationId xmlns:a16="http://schemas.microsoft.com/office/drawing/2014/main" id="{A26DE7DE-3579-4BD5-8FFB-848C1B1F7116}"/>
            </a:ext>
          </a:extLst>
        </xdr:cNvPr>
        <xdr:cNvCxnSpPr/>
      </xdr:nvCxnSpPr>
      <xdr:spPr>
        <a:xfrm flipV="1">
          <a:off x="4634865" y="13558157"/>
          <a:ext cx="0" cy="135527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87</xdr:row>
      <xdr:rowOff>1106</xdr:rowOff>
    </xdr:from>
    <xdr:ext cx="469744" cy="259045"/>
    <xdr:sp macro="" textlink="">
      <xdr:nvSpPr>
        <xdr:cNvPr id="288" name="【福祉施設】&#10;有形固定資産減価償却率最小値テキスト">
          <a:extLst>
            <a:ext uri="{FF2B5EF4-FFF2-40B4-BE49-F238E27FC236}">
              <a16:creationId xmlns:a16="http://schemas.microsoft.com/office/drawing/2014/main" id="{6B76F7B5-30D3-49C7-80AD-7D5630838B0B}"/>
            </a:ext>
          </a:extLst>
        </xdr:cNvPr>
        <xdr:cNvSpPr txBox="1"/>
      </xdr:nvSpPr>
      <xdr:spPr>
        <a:xfrm>
          <a:off x="4673600" y="149172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86</xdr:row>
      <xdr:rowOff>168729</xdr:rowOff>
    </xdr:from>
    <xdr:to>
      <xdr:col>24</xdr:col>
      <xdr:colOff>152400</xdr:colOff>
      <xdr:row>86</xdr:row>
      <xdr:rowOff>168729</xdr:rowOff>
    </xdr:to>
    <xdr:cxnSp macro="">
      <xdr:nvCxnSpPr>
        <xdr:cNvPr id="289" name="直線コネクタ 288">
          <a:extLst>
            <a:ext uri="{FF2B5EF4-FFF2-40B4-BE49-F238E27FC236}">
              <a16:creationId xmlns:a16="http://schemas.microsoft.com/office/drawing/2014/main" id="{07F52F8C-3DB8-4CE2-AC42-0F16CDF7A30A}"/>
            </a:ext>
          </a:extLst>
        </xdr:cNvPr>
        <xdr:cNvCxnSpPr/>
      </xdr:nvCxnSpPr>
      <xdr:spPr>
        <a:xfrm>
          <a:off x="4546600" y="14913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77</xdr:row>
      <xdr:rowOff>131734</xdr:rowOff>
    </xdr:from>
    <xdr:ext cx="405111" cy="259045"/>
    <xdr:sp macro="" textlink="">
      <xdr:nvSpPr>
        <xdr:cNvPr id="290" name="【福祉施設】&#10;有形固定資産減価償却率最大値テキスト">
          <a:extLst>
            <a:ext uri="{FF2B5EF4-FFF2-40B4-BE49-F238E27FC236}">
              <a16:creationId xmlns:a16="http://schemas.microsoft.com/office/drawing/2014/main" id="{43053BD1-9FB5-4D99-B172-6D34C0076399}"/>
            </a:ext>
          </a:extLst>
        </xdr:cNvPr>
        <xdr:cNvSpPr txBox="1"/>
      </xdr:nvSpPr>
      <xdr:spPr>
        <a:xfrm>
          <a:off x="4673600" y="1333338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79</xdr:row>
      <xdr:rowOff>13607</xdr:rowOff>
    </xdr:from>
    <xdr:to>
      <xdr:col>24</xdr:col>
      <xdr:colOff>152400</xdr:colOff>
      <xdr:row>79</xdr:row>
      <xdr:rowOff>13607</xdr:rowOff>
    </xdr:to>
    <xdr:cxnSp macro="">
      <xdr:nvCxnSpPr>
        <xdr:cNvPr id="291" name="直線コネクタ 290">
          <a:extLst>
            <a:ext uri="{FF2B5EF4-FFF2-40B4-BE49-F238E27FC236}">
              <a16:creationId xmlns:a16="http://schemas.microsoft.com/office/drawing/2014/main" id="{7A4BD4B5-FDDD-4BFC-A8A9-8F9D8A7E4DC8}"/>
            </a:ext>
          </a:extLst>
        </xdr:cNvPr>
        <xdr:cNvCxnSpPr/>
      </xdr:nvCxnSpPr>
      <xdr:spPr>
        <a:xfrm>
          <a:off x="4546600" y="1355815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82</xdr:row>
      <xdr:rowOff>160038</xdr:rowOff>
    </xdr:from>
    <xdr:ext cx="405111" cy="259045"/>
    <xdr:sp macro="" textlink="">
      <xdr:nvSpPr>
        <xdr:cNvPr id="292" name="【福祉施設】&#10;有形固定資産減価償却率平均値テキスト">
          <a:extLst>
            <a:ext uri="{FF2B5EF4-FFF2-40B4-BE49-F238E27FC236}">
              <a16:creationId xmlns:a16="http://schemas.microsoft.com/office/drawing/2014/main" id="{C6308B13-FB11-4548-8D07-E3B7EE134639}"/>
            </a:ext>
          </a:extLst>
        </xdr:cNvPr>
        <xdr:cNvSpPr txBox="1"/>
      </xdr:nvSpPr>
      <xdr:spPr>
        <a:xfrm>
          <a:off x="4673600" y="14218938"/>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83</xdr:row>
      <xdr:rowOff>10161</xdr:rowOff>
    </xdr:from>
    <xdr:to>
      <xdr:col>24</xdr:col>
      <xdr:colOff>114300</xdr:colOff>
      <xdr:row>83</xdr:row>
      <xdr:rowOff>111761</xdr:rowOff>
    </xdr:to>
    <xdr:sp macro="" textlink="">
      <xdr:nvSpPr>
        <xdr:cNvPr id="293" name="フローチャート: 判断 292">
          <a:extLst>
            <a:ext uri="{FF2B5EF4-FFF2-40B4-BE49-F238E27FC236}">
              <a16:creationId xmlns:a16="http://schemas.microsoft.com/office/drawing/2014/main" id="{6F65A5C1-4BC7-448B-BBC7-681B64C6DFBC}"/>
            </a:ext>
          </a:extLst>
        </xdr:cNvPr>
        <xdr:cNvSpPr/>
      </xdr:nvSpPr>
      <xdr:spPr>
        <a:xfrm>
          <a:off x="4584700" y="142405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82</xdr:row>
      <xdr:rowOff>152219</xdr:rowOff>
    </xdr:from>
    <xdr:to>
      <xdr:col>20</xdr:col>
      <xdr:colOff>38100</xdr:colOff>
      <xdr:row>83</xdr:row>
      <xdr:rowOff>82369</xdr:rowOff>
    </xdr:to>
    <xdr:sp macro="" textlink="">
      <xdr:nvSpPr>
        <xdr:cNvPr id="294" name="フローチャート: 判断 293">
          <a:extLst>
            <a:ext uri="{FF2B5EF4-FFF2-40B4-BE49-F238E27FC236}">
              <a16:creationId xmlns:a16="http://schemas.microsoft.com/office/drawing/2014/main" id="{54FBE1DD-4BB2-4F40-99CD-EA85F95AF879}"/>
            </a:ext>
          </a:extLst>
        </xdr:cNvPr>
        <xdr:cNvSpPr/>
      </xdr:nvSpPr>
      <xdr:spPr>
        <a:xfrm>
          <a:off x="3746500" y="142111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82</xdr:row>
      <xdr:rowOff>130992</xdr:rowOff>
    </xdr:from>
    <xdr:to>
      <xdr:col>15</xdr:col>
      <xdr:colOff>101600</xdr:colOff>
      <xdr:row>83</xdr:row>
      <xdr:rowOff>61142</xdr:rowOff>
    </xdr:to>
    <xdr:sp macro="" textlink="">
      <xdr:nvSpPr>
        <xdr:cNvPr id="295" name="フローチャート: 判断 294">
          <a:extLst>
            <a:ext uri="{FF2B5EF4-FFF2-40B4-BE49-F238E27FC236}">
              <a16:creationId xmlns:a16="http://schemas.microsoft.com/office/drawing/2014/main" id="{82D0CEDF-7539-4ED1-8C76-AB0C8AA0816D}"/>
            </a:ext>
          </a:extLst>
        </xdr:cNvPr>
        <xdr:cNvSpPr/>
      </xdr:nvSpPr>
      <xdr:spPr>
        <a:xfrm>
          <a:off x="2857500" y="141898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82</xdr:row>
      <xdr:rowOff>142421</xdr:rowOff>
    </xdr:from>
    <xdr:to>
      <xdr:col>10</xdr:col>
      <xdr:colOff>165100</xdr:colOff>
      <xdr:row>83</xdr:row>
      <xdr:rowOff>72571</xdr:rowOff>
    </xdr:to>
    <xdr:sp macro="" textlink="">
      <xdr:nvSpPr>
        <xdr:cNvPr id="296" name="フローチャート: 判断 295">
          <a:extLst>
            <a:ext uri="{FF2B5EF4-FFF2-40B4-BE49-F238E27FC236}">
              <a16:creationId xmlns:a16="http://schemas.microsoft.com/office/drawing/2014/main" id="{CA08C2F0-DE9B-4516-983C-E0DF4932B41A}"/>
            </a:ext>
          </a:extLst>
        </xdr:cNvPr>
        <xdr:cNvSpPr/>
      </xdr:nvSpPr>
      <xdr:spPr>
        <a:xfrm>
          <a:off x="1968500" y="142013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83</xdr:row>
      <xdr:rowOff>23223</xdr:rowOff>
    </xdr:from>
    <xdr:to>
      <xdr:col>6</xdr:col>
      <xdr:colOff>38100</xdr:colOff>
      <xdr:row>83</xdr:row>
      <xdr:rowOff>124823</xdr:rowOff>
    </xdr:to>
    <xdr:sp macro="" textlink="">
      <xdr:nvSpPr>
        <xdr:cNvPr id="297" name="フローチャート: 判断 296">
          <a:extLst>
            <a:ext uri="{FF2B5EF4-FFF2-40B4-BE49-F238E27FC236}">
              <a16:creationId xmlns:a16="http://schemas.microsoft.com/office/drawing/2014/main" id="{30D0CF3E-F946-4D4C-B10D-31868F723460}"/>
            </a:ext>
          </a:extLst>
        </xdr:cNvPr>
        <xdr:cNvSpPr/>
      </xdr:nvSpPr>
      <xdr:spPr>
        <a:xfrm>
          <a:off x="1079500" y="142535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149877</xdr:rowOff>
    </xdr:from>
    <xdr:ext cx="762000" cy="259045"/>
    <xdr:sp macro="" textlink="">
      <xdr:nvSpPr>
        <xdr:cNvPr id="298" name="テキスト ボックス 297">
          <a:extLst>
            <a:ext uri="{FF2B5EF4-FFF2-40B4-BE49-F238E27FC236}">
              <a16:creationId xmlns:a16="http://schemas.microsoft.com/office/drawing/2014/main" id="{FA37DB6B-2A8E-4585-9A5F-E09BF8878673}"/>
            </a:ext>
          </a:extLst>
        </xdr:cNvPr>
        <xdr:cNvSpPr txBox="1"/>
      </xdr:nvSpPr>
      <xdr:spPr>
        <a:xfrm>
          <a:off x="4445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macro="" textlink="">
      <xdr:nvSpPr>
        <xdr:cNvPr id="299" name="テキスト ボックス 298">
          <a:extLst>
            <a:ext uri="{FF2B5EF4-FFF2-40B4-BE49-F238E27FC236}">
              <a16:creationId xmlns:a16="http://schemas.microsoft.com/office/drawing/2014/main" id="{ECB30D13-14BC-4782-B7EB-A99F61035AD6}"/>
            </a:ext>
          </a:extLst>
        </xdr:cNvPr>
        <xdr:cNvSpPr txBox="1"/>
      </xdr:nvSpPr>
      <xdr:spPr>
        <a:xfrm>
          <a:off x="3606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macro="" textlink="">
      <xdr:nvSpPr>
        <xdr:cNvPr id="300" name="テキスト ボックス 299">
          <a:extLst>
            <a:ext uri="{FF2B5EF4-FFF2-40B4-BE49-F238E27FC236}">
              <a16:creationId xmlns:a16="http://schemas.microsoft.com/office/drawing/2014/main" id="{FD308EA5-020B-46CF-B62B-1E2C4815476A}"/>
            </a:ext>
          </a:extLst>
        </xdr:cNvPr>
        <xdr:cNvSpPr txBox="1"/>
      </xdr:nvSpPr>
      <xdr:spPr>
        <a:xfrm>
          <a:off x="2717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macro="" textlink="">
      <xdr:nvSpPr>
        <xdr:cNvPr id="301" name="テキスト ボックス 300">
          <a:extLst>
            <a:ext uri="{FF2B5EF4-FFF2-40B4-BE49-F238E27FC236}">
              <a16:creationId xmlns:a16="http://schemas.microsoft.com/office/drawing/2014/main" id="{522B3DD6-B6B1-4282-8D4B-993DE405DA6D}"/>
            </a:ext>
          </a:extLst>
        </xdr:cNvPr>
        <xdr:cNvSpPr txBox="1"/>
      </xdr:nvSpPr>
      <xdr:spPr>
        <a:xfrm>
          <a:off x="182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macro="" textlink="">
      <xdr:nvSpPr>
        <xdr:cNvPr id="302" name="テキスト ボックス 301">
          <a:extLst>
            <a:ext uri="{FF2B5EF4-FFF2-40B4-BE49-F238E27FC236}">
              <a16:creationId xmlns:a16="http://schemas.microsoft.com/office/drawing/2014/main" id="{7032A771-5E51-4AAE-A8F7-08C05D87EDBD}"/>
            </a:ext>
          </a:extLst>
        </xdr:cNvPr>
        <xdr:cNvSpPr txBox="1"/>
      </xdr:nvSpPr>
      <xdr:spPr>
        <a:xfrm>
          <a:off x="93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78</xdr:row>
      <xdr:rowOff>134257</xdr:rowOff>
    </xdr:from>
    <xdr:to>
      <xdr:col>24</xdr:col>
      <xdr:colOff>114300</xdr:colOff>
      <xdr:row>79</xdr:row>
      <xdr:rowOff>64407</xdr:rowOff>
    </xdr:to>
    <xdr:sp macro="" textlink="">
      <xdr:nvSpPr>
        <xdr:cNvPr id="303" name="楕円 302">
          <a:extLst>
            <a:ext uri="{FF2B5EF4-FFF2-40B4-BE49-F238E27FC236}">
              <a16:creationId xmlns:a16="http://schemas.microsoft.com/office/drawing/2014/main" id="{D46F9DA9-50A3-4970-8C2E-C0D7898D8E5B}"/>
            </a:ext>
          </a:extLst>
        </xdr:cNvPr>
        <xdr:cNvSpPr/>
      </xdr:nvSpPr>
      <xdr:spPr>
        <a:xfrm>
          <a:off x="4584700" y="135073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78</xdr:row>
      <xdr:rowOff>87284</xdr:rowOff>
    </xdr:from>
    <xdr:ext cx="405111" cy="259045"/>
    <xdr:sp macro="" textlink="">
      <xdr:nvSpPr>
        <xdr:cNvPr id="304" name="【福祉施設】&#10;有形固定資産減価償却率該当値テキスト">
          <a:extLst>
            <a:ext uri="{FF2B5EF4-FFF2-40B4-BE49-F238E27FC236}">
              <a16:creationId xmlns:a16="http://schemas.microsoft.com/office/drawing/2014/main" id="{7985830B-1E8A-4549-8F0F-B4F4B35C663A}"/>
            </a:ext>
          </a:extLst>
        </xdr:cNvPr>
        <xdr:cNvSpPr txBox="1"/>
      </xdr:nvSpPr>
      <xdr:spPr>
        <a:xfrm>
          <a:off x="4673600" y="1346038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78</xdr:row>
      <xdr:rowOff>91802</xdr:rowOff>
    </xdr:from>
    <xdr:to>
      <xdr:col>20</xdr:col>
      <xdr:colOff>38100</xdr:colOff>
      <xdr:row>79</xdr:row>
      <xdr:rowOff>21952</xdr:rowOff>
    </xdr:to>
    <xdr:sp macro="" textlink="">
      <xdr:nvSpPr>
        <xdr:cNvPr id="305" name="楕円 304">
          <a:extLst>
            <a:ext uri="{FF2B5EF4-FFF2-40B4-BE49-F238E27FC236}">
              <a16:creationId xmlns:a16="http://schemas.microsoft.com/office/drawing/2014/main" id="{2C56B8D0-8D28-424B-90E7-51103A318F58}"/>
            </a:ext>
          </a:extLst>
        </xdr:cNvPr>
        <xdr:cNvSpPr/>
      </xdr:nvSpPr>
      <xdr:spPr>
        <a:xfrm>
          <a:off x="3746500" y="134649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78</xdr:row>
      <xdr:rowOff>142602</xdr:rowOff>
    </xdr:from>
    <xdr:to>
      <xdr:col>24</xdr:col>
      <xdr:colOff>63500</xdr:colOff>
      <xdr:row>79</xdr:row>
      <xdr:rowOff>13607</xdr:rowOff>
    </xdr:to>
    <xdr:cxnSp macro="">
      <xdr:nvCxnSpPr>
        <xdr:cNvPr id="306" name="直線コネクタ 305">
          <a:extLst>
            <a:ext uri="{FF2B5EF4-FFF2-40B4-BE49-F238E27FC236}">
              <a16:creationId xmlns:a16="http://schemas.microsoft.com/office/drawing/2014/main" id="{FB54C0FE-AC67-4585-AA60-A0093180CCD7}"/>
            </a:ext>
          </a:extLst>
        </xdr:cNvPr>
        <xdr:cNvCxnSpPr/>
      </xdr:nvCxnSpPr>
      <xdr:spPr>
        <a:xfrm>
          <a:off x="3797300" y="13515702"/>
          <a:ext cx="838200" cy="424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78</xdr:row>
      <xdr:rowOff>50981</xdr:rowOff>
    </xdr:from>
    <xdr:to>
      <xdr:col>15</xdr:col>
      <xdr:colOff>101600</xdr:colOff>
      <xdr:row>78</xdr:row>
      <xdr:rowOff>152581</xdr:rowOff>
    </xdr:to>
    <xdr:sp macro="" textlink="">
      <xdr:nvSpPr>
        <xdr:cNvPr id="307" name="楕円 306">
          <a:extLst>
            <a:ext uri="{FF2B5EF4-FFF2-40B4-BE49-F238E27FC236}">
              <a16:creationId xmlns:a16="http://schemas.microsoft.com/office/drawing/2014/main" id="{1298761C-ADDF-41FB-81D3-E0F6A9EE1168}"/>
            </a:ext>
          </a:extLst>
        </xdr:cNvPr>
        <xdr:cNvSpPr/>
      </xdr:nvSpPr>
      <xdr:spPr>
        <a:xfrm>
          <a:off x="2857500" y="134240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78</xdr:row>
      <xdr:rowOff>101781</xdr:rowOff>
    </xdr:from>
    <xdr:to>
      <xdr:col>19</xdr:col>
      <xdr:colOff>177800</xdr:colOff>
      <xdr:row>78</xdr:row>
      <xdr:rowOff>142602</xdr:rowOff>
    </xdr:to>
    <xdr:cxnSp macro="">
      <xdr:nvCxnSpPr>
        <xdr:cNvPr id="308" name="直線コネクタ 307">
          <a:extLst>
            <a:ext uri="{FF2B5EF4-FFF2-40B4-BE49-F238E27FC236}">
              <a16:creationId xmlns:a16="http://schemas.microsoft.com/office/drawing/2014/main" id="{A63FB9D7-F843-4E36-8209-FC23AE624DB5}"/>
            </a:ext>
          </a:extLst>
        </xdr:cNvPr>
        <xdr:cNvCxnSpPr/>
      </xdr:nvCxnSpPr>
      <xdr:spPr>
        <a:xfrm>
          <a:off x="2908300" y="13474881"/>
          <a:ext cx="889000" cy="408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82</xdr:row>
      <xdr:rowOff>19957</xdr:rowOff>
    </xdr:from>
    <xdr:to>
      <xdr:col>10</xdr:col>
      <xdr:colOff>165100</xdr:colOff>
      <xdr:row>82</xdr:row>
      <xdr:rowOff>121557</xdr:rowOff>
    </xdr:to>
    <xdr:sp macro="" textlink="">
      <xdr:nvSpPr>
        <xdr:cNvPr id="309" name="楕円 308">
          <a:extLst>
            <a:ext uri="{FF2B5EF4-FFF2-40B4-BE49-F238E27FC236}">
              <a16:creationId xmlns:a16="http://schemas.microsoft.com/office/drawing/2014/main" id="{3D250207-6AC2-452E-8D10-7A9D355DEDF9}"/>
            </a:ext>
          </a:extLst>
        </xdr:cNvPr>
        <xdr:cNvSpPr/>
      </xdr:nvSpPr>
      <xdr:spPr>
        <a:xfrm>
          <a:off x="1968500" y="140788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78</xdr:row>
      <xdr:rowOff>101781</xdr:rowOff>
    </xdr:from>
    <xdr:to>
      <xdr:col>15</xdr:col>
      <xdr:colOff>50800</xdr:colOff>
      <xdr:row>82</xdr:row>
      <xdr:rowOff>70757</xdr:rowOff>
    </xdr:to>
    <xdr:cxnSp macro="">
      <xdr:nvCxnSpPr>
        <xdr:cNvPr id="310" name="直線コネクタ 309">
          <a:extLst>
            <a:ext uri="{FF2B5EF4-FFF2-40B4-BE49-F238E27FC236}">
              <a16:creationId xmlns:a16="http://schemas.microsoft.com/office/drawing/2014/main" id="{77B21041-6E24-476E-AB34-FB4FC6B1D06F}"/>
            </a:ext>
          </a:extLst>
        </xdr:cNvPr>
        <xdr:cNvCxnSpPr/>
      </xdr:nvCxnSpPr>
      <xdr:spPr>
        <a:xfrm flipV="1">
          <a:off x="2019300" y="13474881"/>
          <a:ext cx="889000" cy="6547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81</xdr:row>
      <xdr:rowOff>158750</xdr:rowOff>
    </xdr:from>
    <xdr:to>
      <xdr:col>6</xdr:col>
      <xdr:colOff>38100</xdr:colOff>
      <xdr:row>82</xdr:row>
      <xdr:rowOff>88900</xdr:rowOff>
    </xdr:to>
    <xdr:sp macro="" textlink="">
      <xdr:nvSpPr>
        <xdr:cNvPr id="311" name="楕円 310">
          <a:extLst>
            <a:ext uri="{FF2B5EF4-FFF2-40B4-BE49-F238E27FC236}">
              <a16:creationId xmlns:a16="http://schemas.microsoft.com/office/drawing/2014/main" id="{8F1936AA-F93C-4B5A-8C83-5FA0D1736FAB}"/>
            </a:ext>
          </a:extLst>
        </xdr:cNvPr>
        <xdr:cNvSpPr/>
      </xdr:nvSpPr>
      <xdr:spPr>
        <a:xfrm>
          <a:off x="1079500" y="14046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82</xdr:row>
      <xdr:rowOff>38100</xdr:rowOff>
    </xdr:from>
    <xdr:to>
      <xdr:col>10</xdr:col>
      <xdr:colOff>114300</xdr:colOff>
      <xdr:row>82</xdr:row>
      <xdr:rowOff>70757</xdr:rowOff>
    </xdr:to>
    <xdr:cxnSp macro="">
      <xdr:nvCxnSpPr>
        <xdr:cNvPr id="312" name="直線コネクタ 311">
          <a:extLst>
            <a:ext uri="{FF2B5EF4-FFF2-40B4-BE49-F238E27FC236}">
              <a16:creationId xmlns:a16="http://schemas.microsoft.com/office/drawing/2014/main" id="{5022640E-61E9-4089-B089-2A62CEC14E1F}"/>
            </a:ext>
          </a:extLst>
        </xdr:cNvPr>
        <xdr:cNvCxnSpPr/>
      </xdr:nvCxnSpPr>
      <xdr:spPr>
        <a:xfrm>
          <a:off x="1130300" y="14097000"/>
          <a:ext cx="889000" cy="326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83</xdr:row>
      <xdr:rowOff>73496</xdr:rowOff>
    </xdr:from>
    <xdr:ext cx="405111" cy="259045"/>
    <xdr:sp macro="" textlink="">
      <xdr:nvSpPr>
        <xdr:cNvPr id="313" name="n_1aveValue【福祉施設】&#10;有形固定資産減価償却率">
          <a:extLst>
            <a:ext uri="{FF2B5EF4-FFF2-40B4-BE49-F238E27FC236}">
              <a16:creationId xmlns:a16="http://schemas.microsoft.com/office/drawing/2014/main" id="{1BCDAB79-F15E-49E0-94B6-6C2A577CC50A}"/>
            </a:ext>
          </a:extLst>
        </xdr:cNvPr>
        <xdr:cNvSpPr txBox="1"/>
      </xdr:nvSpPr>
      <xdr:spPr>
        <a:xfrm>
          <a:off x="3582044" y="1430384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83</xdr:row>
      <xdr:rowOff>52269</xdr:rowOff>
    </xdr:from>
    <xdr:ext cx="405111" cy="259045"/>
    <xdr:sp macro="" textlink="">
      <xdr:nvSpPr>
        <xdr:cNvPr id="314" name="n_2aveValue【福祉施設】&#10;有形固定資産減価償却率">
          <a:extLst>
            <a:ext uri="{FF2B5EF4-FFF2-40B4-BE49-F238E27FC236}">
              <a16:creationId xmlns:a16="http://schemas.microsoft.com/office/drawing/2014/main" id="{18F01FDD-2912-4974-8CEF-E0A34E56A3E2}"/>
            </a:ext>
          </a:extLst>
        </xdr:cNvPr>
        <xdr:cNvSpPr txBox="1"/>
      </xdr:nvSpPr>
      <xdr:spPr>
        <a:xfrm>
          <a:off x="2705744" y="1428261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83</xdr:row>
      <xdr:rowOff>63698</xdr:rowOff>
    </xdr:from>
    <xdr:ext cx="405111" cy="259045"/>
    <xdr:sp macro="" textlink="">
      <xdr:nvSpPr>
        <xdr:cNvPr id="315" name="n_3aveValue【福祉施設】&#10;有形固定資産減価償却率">
          <a:extLst>
            <a:ext uri="{FF2B5EF4-FFF2-40B4-BE49-F238E27FC236}">
              <a16:creationId xmlns:a16="http://schemas.microsoft.com/office/drawing/2014/main" id="{D8BF23B3-0A66-4700-BFD1-7EFA33A19CA7}"/>
            </a:ext>
          </a:extLst>
        </xdr:cNvPr>
        <xdr:cNvSpPr txBox="1"/>
      </xdr:nvSpPr>
      <xdr:spPr>
        <a:xfrm>
          <a:off x="1816744" y="1429404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83</xdr:row>
      <xdr:rowOff>115950</xdr:rowOff>
    </xdr:from>
    <xdr:ext cx="405111" cy="259045"/>
    <xdr:sp macro="" textlink="">
      <xdr:nvSpPr>
        <xdr:cNvPr id="316" name="n_4aveValue【福祉施設】&#10;有形固定資産減価償却率">
          <a:extLst>
            <a:ext uri="{FF2B5EF4-FFF2-40B4-BE49-F238E27FC236}">
              <a16:creationId xmlns:a16="http://schemas.microsoft.com/office/drawing/2014/main" id="{AD694F5C-C32B-410E-B424-AA1AB3CD09A8}"/>
            </a:ext>
          </a:extLst>
        </xdr:cNvPr>
        <xdr:cNvSpPr txBox="1"/>
      </xdr:nvSpPr>
      <xdr:spPr>
        <a:xfrm>
          <a:off x="927744" y="1434630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77</xdr:row>
      <xdr:rowOff>38479</xdr:rowOff>
    </xdr:from>
    <xdr:ext cx="405111" cy="259045"/>
    <xdr:sp macro="" textlink="">
      <xdr:nvSpPr>
        <xdr:cNvPr id="317" name="n_1mainValue【福祉施設】&#10;有形固定資産減価償却率">
          <a:extLst>
            <a:ext uri="{FF2B5EF4-FFF2-40B4-BE49-F238E27FC236}">
              <a16:creationId xmlns:a16="http://schemas.microsoft.com/office/drawing/2014/main" id="{9BAD88EA-7670-418B-864C-F625DB14EA2A}"/>
            </a:ext>
          </a:extLst>
        </xdr:cNvPr>
        <xdr:cNvSpPr txBox="1"/>
      </xdr:nvSpPr>
      <xdr:spPr>
        <a:xfrm>
          <a:off x="3582044" y="1324012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76</xdr:row>
      <xdr:rowOff>169108</xdr:rowOff>
    </xdr:from>
    <xdr:ext cx="405111" cy="259045"/>
    <xdr:sp macro="" textlink="">
      <xdr:nvSpPr>
        <xdr:cNvPr id="318" name="n_2mainValue【福祉施設】&#10;有形固定資産減価償却率">
          <a:extLst>
            <a:ext uri="{FF2B5EF4-FFF2-40B4-BE49-F238E27FC236}">
              <a16:creationId xmlns:a16="http://schemas.microsoft.com/office/drawing/2014/main" id="{BCC82165-EC08-4F2A-A244-58773B7F7895}"/>
            </a:ext>
          </a:extLst>
        </xdr:cNvPr>
        <xdr:cNvSpPr txBox="1"/>
      </xdr:nvSpPr>
      <xdr:spPr>
        <a:xfrm>
          <a:off x="2705744" y="1319930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80</xdr:row>
      <xdr:rowOff>138084</xdr:rowOff>
    </xdr:from>
    <xdr:ext cx="405111" cy="259045"/>
    <xdr:sp macro="" textlink="">
      <xdr:nvSpPr>
        <xdr:cNvPr id="319" name="n_3mainValue【福祉施設】&#10;有形固定資産減価償却率">
          <a:extLst>
            <a:ext uri="{FF2B5EF4-FFF2-40B4-BE49-F238E27FC236}">
              <a16:creationId xmlns:a16="http://schemas.microsoft.com/office/drawing/2014/main" id="{640A3A3E-FD4B-4D25-B06E-D7E690CBB262}"/>
            </a:ext>
          </a:extLst>
        </xdr:cNvPr>
        <xdr:cNvSpPr txBox="1"/>
      </xdr:nvSpPr>
      <xdr:spPr>
        <a:xfrm>
          <a:off x="1816744" y="1385408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80</xdr:row>
      <xdr:rowOff>105427</xdr:rowOff>
    </xdr:from>
    <xdr:ext cx="405111" cy="259045"/>
    <xdr:sp macro="" textlink="">
      <xdr:nvSpPr>
        <xdr:cNvPr id="320" name="n_4mainValue【福祉施設】&#10;有形固定資産減価償却率">
          <a:extLst>
            <a:ext uri="{FF2B5EF4-FFF2-40B4-BE49-F238E27FC236}">
              <a16:creationId xmlns:a16="http://schemas.microsoft.com/office/drawing/2014/main" id="{80B6EAC1-5552-4E92-9B18-C67C7753972A}"/>
            </a:ext>
          </a:extLst>
        </xdr:cNvPr>
        <xdr:cNvSpPr txBox="1"/>
      </xdr:nvSpPr>
      <xdr:spPr>
        <a:xfrm>
          <a:off x="927744" y="138214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321" name="正方形/長方形 320">
          <a:extLst>
            <a:ext uri="{FF2B5EF4-FFF2-40B4-BE49-F238E27FC236}">
              <a16:creationId xmlns:a16="http://schemas.microsoft.com/office/drawing/2014/main" id="{B5507784-3EE5-480D-8C91-28E96D12E88A}"/>
            </a:ext>
          </a:extLst>
        </xdr:cNvPr>
        <xdr:cNvSpPr/>
      </xdr:nvSpPr>
      <xdr:spPr>
        <a:xfrm>
          <a:off x="6604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322" name="正方形/長方形 321">
          <a:extLst>
            <a:ext uri="{FF2B5EF4-FFF2-40B4-BE49-F238E27FC236}">
              <a16:creationId xmlns:a16="http://schemas.microsoft.com/office/drawing/2014/main" id="{57A3CB77-9DC2-4D57-8204-1C1416AAE836}"/>
            </a:ext>
          </a:extLst>
        </xdr:cNvPr>
        <xdr:cNvSpPr/>
      </xdr:nvSpPr>
      <xdr:spPr>
        <a:xfrm>
          <a:off x="67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323" name="正方形/長方形 322">
          <a:extLst>
            <a:ext uri="{FF2B5EF4-FFF2-40B4-BE49-F238E27FC236}">
              <a16:creationId xmlns:a16="http://schemas.microsoft.com/office/drawing/2014/main" id="{94380715-F623-43A0-93C6-80C68D175144}"/>
            </a:ext>
          </a:extLst>
        </xdr:cNvPr>
        <xdr:cNvSpPr/>
      </xdr:nvSpPr>
      <xdr:spPr>
        <a:xfrm>
          <a:off x="67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324" name="正方形/長方形 323">
          <a:extLst>
            <a:ext uri="{FF2B5EF4-FFF2-40B4-BE49-F238E27FC236}">
              <a16:creationId xmlns:a16="http://schemas.microsoft.com/office/drawing/2014/main" id="{9856584A-1B69-44D5-B86D-8CFA3F7B479D}"/>
            </a:ext>
          </a:extLst>
        </xdr:cNvPr>
        <xdr:cNvSpPr/>
      </xdr:nvSpPr>
      <xdr:spPr>
        <a:xfrm>
          <a:off x="7747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325" name="正方形/長方形 324">
          <a:extLst>
            <a:ext uri="{FF2B5EF4-FFF2-40B4-BE49-F238E27FC236}">
              <a16:creationId xmlns:a16="http://schemas.microsoft.com/office/drawing/2014/main" id="{2C55DB44-F080-49BF-BABA-8211CF84E119}"/>
            </a:ext>
          </a:extLst>
        </xdr:cNvPr>
        <xdr:cNvSpPr/>
      </xdr:nvSpPr>
      <xdr:spPr>
        <a:xfrm>
          <a:off x="7747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326" name="正方形/長方形 325">
          <a:extLst>
            <a:ext uri="{FF2B5EF4-FFF2-40B4-BE49-F238E27FC236}">
              <a16:creationId xmlns:a16="http://schemas.microsoft.com/office/drawing/2014/main" id="{047BBD38-8BE9-4978-830C-B436D0296B95}"/>
            </a:ext>
          </a:extLst>
        </xdr:cNvPr>
        <xdr:cNvSpPr/>
      </xdr:nvSpPr>
      <xdr:spPr>
        <a:xfrm>
          <a:off x="8890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和歌山県平均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327" name="正方形/長方形 326">
          <a:extLst>
            <a:ext uri="{FF2B5EF4-FFF2-40B4-BE49-F238E27FC236}">
              <a16:creationId xmlns:a16="http://schemas.microsoft.com/office/drawing/2014/main" id="{F4CBDE8E-ADC4-4A86-A02F-54F5EBD3696F}"/>
            </a:ext>
          </a:extLst>
        </xdr:cNvPr>
        <xdr:cNvSpPr/>
      </xdr:nvSpPr>
      <xdr:spPr>
        <a:xfrm>
          <a:off x="8890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328" name="正方形/長方形 327">
          <a:extLst>
            <a:ext uri="{FF2B5EF4-FFF2-40B4-BE49-F238E27FC236}">
              <a16:creationId xmlns:a16="http://schemas.microsoft.com/office/drawing/2014/main" id="{EBE19A3D-F92C-47D1-8DF4-0FD0D5E4A4D0}"/>
            </a:ext>
          </a:extLst>
        </xdr:cNvPr>
        <xdr:cNvSpPr/>
      </xdr:nvSpPr>
      <xdr:spPr>
        <a:xfrm>
          <a:off x="6604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839" cy="225703"/>
    <xdr:sp macro="" textlink="">
      <xdr:nvSpPr>
        <xdr:cNvPr id="329" name="テキスト ボックス 328">
          <a:extLst>
            <a:ext uri="{FF2B5EF4-FFF2-40B4-BE49-F238E27FC236}">
              <a16:creationId xmlns:a16="http://schemas.microsoft.com/office/drawing/2014/main" id="{9940967D-E159-45EB-853B-380E87F8463D}"/>
            </a:ext>
          </a:extLst>
        </xdr:cNvPr>
        <xdr:cNvSpPr txBox="1"/>
      </xdr:nvSpPr>
      <xdr:spPr>
        <a:xfrm>
          <a:off x="6565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330" name="直線コネクタ 329">
          <a:extLst>
            <a:ext uri="{FF2B5EF4-FFF2-40B4-BE49-F238E27FC236}">
              <a16:creationId xmlns:a16="http://schemas.microsoft.com/office/drawing/2014/main" id="{2268BEEE-28B3-4672-B5C5-931ED25EE8BA}"/>
            </a:ext>
          </a:extLst>
        </xdr:cNvPr>
        <xdr:cNvCxnSpPr/>
      </xdr:nvCxnSpPr>
      <xdr:spPr>
        <a:xfrm>
          <a:off x="6604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86</xdr:row>
      <xdr:rowOff>114300</xdr:rowOff>
    </xdr:from>
    <xdr:to>
      <xdr:col>59</xdr:col>
      <xdr:colOff>50800</xdr:colOff>
      <xdr:row>86</xdr:row>
      <xdr:rowOff>114300</xdr:rowOff>
    </xdr:to>
    <xdr:cxnSp macro="">
      <xdr:nvCxnSpPr>
        <xdr:cNvPr id="331" name="直線コネクタ 330">
          <a:extLst>
            <a:ext uri="{FF2B5EF4-FFF2-40B4-BE49-F238E27FC236}">
              <a16:creationId xmlns:a16="http://schemas.microsoft.com/office/drawing/2014/main" id="{B0E08DA6-BE84-4FB5-A965-0DDE1F7B9988}"/>
            </a:ext>
          </a:extLst>
        </xdr:cNvPr>
        <xdr:cNvCxnSpPr/>
      </xdr:nvCxnSpPr>
      <xdr:spPr>
        <a:xfrm>
          <a:off x="6604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85</xdr:row>
      <xdr:rowOff>143527</xdr:rowOff>
    </xdr:from>
    <xdr:ext cx="467179" cy="259045"/>
    <xdr:sp macro="" textlink="">
      <xdr:nvSpPr>
        <xdr:cNvPr id="332" name="テキスト ボックス 331">
          <a:extLst>
            <a:ext uri="{FF2B5EF4-FFF2-40B4-BE49-F238E27FC236}">
              <a16:creationId xmlns:a16="http://schemas.microsoft.com/office/drawing/2014/main" id="{FB2F630E-5453-4A63-B945-43C1ED6E1585}"/>
            </a:ext>
          </a:extLst>
        </xdr:cNvPr>
        <xdr:cNvSpPr txBox="1"/>
      </xdr:nvSpPr>
      <xdr:spPr>
        <a:xfrm>
          <a:off x="6136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84</xdr:row>
      <xdr:rowOff>76200</xdr:rowOff>
    </xdr:from>
    <xdr:to>
      <xdr:col>59</xdr:col>
      <xdr:colOff>50800</xdr:colOff>
      <xdr:row>84</xdr:row>
      <xdr:rowOff>76200</xdr:rowOff>
    </xdr:to>
    <xdr:cxnSp macro="">
      <xdr:nvCxnSpPr>
        <xdr:cNvPr id="333" name="直線コネクタ 332">
          <a:extLst>
            <a:ext uri="{FF2B5EF4-FFF2-40B4-BE49-F238E27FC236}">
              <a16:creationId xmlns:a16="http://schemas.microsoft.com/office/drawing/2014/main" id="{210B2329-F804-4D72-BC83-47D50F0C4738}"/>
            </a:ext>
          </a:extLst>
        </xdr:cNvPr>
        <xdr:cNvCxnSpPr/>
      </xdr:nvCxnSpPr>
      <xdr:spPr>
        <a:xfrm>
          <a:off x="6604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83</xdr:row>
      <xdr:rowOff>105427</xdr:rowOff>
    </xdr:from>
    <xdr:ext cx="531299" cy="259045"/>
    <xdr:sp macro="" textlink="">
      <xdr:nvSpPr>
        <xdr:cNvPr id="334" name="テキスト ボックス 333">
          <a:extLst>
            <a:ext uri="{FF2B5EF4-FFF2-40B4-BE49-F238E27FC236}">
              <a16:creationId xmlns:a16="http://schemas.microsoft.com/office/drawing/2014/main" id="{08FC2486-27B3-4D79-8910-2DBB3720CC2F}"/>
            </a:ext>
          </a:extLst>
        </xdr:cNvPr>
        <xdr:cNvSpPr txBox="1"/>
      </xdr:nvSpPr>
      <xdr:spPr>
        <a:xfrm>
          <a:off x="6072701" y="1433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82</xdr:row>
      <xdr:rowOff>38100</xdr:rowOff>
    </xdr:from>
    <xdr:to>
      <xdr:col>59</xdr:col>
      <xdr:colOff>50800</xdr:colOff>
      <xdr:row>82</xdr:row>
      <xdr:rowOff>38100</xdr:rowOff>
    </xdr:to>
    <xdr:cxnSp macro="">
      <xdr:nvCxnSpPr>
        <xdr:cNvPr id="335" name="直線コネクタ 334">
          <a:extLst>
            <a:ext uri="{FF2B5EF4-FFF2-40B4-BE49-F238E27FC236}">
              <a16:creationId xmlns:a16="http://schemas.microsoft.com/office/drawing/2014/main" id="{14EDCE68-7B01-4283-A244-5C56DAB5E418}"/>
            </a:ext>
          </a:extLst>
        </xdr:cNvPr>
        <xdr:cNvCxnSpPr/>
      </xdr:nvCxnSpPr>
      <xdr:spPr>
        <a:xfrm>
          <a:off x="6604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81</xdr:row>
      <xdr:rowOff>67327</xdr:rowOff>
    </xdr:from>
    <xdr:ext cx="531299" cy="259045"/>
    <xdr:sp macro="" textlink="">
      <xdr:nvSpPr>
        <xdr:cNvPr id="336" name="テキスト ボックス 335">
          <a:extLst>
            <a:ext uri="{FF2B5EF4-FFF2-40B4-BE49-F238E27FC236}">
              <a16:creationId xmlns:a16="http://schemas.microsoft.com/office/drawing/2014/main" id="{AD31034F-E08F-4802-B33A-B1491D7A672C}"/>
            </a:ext>
          </a:extLst>
        </xdr:cNvPr>
        <xdr:cNvSpPr txBox="1"/>
      </xdr:nvSpPr>
      <xdr:spPr>
        <a:xfrm>
          <a:off x="6072701" y="1395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80</xdr:row>
      <xdr:rowOff>0</xdr:rowOff>
    </xdr:from>
    <xdr:to>
      <xdr:col>59</xdr:col>
      <xdr:colOff>50800</xdr:colOff>
      <xdr:row>80</xdr:row>
      <xdr:rowOff>0</xdr:rowOff>
    </xdr:to>
    <xdr:cxnSp macro="">
      <xdr:nvCxnSpPr>
        <xdr:cNvPr id="337" name="直線コネクタ 336">
          <a:extLst>
            <a:ext uri="{FF2B5EF4-FFF2-40B4-BE49-F238E27FC236}">
              <a16:creationId xmlns:a16="http://schemas.microsoft.com/office/drawing/2014/main" id="{4C430F11-1061-413D-B404-BD068EAF7D8D}"/>
            </a:ext>
          </a:extLst>
        </xdr:cNvPr>
        <xdr:cNvCxnSpPr/>
      </xdr:nvCxnSpPr>
      <xdr:spPr>
        <a:xfrm>
          <a:off x="6604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79</xdr:row>
      <xdr:rowOff>29227</xdr:rowOff>
    </xdr:from>
    <xdr:ext cx="531299" cy="259045"/>
    <xdr:sp macro="" textlink="">
      <xdr:nvSpPr>
        <xdr:cNvPr id="338" name="テキスト ボックス 337">
          <a:extLst>
            <a:ext uri="{FF2B5EF4-FFF2-40B4-BE49-F238E27FC236}">
              <a16:creationId xmlns:a16="http://schemas.microsoft.com/office/drawing/2014/main" id="{00B65847-37F0-4E36-8CA7-46B6EF1AA22E}"/>
            </a:ext>
          </a:extLst>
        </xdr:cNvPr>
        <xdr:cNvSpPr txBox="1"/>
      </xdr:nvSpPr>
      <xdr:spPr>
        <a:xfrm>
          <a:off x="6072701" y="1357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133350</xdr:rowOff>
    </xdr:from>
    <xdr:to>
      <xdr:col>59</xdr:col>
      <xdr:colOff>50800</xdr:colOff>
      <xdr:row>77</xdr:row>
      <xdr:rowOff>133350</xdr:rowOff>
    </xdr:to>
    <xdr:cxnSp macro="">
      <xdr:nvCxnSpPr>
        <xdr:cNvPr id="339" name="直線コネクタ 338">
          <a:extLst>
            <a:ext uri="{FF2B5EF4-FFF2-40B4-BE49-F238E27FC236}">
              <a16:creationId xmlns:a16="http://schemas.microsoft.com/office/drawing/2014/main" id="{D418D6FD-FAD5-4C6E-9E2A-50E60EB04068}"/>
            </a:ext>
          </a:extLst>
        </xdr:cNvPr>
        <xdr:cNvCxnSpPr/>
      </xdr:nvCxnSpPr>
      <xdr:spPr>
        <a:xfrm>
          <a:off x="6604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76</xdr:row>
      <xdr:rowOff>162577</xdr:rowOff>
    </xdr:from>
    <xdr:ext cx="531299" cy="259045"/>
    <xdr:sp macro="" textlink="">
      <xdr:nvSpPr>
        <xdr:cNvPr id="340" name="テキスト ボックス 339">
          <a:extLst>
            <a:ext uri="{FF2B5EF4-FFF2-40B4-BE49-F238E27FC236}">
              <a16:creationId xmlns:a16="http://schemas.microsoft.com/office/drawing/2014/main" id="{4BB648F8-DD89-425D-9505-11945A52B54F}"/>
            </a:ext>
          </a:extLst>
        </xdr:cNvPr>
        <xdr:cNvSpPr txBox="1"/>
      </xdr:nvSpPr>
      <xdr:spPr>
        <a:xfrm>
          <a:off x="6072701" y="1319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341" name="直線コネクタ 340">
          <a:extLst>
            <a:ext uri="{FF2B5EF4-FFF2-40B4-BE49-F238E27FC236}">
              <a16:creationId xmlns:a16="http://schemas.microsoft.com/office/drawing/2014/main" id="{C057775F-3CE5-4568-AB83-3168A1FB4B02}"/>
            </a:ext>
          </a:extLst>
        </xdr:cNvPr>
        <xdr:cNvCxnSpPr/>
      </xdr:nvCxnSpPr>
      <xdr:spPr>
        <a:xfrm>
          <a:off x="6604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74</xdr:row>
      <xdr:rowOff>124477</xdr:rowOff>
    </xdr:from>
    <xdr:ext cx="531299" cy="259045"/>
    <xdr:sp macro="" textlink="">
      <xdr:nvSpPr>
        <xdr:cNvPr id="342" name="テキスト ボックス 341">
          <a:extLst>
            <a:ext uri="{FF2B5EF4-FFF2-40B4-BE49-F238E27FC236}">
              <a16:creationId xmlns:a16="http://schemas.microsoft.com/office/drawing/2014/main" id="{B6F83B2B-7219-4A52-B959-43E09418BA7C}"/>
            </a:ext>
          </a:extLst>
        </xdr:cNvPr>
        <xdr:cNvSpPr txBox="1"/>
      </xdr:nvSpPr>
      <xdr:spPr>
        <a:xfrm>
          <a:off x="6072701" y="1281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343" name="【福祉施設】&#10;一人当たり面積グラフ枠">
          <a:extLst>
            <a:ext uri="{FF2B5EF4-FFF2-40B4-BE49-F238E27FC236}">
              <a16:creationId xmlns:a16="http://schemas.microsoft.com/office/drawing/2014/main" id="{112EDECA-2B06-4836-A04D-179EB445A60A}"/>
            </a:ext>
          </a:extLst>
        </xdr:cNvPr>
        <xdr:cNvSpPr/>
      </xdr:nvSpPr>
      <xdr:spPr>
        <a:xfrm>
          <a:off x="6604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77</xdr:row>
      <xdr:rowOff>39967</xdr:rowOff>
    </xdr:from>
    <xdr:to>
      <xdr:col>54</xdr:col>
      <xdr:colOff>189865</xdr:colOff>
      <xdr:row>86</xdr:row>
      <xdr:rowOff>113424</xdr:rowOff>
    </xdr:to>
    <xdr:cxnSp macro="">
      <xdr:nvCxnSpPr>
        <xdr:cNvPr id="344" name="直線コネクタ 343">
          <a:extLst>
            <a:ext uri="{FF2B5EF4-FFF2-40B4-BE49-F238E27FC236}">
              <a16:creationId xmlns:a16="http://schemas.microsoft.com/office/drawing/2014/main" id="{2E466ADC-DEAC-4C7B-9109-9C65132A5DE2}"/>
            </a:ext>
          </a:extLst>
        </xdr:cNvPr>
        <xdr:cNvCxnSpPr/>
      </xdr:nvCxnSpPr>
      <xdr:spPr>
        <a:xfrm flipV="1">
          <a:off x="10476865" y="13241617"/>
          <a:ext cx="0" cy="161650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86</xdr:row>
      <xdr:rowOff>117251</xdr:rowOff>
    </xdr:from>
    <xdr:ext cx="469744" cy="259045"/>
    <xdr:sp macro="" textlink="">
      <xdr:nvSpPr>
        <xdr:cNvPr id="345" name="【福祉施設】&#10;一人当たり面積最小値テキスト">
          <a:extLst>
            <a:ext uri="{FF2B5EF4-FFF2-40B4-BE49-F238E27FC236}">
              <a16:creationId xmlns:a16="http://schemas.microsoft.com/office/drawing/2014/main" id="{9811ABED-3BEB-4722-A349-8EF108363399}"/>
            </a:ext>
          </a:extLst>
        </xdr:cNvPr>
        <xdr:cNvSpPr txBox="1"/>
      </xdr:nvSpPr>
      <xdr:spPr>
        <a:xfrm>
          <a:off x="10515600" y="1486195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0.023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86</xdr:row>
      <xdr:rowOff>113424</xdr:rowOff>
    </xdr:from>
    <xdr:to>
      <xdr:col>55</xdr:col>
      <xdr:colOff>88900</xdr:colOff>
      <xdr:row>86</xdr:row>
      <xdr:rowOff>113424</xdr:rowOff>
    </xdr:to>
    <xdr:cxnSp macro="">
      <xdr:nvCxnSpPr>
        <xdr:cNvPr id="346" name="直線コネクタ 345">
          <a:extLst>
            <a:ext uri="{FF2B5EF4-FFF2-40B4-BE49-F238E27FC236}">
              <a16:creationId xmlns:a16="http://schemas.microsoft.com/office/drawing/2014/main" id="{3083356D-477D-4A82-AB8B-D894A2E8D019}"/>
            </a:ext>
          </a:extLst>
        </xdr:cNvPr>
        <xdr:cNvCxnSpPr/>
      </xdr:nvCxnSpPr>
      <xdr:spPr>
        <a:xfrm>
          <a:off x="10388600" y="1485812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75</xdr:row>
      <xdr:rowOff>158094</xdr:rowOff>
    </xdr:from>
    <xdr:ext cx="534377" cy="259045"/>
    <xdr:sp macro="" textlink="">
      <xdr:nvSpPr>
        <xdr:cNvPr id="347" name="【福祉施設】&#10;一人当たり面積最大値テキスト">
          <a:extLst>
            <a:ext uri="{FF2B5EF4-FFF2-40B4-BE49-F238E27FC236}">
              <a16:creationId xmlns:a16="http://schemas.microsoft.com/office/drawing/2014/main" id="{9A345852-0260-4570-96B0-724079BF773C}"/>
            </a:ext>
          </a:extLst>
        </xdr:cNvPr>
        <xdr:cNvSpPr txBox="1"/>
      </xdr:nvSpPr>
      <xdr:spPr>
        <a:xfrm>
          <a:off x="10515600" y="130168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42.451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77</xdr:row>
      <xdr:rowOff>39967</xdr:rowOff>
    </xdr:from>
    <xdr:to>
      <xdr:col>55</xdr:col>
      <xdr:colOff>88900</xdr:colOff>
      <xdr:row>77</xdr:row>
      <xdr:rowOff>39967</xdr:rowOff>
    </xdr:to>
    <xdr:cxnSp macro="">
      <xdr:nvCxnSpPr>
        <xdr:cNvPr id="348" name="直線コネクタ 347">
          <a:extLst>
            <a:ext uri="{FF2B5EF4-FFF2-40B4-BE49-F238E27FC236}">
              <a16:creationId xmlns:a16="http://schemas.microsoft.com/office/drawing/2014/main" id="{C0D47EFA-25CA-4EEC-A2D4-C718CB3A0FEB}"/>
            </a:ext>
          </a:extLst>
        </xdr:cNvPr>
        <xdr:cNvCxnSpPr/>
      </xdr:nvCxnSpPr>
      <xdr:spPr>
        <a:xfrm>
          <a:off x="10388600" y="1324161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85</xdr:row>
      <xdr:rowOff>14254</xdr:rowOff>
    </xdr:from>
    <xdr:ext cx="469744" cy="259045"/>
    <xdr:sp macro="" textlink="">
      <xdr:nvSpPr>
        <xdr:cNvPr id="349" name="【福祉施設】&#10;一人当たり面積平均値テキスト">
          <a:extLst>
            <a:ext uri="{FF2B5EF4-FFF2-40B4-BE49-F238E27FC236}">
              <a16:creationId xmlns:a16="http://schemas.microsoft.com/office/drawing/2014/main" id="{8D588E54-86EB-4A5C-9A17-D9B1CA671005}"/>
            </a:ext>
          </a:extLst>
        </xdr:cNvPr>
        <xdr:cNvSpPr txBox="1"/>
      </xdr:nvSpPr>
      <xdr:spPr>
        <a:xfrm>
          <a:off x="10515600" y="14587504"/>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1.893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85</xdr:row>
      <xdr:rowOff>162827</xdr:rowOff>
    </xdr:from>
    <xdr:to>
      <xdr:col>55</xdr:col>
      <xdr:colOff>50800</xdr:colOff>
      <xdr:row>86</xdr:row>
      <xdr:rowOff>92977</xdr:rowOff>
    </xdr:to>
    <xdr:sp macro="" textlink="">
      <xdr:nvSpPr>
        <xdr:cNvPr id="350" name="フローチャート: 判断 349">
          <a:extLst>
            <a:ext uri="{FF2B5EF4-FFF2-40B4-BE49-F238E27FC236}">
              <a16:creationId xmlns:a16="http://schemas.microsoft.com/office/drawing/2014/main" id="{3E428702-994B-4BB8-8AA9-407243CE6302}"/>
            </a:ext>
          </a:extLst>
        </xdr:cNvPr>
        <xdr:cNvSpPr/>
      </xdr:nvSpPr>
      <xdr:spPr>
        <a:xfrm>
          <a:off x="10426700" y="147360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86</xdr:row>
      <xdr:rowOff>53594</xdr:rowOff>
    </xdr:from>
    <xdr:to>
      <xdr:col>50</xdr:col>
      <xdr:colOff>165100</xdr:colOff>
      <xdr:row>86</xdr:row>
      <xdr:rowOff>155194</xdr:rowOff>
    </xdr:to>
    <xdr:sp macro="" textlink="">
      <xdr:nvSpPr>
        <xdr:cNvPr id="351" name="フローチャート: 判断 350">
          <a:extLst>
            <a:ext uri="{FF2B5EF4-FFF2-40B4-BE49-F238E27FC236}">
              <a16:creationId xmlns:a16="http://schemas.microsoft.com/office/drawing/2014/main" id="{32C52DDA-DFB8-408E-977B-039125FA2945}"/>
            </a:ext>
          </a:extLst>
        </xdr:cNvPr>
        <xdr:cNvSpPr/>
      </xdr:nvSpPr>
      <xdr:spPr>
        <a:xfrm>
          <a:off x="9588500" y="147982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86</xdr:row>
      <xdr:rowOff>54470</xdr:rowOff>
    </xdr:from>
    <xdr:to>
      <xdr:col>46</xdr:col>
      <xdr:colOff>38100</xdr:colOff>
      <xdr:row>86</xdr:row>
      <xdr:rowOff>156070</xdr:rowOff>
    </xdr:to>
    <xdr:sp macro="" textlink="">
      <xdr:nvSpPr>
        <xdr:cNvPr id="352" name="フローチャート: 判断 351">
          <a:extLst>
            <a:ext uri="{FF2B5EF4-FFF2-40B4-BE49-F238E27FC236}">
              <a16:creationId xmlns:a16="http://schemas.microsoft.com/office/drawing/2014/main" id="{28B30DD7-6779-4F71-9094-AE63111C8B53}"/>
            </a:ext>
          </a:extLst>
        </xdr:cNvPr>
        <xdr:cNvSpPr/>
      </xdr:nvSpPr>
      <xdr:spPr>
        <a:xfrm>
          <a:off x="8699500" y="147991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86</xdr:row>
      <xdr:rowOff>54356</xdr:rowOff>
    </xdr:from>
    <xdr:to>
      <xdr:col>41</xdr:col>
      <xdr:colOff>101600</xdr:colOff>
      <xdr:row>86</xdr:row>
      <xdr:rowOff>155956</xdr:rowOff>
    </xdr:to>
    <xdr:sp macro="" textlink="">
      <xdr:nvSpPr>
        <xdr:cNvPr id="353" name="フローチャート: 判断 352">
          <a:extLst>
            <a:ext uri="{FF2B5EF4-FFF2-40B4-BE49-F238E27FC236}">
              <a16:creationId xmlns:a16="http://schemas.microsoft.com/office/drawing/2014/main" id="{BC1B5765-7289-4D9B-9088-D68D56CF0D37}"/>
            </a:ext>
          </a:extLst>
        </xdr:cNvPr>
        <xdr:cNvSpPr/>
      </xdr:nvSpPr>
      <xdr:spPr>
        <a:xfrm>
          <a:off x="7810500" y="147990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86</xdr:row>
      <xdr:rowOff>55499</xdr:rowOff>
    </xdr:from>
    <xdr:to>
      <xdr:col>36</xdr:col>
      <xdr:colOff>165100</xdr:colOff>
      <xdr:row>86</xdr:row>
      <xdr:rowOff>157099</xdr:rowOff>
    </xdr:to>
    <xdr:sp macro="" textlink="">
      <xdr:nvSpPr>
        <xdr:cNvPr id="354" name="フローチャート: 判断 353">
          <a:extLst>
            <a:ext uri="{FF2B5EF4-FFF2-40B4-BE49-F238E27FC236}">
              <a16:creationId xmlns:a16="http://schemas.microsoft.com/office/drawing/2014/main" id="{E6686AC0-3EC7-4C82-8D60-60C858F83984}"/>
            </a:ext>
          </a:extLst>
        </xdr:cNvPr>
        <xdr:cNvSpPr/>
      </xdr:nvSpPr>
      <xdr:spPr>
        <a:xfrm>
          <a:off x="6921500" y="148001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149877</xdr:rowOff>
    </xdr:from>
    <xdr:ext cx="762000" cy="259045"/>
    <xdr:sp macro="" textlink="">
      <xdr:nvSpPr>
        <xdr:cNvPr id="355" name="テキスト ボックス 354">
          <a:extLst>
            <a:ext uri="{FF2B5EF4-FFF2-40B4-BE49-F238E27FC236}">
              <a16:creationId xmlns:a16="http://schemas.microsoft.com/office/drawing/2014/main" id="{72945D58-AF5F-4F91-AB0F-FBF11D96F6B9}"/>
            </a:ext>
          </a:extLst>
        </xdr:cNvPr>
        <xdr:cNvSpPr txBox="1"/>
      </xdr:nvSpPr>
      <xdr:spPr>
        <a:xfrm>
          <a:off x="10287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149877</xdr:rowOff>
    </xdr:from>
    <xdr:ext cx="762000" cy="259045"/>
    <xdr:sp macro="" textlink="">
      <xdr:nvSpPr>
        <xdr:cNvPr id="356" name="テキスト ボックス 355">
          <a:extLst>
            <a:ext uri="{FF2B5EF4-FFF2-40B4-BE49-F238E27FC236}">
              <a16:creationId xmlns:a16="http://schemas.microsoft.com/office/drawing/2014/main" id="{02830C51-D6B4-4461-B7A0-FDCBE746AA9F}"/>
            </a:ext>
          </a:extLst>
        </xdr:cNvPr>
        <xdr:cNvSpPr txBox="1"/>
      </xdr:nvSpPr>
      <xdr:spPr>
        <a:xfrm>
          <a:off x="944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88</xdr:row>
      <xdr:rowOff>149877</xdr:rowOff>
    </xdr:from>
    <xdr:ext cx="762000" cy="259045"/>
    <xdr:sp macro="" textlink="">
      <xdr:nvSpPr>
        <xdr:cNvPr id="357" name="テキスト ボックス 356">
          <a:extLst>
            <a:ext uri="{FF2B5EF4-FFF2-40B4-BE49-F238E27FC236}">
              <a16:creationId xmlns:a16="http://schemas.microsoft.com/office/drawing/2014/main" id="{CB251093-EA82-4E0B-B04A-E4F5CB2748F7}"/>
            </a:ext>
          </a:extLst>
        </xdr:cNvPr>
        <xdr:cNvSpPr txBox="1"/>
      </xdr:nvSpPr>
      <xdr:spPr>
        <a:xfrm>
          <a:off x="855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88</xdr:row>
      <xdr:rowOff>149877</xdr:rowOff>
    </xdr:from>
    <xdr:ext cx="762000" cy="259045"/>
    <xdr:sp macro="" textlink="">
      <xdr:nvSpPr>
        <xdr:cNvPr id="358" name="テキスト ボックス 357">
          <a:extLst>
            <a:ext uri="{FF2B5EF4-FFF2-40B4-BE49-F238E27FC236}">
              <a16:creationId xmlns:a16="http://schemas.microsoft.com/office/drawing/2014/main" id="{81B877E7-27F0-4C6C-9DC1-76B259F08F04}"/>
            </a:ext>
          </a:extLst>
        </xdr:cNvPr>
        <xdr:cNvSpPr txBox="1"/>
      </xdr:nvSpPr>
      <xdr:spPr>
        <a:xfrm>
          <a:off x="767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149877</xdr:rowOff>
    </xdr:from>
    <xdr:ext cx="762000" cy="259045"/>
    <xdr:sp macro="" textlink="">
      <xdr:nvSpPr>
        <xdr:cNvPr id="359" name="テキスト ボックス 358">
          <a:extLst>
            <a:ext uri="{FF2B5EF4-FFF2-40B4-BE49-F238E27FC236}">
              <a16:creationId xmlns:a16="http://schemas.microsoft.com/office/drawing/2014/main" id="{31DB3EBB-DB61-4961-B4DF-ACB76E3534B8}"/>
            </a:ext>
          </a:extLst>
        </xdr:cNvPr>
        <xdr:cNvSpPr txBox="1"/>
      </xdr:nvSpPr>
      <xdr:spPr>
        <a:xfrm>
          <a:off x="678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86</xdr:row>
      <xdr:rowOff>53480</xdr:rowOff>
    </xdr:from>
    <xdr:to>
      <xdr:col>55</xdr:col>
      <xdr:colOff>50800</xdr:colOff>
      <xdr:row>86</xdr:row>
      <xdr:rowOff>155080</xdr:rowOff>
    </xdr:to>
    <xdr:sp macro="" textlink="">
      <xdr:nvSpPr>
        <xdr:cNvPr id="360" name="楕円 359">
          <a:extLst>
            <a:ext uri="{FF2B5EF4-FFF2-40B4-BE49-F238E27FC236}">
              <a16:creationId xmlns:a16="http://schemas.microsoft.com/office/drawing/2014/main" id="{889CE351-0685-4275-889C-7E7AF092AE12}"/>
            </a:ext>
          </a:extLst>
        </xdr:cNvPr>
        <xdr:cNvSpPr/>
      </xdr:nvSpPr>
      <xdr:spPr>
        <a:xfrm>
          <a:off x="10426700" y="147981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85</xdr:row>
      <xdr:rowOff>141254</xdr:rowOff>
    </xdr:from>
    <xdr:ext cx="469744" cy="259045"/>
    <xdr:sp macro="" textlink="">
      <xdr:nvSpPr>
        <xdr:cNvPr id="361" name="【福祉施設】&#10;一人当たり面積該当値テキスト">
          <a:extLst>
            <a:ext uri="{FF2B5EF4-FFF2-40B4-BE49-F238E27FC236}">
              <a16:creationId xmlns:a16="http://schemas.microsoft.com/office/drawing/2014/main" id="{8C62ED75-84EF-42F5-8AB5-019BCD325417}"/>
            </a:ext>
          </a:extLst>
        </xdr:cNvPr>
        <xdr:cNvSpPr txBox="1"/>
      </xdr:nvSpPr>
      <xdr:spPr>
        <a:xfrm>
          <a:off x="10515600" y="1471450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0.263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86</xdr:row>
      <xdr:rowOff>53670</xdr:rowOff>
    </xdr:from>
    <xdr:to>
      <xdr:col>50</xdr:col>
      <xdr:colOff>165100</xdr:colOff>
      <xdr:row>86</xdr:row>
      <xdr:rowOff>155270</xdr:rowOff>
    </xdr:to>
    <xdr:sp macro="" textlink="">
      <xdr:nvSpPr>
        <xdr:cNvPr id="362" name="楕円 361">
          <a:extLst>
            <a:ext uri="{FF2B5EF4-FFF2-40B4-BE49-F238E27FC236}">
              <a16:creationId xmlns:a16="http://schemas.microsoft.com/office/drawing/2014/main" id="{B8E38BC7-5AF3-4F79-B551-B994FCA99658}"/>
            </a:ext>
          </a:extLst>
        </xdr:cNvPr>
        <xdr:cNvSpPr/>
      </xdr:nvSpPr>
      <xdr:spPr>
        <a:xfrm>
          <a:off x="9588500" y="147983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86</xdr:row>
      <xdr:rowOff>104280</xdr:rowOff>
    </xdr:from>
    <xdr:to>
      <xdr:col>55</xdr:col>
      <xdr:colOff>0</xdr:colOff>
      <xdr:row>86</xdr:row>
      <xdr:rowOff>104470</xdr:rowOff>
    </xdr:to>
    <xdr:cxnSp macro="">
      <xdr:nvCxnSpPr>
        <xdr:cNvPr id="363" name="直線コネクタ 362">
          <a:extLst>
            <a:ext uri="{FF2B5EF4-FFF2-40B4-BE49-F238E27FC236}">
              <a16:creationId xmlns:a16="http://schemas.microsoft.com/office/drawing/2014/main" id="{B486D46A-A153-4472-8468-DC88D1BDABC2}"/>
            </a:ext>
          </a:extLst>
        </xdr:cNvPr>
        <xdr:cNvCxnSpPr/>
      </xdr:nvCxnSpPr>
      <xdr:spPr>
        <a:xfrm flipV="1">
          <a:off x="9639300" y="14848980"/>
          <a:ext cx="838200" cy="1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86</xdr:row>
      <xdr:rowOff>53860</xdr:rowOff>
    </xdr:from>
    <xdr:to>
      <xdr:col>46</xdr:col>
      <xdr:colOff>38100</xdr:colOff>
      <xdr:row>86</xdr:row>
      <xdr:rowOff>155460</xdr:rowOff>
    </xdr:to>
    <xdr:sp macro="" textlink="">
      <xdr:nvSpPr>
        <xdr:cNvPr id="364" name="楕円 363">
          <a:extLst>
            <a:ext uri="{FF2B5EF4-FFF2-40B4-BE49-F238E27FC236}">
              <a16:creationId xmlns:a16="http://schemas.microsoft.com/office/drawing/2014/main" id="{2350DE73-0F30-46A2-8EC0-677F51E79222}"/>
            </a:ext>
          </a:extLst>
        </xdr:cNvPr>
        <xdr:cNvSpPr/>
      </xdr:nvSpPr>
      <xdr:spPr>
        <a:xfrm>
          <a:off x="8699500" y="147985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86</xdr:row>
      <xdr:rowOff>104470</xdr:rowOff>
    </xdr:from>
    <xdr:to>
      <xdr:col>50</xdr:col>
      <xdr:colOff>114300</xdr:colOff>
      <xdr:row>86</xdr:row>
      <xdr:rowOff>104660</xdr:rowOff>
    </xdr:to>
    <xdr:cxnSp macro="">
      <xdr:nvCxnSpPr>
        <xdr:cNvPr id="365" name="直線コネクタ 364">
          <a:extLst>
            <a:ext uri="{FF2B5EF4-FFF2-40B4-BE49-F238E27FC236}">
              <a16:creationId xmlns:a16="http://schemas.microsoft.com/office/drawing/2014/main" id="{9547FBB3-12AD-435C-B723-D66BF9A4AEAA}"/>
            </a:ext>
          </a:extLst>
        </xdr:cNvPr>
        <xdr:cNvCxnSpPr/>
      </xdr:nvCxnSpPr>
      <xdr:spPr>
        <a:xfrm flipV="1">
          <a:off x="8750300" y="14849170"/>
          <a:ext cx="889000" cy="1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86</xdr:row>
      <xdr:rowOff>58204</xdr:rowOff>
    </xdr:from>
    <xdr:to>
      <xdr:col>41</xdr:col>
      <xdr:colOff>101600</xdr:colOff>
      <xdr:row>86</xdr:row>
      <xdr:rowOff>159804</xdr:rowOff>
    </xdr:to>
    <xdr:sp macro="" textlink="">
      <xdr:nvSpPr>
        <xdr:cNvPr id="366" name="楕円 365">
          <a:extLst>
            <a:ext uri="{FF2B5EF4-FFF2-40B4-BE49-F238E27FC236}">
              <a16:creationId xmlns:a16="http://schemas.microsoft.com/office/drawing/2014/main" id="{A628C02B-326B-420A-97A4-159341705451}"/>
            </a:ext>
          </a:extLst>
        </xdr:cNvPr>
        <xdr:cNvSpPr/>
      </xdr:nvSpPr>
      <xdr:spPr>
        <a:xfrm>
          <a:off x="7810500" y="148029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86</xdr:row>
      <xdr:rowOff>104660</xdr:rowOff>
    </xdr:from>
    <xdr:to>
      <xdr:col>45</xdr:col>
      <xdr:colOff>177800</xdr:colOff>
      <xdr:row>86</xdr:row>
      <xdr:rowOff>109004</xdr:rowOff>
    </xdr:to>
    <xdr:cxnSp macro="">
      <xdr:nvCxnSpPr>
        <xdr:cNvPr id="367" name="直線コネクタ 366">
          <a:extLst>
            <a:ext uri="{FF2B5EF4-FFF2-40B4-BE49-F238E27FC236}">
              <a16:creationId xmlns:a16="http://schemas.microsoft.com/office/drawing/2014/main" id="{488277CE-4EDA-47CF-AE6F-796987C61740}"/>
            </a:ext>
          </a:extLst>
        </xdr:cNvPr>
        <xdr:cNvCxnSpPr/>
      </xdr:nvCxnSpPr>
      <xdr:spPr>
        <a:xfrm flipV="1">
          <a:off x="7861300" y="14849360"/>
          <a:ext cx="889000" cy="43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86</xdr:row>
      <xdr:rowOff>58319</xdr:rowOff>
    </xdr:from>
    <xdr:to>
      <xdr:col>36</xdr:col>
      <xdr:colOff>165100</xdr:colOff>
      <xdr:row>86</xdr:row>
      <xdr:rowOff>159919</xdr:rowOff>
    </xdr:to>
    <xdr:sp macro="" textlink="">
      <xdr:nvSpPr>
        <xdr:cNvPr id="368" name="楕円 367">
          <a:extLst>
            <a:ext uri="{FF2B5EF4-FFF2-40B4-BE49-F238E27FC236}">
              <a16:creationId xmlns:a16="http://schemas.microsoft.com/office/drawing/2014/main" id="{EE6CF068-6BB0-4129-9596-349D625E2C8B}"/>
            </a:ext>
          </a:extLst>
        </xdr:cNvPr>
        <xdr:cNvSpPr/>
      </xdr:nvSpPr>
      <xdr:spPr>
        <a:xfrm>
          <a:off x="6921500" y="148030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86</xdr:row>
      <xdr:rowOff>109004</xdr:rowOff>
    </xdr:from>
    <xdr:to>
      <xdr:col>41</xdr:col>
      <xdr:colOff>50800</xdr:colOff>
      <xdr:row>86</xdr:row>
      <xdr:rowOff>109119</xdr:rowOff>
    </xdr:to>
    <xdr:cxnSp macro="">
      <xdr:nvCxnSpPr>
        <xdr:cNvPr id="369" name="直線コネクタ 368">
          <a:extLst>
            <a:ext uri="{FF2B5EF4-FFF2-40B4-BE49-F238E27FC236}">
              <a16:creationId xmlns:a16="http://schemas.microsoft.com/office/drawing/2014/main" id="{B203E8B8-F100-4656-85D8-68E95584F1A9}"/>
            </a:ext>
          </a:extLst>
        </xdr:cNvPr>
        <xdr:cNvCxnSpPr/>
      </xdr:nvCxnSpPr>
      <xdr:spPr>
        <a:xfrm flipV="1">
          <a:off x="6972300" y="14853704"/>
          <a:ext cx="889000" cy="1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85</xdr:row>
      <xdr:rowOff>271</xdr:rowOff>
    </xdr:from>
    <xdr:ext cx="469744" cy="259045"/>
    <xdr:sp macro="" textlink="">
      <xdr:nvSpPr>
        <xdr:cNvPr id="370" name="n_1aveValue【福祉施設】&#10;一人当たり面積">
          <a:extLst>
            <a:ext uri="{FF2B5EF4-FFF2-40B4-BE49-F238E27FC236}">
              <a16:creationId xmlns:a16="http://schemas.microsoft.com/office/drawing/2014/main" id="{5E0BA484-F0D5-41D6-9FB6-E20581142F72}"/>
            </a:ext>
          </a:extLst>
        </xdr:cNvPr>
        <xdr:cNvSpPr txBox="1"/>
      </xdr:nvSpPr>
      <xdr:spPr>
        <a:xfrm>
          <a:off x="9391727" y="1457352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86</xdr:row>
      <xdr:rowOff>147197</xdr:rowOff>
    </xdr:from>
    <xdr:ext cx="469744" cy="259045"/>
    <xdr:sp macro="" textlink="">
      <xdr:nvSpPr>
        <xdr:cNvPr id="371" name="n_2aveValue【福祉施設】&#10;一人当たり面積">
          <a:extLst>
            <a:ext uri="{FF2B5EF4-FFF2-40B4-BE49-F238E27FC236}">
              <a16:creationId xmlns:a16="http://schemas.microsoft.com/office/drawing/2014/main" id="{22038D65-2A81-47BF-9340-55441C51F276}"/>
            </a:ext>
          </a:extLst>
        </xdr:cNvPr>
        <xdr:cNvSpPr txBox="1"/>
      </xdr:nvSpPr>
      <xdr:spPr>
        <a:xfrm>
          <a:off x="8515427" y="148918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85</xdr:row>
      <xdr:rowOff>1033</xdr:rowOff>
    </xdr:from>
    <xdr:ext cx="469744" cy="259045"/>
    <xdr:sp macro="" textlink="">
      <xdr:nvSpPr>
        <xdr:cNvPr id="372" name="n_3aveValue【福祉施設】&#10;一人当たり面積">
          <a:extLst>
            <a:ext uri="{FF2B5EF4-FFF2-40B4-BE49-F238E27FC236}">
              <a16:creationId xmlns:a16="http://schemas.microsoft.com/office/drawing/2014/main" id="{6F4E7F04-E47D-44E4-B86F-64CCE8D3FA05}"/>
            </a:ext>
          </a:extLst>
        </xdr:cNvPr>
        <xdr:cNvSpPr txBox="1"/>
      </xdr:nvSpPr>
      <xdr:spPr>
        <a:xfrm>
          <a:off x="7626427" y="1457428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85</xdr:row>
      <xdr:rowOff>2176</xdr:rowOff>
    </xdr:from>
    <xdr:ext cx="469744" cy="259045"/>
    <xdr:sp macro="" textlink="">
      <xdr:nvSpPr>
        <xdr:cNvPr id="373" name="n_4aveValue【福祉施設】&#10;一人当たり面積">
          <a:extLst>
            <a:ext uri="{FF2B5EF4-FFF2-40B4-BE49-F238E27FC236}">
              <a16:creationId xmlns:a16="http://schemas.microsoft.com/office/drawing/2014/main" id="{463B8002-27A8-4B4C-916A-271EACF4F10B}"/>
            </a:ext>
          </a:extLst>
        </xdr:cNvPr>
        <xdr:cNvSpPr txBox="1"/>
      </xdr:nvSpPr>
      <xdr:spPr>
        <a:xfrm>
          <a:off x="6737427" y="1457542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86</xdr:row>
      <xdr:rowOff>146397</xdr:rowOff>
    </xdr:from>
    <xdr:ext cx="469744" cy="259045"/>
    <xdr:sp macro="" textlink="">
      <xdr:nvSpPr>
        <xdr:cNvPr id="374" name="n_1mainValue【福祉施設】&#10;一人当たり面積">
          <a:extLst>
            <a:ext uri="{FF2B5EF4-FFF2-40B4-BE49-F238E27FC236}">
              <a16:creationId xmlns:a16="http://schemas.microsoft.com/office/drawing/2014/main" id="{5BFC0BAB-EF83-4E44-B4F7-EF8BE0BE5069}"/>
            </a:ext>
          </a:extLst>
        </xdr:cNvPr>
        <xdr:cNvSpPr txBox="1"/>
      </xdr:nvSpPr>
      <xdr:spPr>
        <a:xfrm>
          <a:off x="9391727" y="148910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85</xdr:row>
      <xdr:rowOff>537</xdr:rowOff>
    </xdr:from>
    <xdr:ext cx="469744" cy="259045"/>
    <xdr:sp macro="" textlink="">
      <xdr:nvSpPr>
        <xdr:cNvPr id="375" name="n_2mainValue【福祉施設】&#10;一人当たり面積">
          <a:extLst>
            <a:ext uri="{FF2B5EF4-FFF2-40B4-BE49-F238E27FC236}">
              <a16:creationId xmlns:a16="http://schemas.microsoft.com/office/drawing/2014/main" id="{71AC63BE-1953-4F6D-8701-B9DA74274697}"/>
            </a:ext>
          </a:extLst>
        </xdr:cNvPr>
        <xdr:cNvSpPr txBox="1"/>
      </xdr:nvSpPr>
      <xdr:spPr>
        <a:xfrm>
          <a:off x="8515427" y="145737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86</xdr:row>
      <xdr:rowOff>150931</xdr:rowOff>
    </xdr:from>
    <xdr:ext cx="469744" cy="259045"/>
    <xdr:sp macro="" textlink="">
      <xdr:nvSpPr>
        <xdr:cNvPr id="376" name="n_3mainValue【福祉施設】&#10;一人当たり面積">
          <a:extLst>
            <a:ext uri="{FF2B5EF4-FFF2-40B4-BE49-F238E27FC236}">
              <a16:creationId xmlns:a16="http://schemas.microsoft.com/office/drawing/2014/main" id="{C508202D-9136-450E-B031-DB3583D6F1FF}"/>
            </a:ext>
          </a:extLst>
        </xdr:cNvPr>
        <xdr:cNvSpPr txBox="1"/>
      </xdr:nvSpPr>
      <xdr:spPr>
        <a:xfrm>
          <a:off x="7626427" y="148956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86</xdr:row>
      <xdr:rowOff>151046</xdr:rowOff>
    </xdr:from>
    <xdr:ext cx="469744" cy="259045"/>
    <xdr:sp macro="" textlink="">
      <xdr:nvSpPr>
        <xdr:cNvPr id="377" name="n_4mainValue【福祉施設】&#10;一人当たり面積">
          <a:extLst>
            <a:ext uri="{FF2B5EF4-FFF2-40B4-BE49-F238E27FC236}">
              <a16:creationId xmlns:a16="http://schemas.microsoft.com/office/drawing/2014/main" id="{DE1DAD89-2F50-4677-A9E1-736CA19A6BD5}"/>
            </a:ext>
          </a:extLst>
        </xdr:cNvPr>
        <xdr:cNvSpPr txBox="1"/>
      </xdr:nvSpPr>
      <xdr:spPr>
        <a:xfrm>
          <a:off x="6737427" y="1489574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378" name="正方形/長方形 377">
          <a:extLst>
            <a:ext uri="{FF2B5EF4-FFF2-40B4-BE49-F238E27FC236}">
              <a16:creationId xmlns:a16="http://schemas.microsoft.com/office/drawing/2014/main" id="{E550342A-D0E2-4976-8DF4-E260F86B816B}"/>
            </a:ext>
          </a:extLst>
        </xdr:cNvPr>
        <xdr:cNvSpPr/>
      </xdr:nvSpPr>
      <xdr:spPr>
        <a:xfrm>
          <a:off x="762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379" name="正方形/長方形 378">
          <a:extLst>
            <a:ext uri="{FF2B5EF4-FFF2-40B4-BE49-F238E27FC236}">
              <a16:creationId xmlns:a16="http://schemas.microsoft.com/office/drawing/2014/main" id="{C90576A7-CD42-4ADB-9265-2887A04426A1}"/>
            </a:ext>
          </a:extLst>
        </xdr:cNvPr>
        <xdr:cNvSpPr/>
      </xdr:nvSpPr>
      <xdr:spPr>
        <a:xfrm>
          <a:off x="8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380" name="正方形/長方形 379">
          <a:extLst>
            <a:ext uri="{FF2B5EF4-FFF2-40B4-BE49-F238E27FC236}">
              <a16:creationId xmlns:a16="http://schemas.microsoft.com/office/drawing/2014/main" id="{13A9FB3B-6161-4340-BD79-C01750C98FA8}"/>
            </a:ext>
          </a:extLst>
        </xdr:cNvPr>
        <xdr:cNvSpPr/>
      </xdr:nvSpPr>
      <xdr:spPr>
        <a:xfrm>
          <a:off x="8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381" name="正方形/長方形 380">
          <a:extLst>
            <a:ext uri="{FF2B5EF4-FFF2-40B4-BE49-F238E27FC236}">
              <a16:creationId xmlns:a16="http://schemas.microsoft.com/office/drawing/2014/main" id="{FEBEDA22-4946-4A0B-9885-967D54B1E7BF}"/>
            </a:ext>
          </a:extLst>
        </xdr:cNvPr>
        <xdr:cNvSpPr/>
      </xdr:nvSpPr>
      <xdr:spPr>
        <a:xfrm>
          <a:off x="190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382" name="正方形/長方形 381">
          <a:extLst>
            <a:ext uri="{FF2B5EF4-FFF2-40B4-BE49-F238E27FC236}">
              <a16:creationId xmlns:a16="http://schemas.microsoft.com/office/drawing/2014/main" id="{D9060C6B-5E23-4A1D-A962-FE6D733C1FB8}"/>
            </a:ext>
          </a:extLst>
        </xdr:cNvPr>
        <xdr:cNvSpPr/>
      </xdr:nvSpPr>
      <xdr:spPr>
        <a:xfrm>
          <a:off x="190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383" name="正方形/長方形 382">
          <a:extLst>
            <a:ext uri="{FF2B5EF4-FFF2-40B4-BE49-F238E27FC236}">
              <a16:creationId xmlns:a16="http://schemas.microsoft.com/office/drawing/2014/main" id="{1AF3B4DF-2077-4DC8-B532-BE843F6CB3BA}"/>
            </a:ext>
          </a:extLst>
        </xdr:cNvPr>
        <xdr:cNvSpPr/>
      </xdr:nvSpPr>
      <xdr:spPr>
        <a:xfrm>
          <a:off x="3048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和歌山県平均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384" name="正方形/長方形 383">
          <a:extLst>
            <a:ext uri="{FF2B5EF4-FFF2-40B4-BE49-F238E27FC236}">
              <a16:creationId xmlns:a16="http://schemas.microsoft.com/office/drawing/2014/main" id="{98109587-1DB0-4E98-B07C-44E0CA533A06}"/>
            </a:ext>
          </a:extLst>
        </xdr:cNvPr>
        <xdr:cNvSpPr/>
      </xdr:nvSpPr>
      <xdr:spPr>
        <a:xfrm>
          <a:off x="3048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385" name="正方形/長方形 384">
          <a:extLst>
            <a:ext uri="{FF2B5EF4-FFF2-40B4-BE49-F238E27FC236}">
              <a16:creationId xmlns:a16="http://schemas.microsoft.com/office/drawing/2014/main" id="{96FA4AD6-C263-4888-A910-4903E01C1BA1}"/>
            </a:ext>
          </a:extLst>
        </xdr:cNvPr>
        <xdr:cNvSpPr/>
      </xdr:nvSpPr>
      <xdr:spPr>
        <a:xfrm>
          <a:off x="762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91</xdr:row>
      <xdr:rowOff>19050</xdr:rowOff>
    </xdr:from>
    <xdr:to>
      <xdr:col>59</xdr:col>
      <xdr:colOff>88900</xdr:colOff>
      <xdr:row>94</xdr:row>
      <xdr:rowOff>139700</xdr:rowOff>
    </xdr:to>
    <xdr:sp macro="" textlink="">
      <xdr:nvSpPr>
        <xdr:cNvPr id="386" name="正方形/長方形 385">
          <a:extLst>
            <a:ext uri="{FF2B5EF4-FFF2-40B4-BE49-F238E27FC236}">
              <a16:creationId xmlns:a16="http://schemas.microsoft.com/office/drawing/2014/main" id="{953F106F-4994-46EF-AAFA-F733A732B6B0}"/>
            </a:ext>
          </a:extLst>
        </xdr:cNvPr>
        <xdr:cNvSpPr/>
      </xdr:nvSpPr>
      <xdr:spPr>
        <a:xfrm>
          <a:off x="6604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387" name="正方形/長方形 386">
          <a:extLst>
            <a:ext uri="{FF2B5EF4-FFF2-40B4-BE49-F238E27FC236}">
              <a16:creationId xmlns:a16="http://schemas.microsoft.com/office/drawing/2014/main" id="{6935CB18-608C-436F-92C9-223F423A530E}"/>
            </a:ext>
          </a:extLst>
        </xdr:cNvPr>
        <xdr:cNvSpPr/>
      </xdr:nvSpPr>
      <xdr:spPr>
        <a:xfrm>
          <a:off x="67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388" name="正方形/長方形 387">
          <a:extLst>
            <a:ext uri="{FF2B5EF4-FFF2-40B4-BE49-F238E27FC236}">
              <a16:creationId xmlns:a16="http://schemas.microsoft.com/office/drawing/2014/main" id="{9304EF75-AC24-4F57-AED4-5587CEB17C79}"/>
            </a:ext>
          </a:extLst>
        </xdr:cNvPr>
        <xdr:cNvSpPr/>
      </xdr:nvSpPr>
      <xdr:spPr>
        <a:xfrm>
          <a:off x="67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389" name="正方形/長方形 388">
          <a:extLst>
            <a:ext uri="{FF2B5EF4-FFF2-40B4-BE49-F238E27FC236}">
              <a16:creationId xmlns:a16="http://schemas.microsoft.com/office/drawing/2014/main" id="{D7770D2A-22EA-46ED-BEAA-747E0855DD73}"/>
            </a:ext>
          </a:extLst>
        </xdr:cNvPr>
        <xdr:cNvSpPr/>
      </xdr:nvSpPr>
      <xdr:spPr>
        <a:xfrm>
          <a:off x="7747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390" name="正方形/長方形 389">
          <a:extLst>
            <a:ext uri="{FF2B5EF4-FFF2-40B4-BE49-F238E27FC236}">
              <a16:creationId xmlns:a16="http://schemas.microsoft.com/office/drawing/2014/main" id="{2647A215-1325-4B39-893E-4962B814BC8D}"/>
            </a:ext>
          </a:extLst>
        </xdr:cNvPr>
        <xdr:cNvSpPr/>
      </xdr:nvSpPr>
      <xdr:spPr>
        <a:xfrm>
          <a:off x="7747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391" name="正方形/長方形 390">
          <a:extLst>
            <a:ext uri="{FF2B5EF4-FFF2-40B4-BE49-F238E27FC236}">
              <a16:creationId xmlns:a16="http://schemas.microsoft.com/office/drawing/2014/main" id="{4C69A8A7-C9EB-45E4-A4D3-0D224E4FEC1B}"/>
            </a:ext>
          </a:extLst>
        </xdr:cNvPr>
        <xdr:cNvSpPr/>
      </xdr:nvSpPr>
      <xdr:spPr>
        <a:xfrm>
          <a:off x="8890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和歌山県平均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392" name="正方形/長方形 391">
          <a:extLst>
            <a:ext uri="{FF2B5EF4-FFF2-40B4-BE49-F238E27FC236}">
              <a16:creationId xmlns:a16="http://schemas.microsoft.com/office/drawing/2014/main" id="{7A3FE9B3-35F9-48B0-A901-302F0425FE45}"/>
            </a:ext>
          </a:extLst>
        </xdr:cNvPr>
        <xdr:cNvSpPr/>
      </xdr:nvSpPr>
      <xdr:spPr>
        <a:xfrm>
          <a:off x="8890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393" name="正方形/長方形 392">
          <a:extLst>
            <a:ext uri="{FF2B5EF4-FFF2-40B4-BE49-F238E27FC236}">
              <a16:creationId xmlns:a16="http://schemas.microsoft.com/office/drawing/2014/main" id="{E235247B-D2BC-4491-A161-5FD600ED1C2B}"/>
            </a:ext>
          </a:extLst>
        </xdr:cNvPr>
        <xdr:cNvSpPr/>
      </xdr:nvSpPr>
      <xdr:spPr>
        <a:xfrm>
          <a:off x="6604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24</xdr:row>
      <xdr:rowOff>76200</xdr:rowOff>
    </xdr:from>
    <xdr:to>
      <xdr:col>90</xdr:col>
      <xdr:colOff>25400</xdr:colOff>
      <xdr:row>28</xdr:row>
      <xdr:rowOff>25400</xdr:rowOff>
    </xdr:to>
    <xdr:sp macro="" textlink="">
      <xdr:nvSpPr>
        <xdr:cNvPr id="394" name="正方形/長方形 393">
          <a:extLst>
            <a:ext uri="{FF2B5EF4-FFF2-40B4-BE49-F238E27FC236}">
              <a16:creationId xmlns:a16="http://schemas.microsoft.com/office/drawing/2014/main" id="{C7D8F38D-71E3-4648-BFBE-47DF21493E82}"/>
            </a:ext>
          </a:extLst>
        </xdr:cNvPr>
        <xdr:cNvSpPr/>
      </xdr:nvSpPr>
      <xdr:spPr>
        <a:xfrm>
          <a:off x="12446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395" name="正方形/長方形 394">
          <a:extLst>
            <a:ext uri="{FF2B5EF4-FFF2-40B4-BE49-F238E27FC236}">
              <a16:creationId xmlns:a16="http://schemas.microsoft.com/office/drawing/2014/main" id="{04B031E7-8243-432E-A732-8DD4853201DD}"/>
            </a:ext>
          </a:extLst>
        </xdr:cNvPr>
        <xdr:cNvSpPr/>
      </xdr:nvSpPr>
      <xdr:spPr>
        <a:xfrm>
          <a:off x="12573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396" name="正方形/長方形 395">
          <a:extLst>
            <a:ext uri="{FF2B5EF4-FFF2-40B4-BE49-F238E27FC236}">
              <a16:creationId xmlns:a16="http://schemas.microsoft.com/office/drawing/2014/main" id="{9DD4424F-17EC-4CC3-B23D-283BDCDB7DAD}"/>
            </a:ext>
          </a:extLst>
        </xdr:cNvPr>
        <xdr:cNvSpPr/>
      </xdr:nvSpPr>
      <xdr:spPr>
        <a:xfrm>
          <a:off x="12573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397" name="正方形/長方形 396">
          <a:extLst>
            <a:ext uri="{FF2B5EF4-FFF2-40B4-BE49-F238E27FC236}">
              <a16:creationId xmlns:a16="http://schemas.microsoft.com/office/drawing/2014/main" id="{E735D35F-E741-41C9-9F2C-331DF5CCF922}"/>
            </a:ext>
          </a:extLst>
        </xdr:cNvPr>
        <xdr:cNvSpPr/>
      </xdr:nvSpPr>
      <xdr:spPr>
        <a:xfrm>
          <a:off x="135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398" name="正方形/長方形 397">
          <a:extLst>
            <a:ext uri="{FF2B5EF4-FFF2-40B4-BE49-F238E27FC236}">
              <a16:creationId xmlns:a16="http://schemas.microsoft.com/office/drawing/2014/main" id="{6EE750A0-F9A8-4664-A26D-9F0BC7737269}"/>
            </a:ext>
          </a:extLst>
        </xdr:cNvPr>
        <xdr:cNvSpPr/>
      </xdr:nvSpPr>
      <xdr:spPr>
        <a:xfrm>
          <a:off x="135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399" name="正方形/長方形 398">
          <a:extLst>
            <a:ext uri="{FF2B5EF4-FFF2-40B4-BE49-F238E27FC236}">
              <a16:creationId xmlns:a16="http://schemas.microsoft.com/office/drawing/2014/main" id="{7797D981-757E-41CD-BC3A-3774345C1C04}"/>
            </a:ext>
          </a:extLst>
        </xdr:cNvPr>
        <xdr:cNvSpPr/>
      </xdr:nvSpPr>
      <xdr:spPr>
        <a:xfrm>
          <a:off x="14732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和歌山県平均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400" name="正方形/長方形 399">
          <a:extLst>
            <a:ext uri="{FF2B5EF4-FFF2-40B4-BE49-F238E27FC236}">
              <a16:creationId xmlns:a16="http://schemas.microsoft.com/office/drawing/2014/main" id="{8B56DDAD-8EE7-4B73-BD60-4A753DC8FE72}"/>
            </a:ext>
          </a:extLst>
        </xdr:cNvPr>
        <xdr:cNvSpPr/>
      </xdr:nvSpPr>
      <xdr:spPr>
        <a:xfrm>
          <a:off x="14732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401" name="正方形/長方形 400">
          <a:extLst>
            <a:ext uri="{FF2B5EF4-FFF2-40B4-BE49-F238E27FC236}">
              <a16:creationId xmlns:a16="http://schemas.microsoft.com/office/drawing/2014/main" id="{F49D9DEF-437B-4C97-8C74-732F06C70073}"/>
            </a:ext>
          </a:extLst>
        </xdr:cNvPr>
        <xdr:cNvSpPr/>
      </xdr:nvSpPr>
      <xdr:spPr>
        <a:xfrm>
          <a:off x="12446000" y="533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96</xdr:col>
      <xdr:colOff>0</xdr:colOff>
      <xdr:row>24</xdr:row>
      <xdr:rowOff>76200</xdr:rowOff>
    </xdr:from>
    <xdr:to>
      <xdr:col>120</xdr:col>
      <xdr:colOff>152400</xdr:colOff>
      <xdr:row>28</xdr:row>
      <xdr:rowOff>25400</xdr:rowOff>
    </xdr:to>
    <xdr:sp macro="" textlink="">
      <xdr:nvSpPr>
        <xdr:cNvPr id="402" name="正方形/長方形 401">
          <a:extLst>
            <a:ext uri="{FF2B5EF4-FFF2-40B4-BE49-F238E27FC236}">
              <a16:creationId xmlns:a16="http://schemas.microsoft.com/office/drawing/2014/main" id="{6BA51D8A-0F42-4505-9C90-3DAAA82EA6D3}"/>
            </a:ext>
          </a:extLst>
        </xdr:cNvPr>
        <xdr:cNvSpPr/>
      </xdr:nvSpPr>
      <xdr:spPr>
        <a:xfrm>
          <a:off x="18288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403" name="正方形/長方形 402">
          <a:extLst>
            <a:ext uri="{FF2B5EF4-FFF2-40B4-BE49-F238E27FC236}">
              <a16:creationId xmlns:a16="http://schemas.microsoft.com/office/drawing/2014/main" id="{F423A3F7-F7D8-4F75-8BDA-4FE93A52B13F}"/>
            </a:ext>
          </a:extLst>
        </xdr:cNvPr>
        <xdr:cNvSpPr/>
      </xdr:nvSpPr>
      <xdr:spPr>
        <a:xfrm>
          <a:off x="1841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404" name="正方形/長方形 403">
          <a:extLst>
            <a:ext uri="{FF2B5EF4-FFF2-40B4-BE49-F238E27FC236}">
              <a16:creationId xmlns:a16="http://schemas.microsoft.com/office/drawing/2014/main" id="{D380EAF2-5C10-4EAE-B274-598A9DDA7055}"/>
            </a:ext>
          </a:extLst>
        </xdr:cNvPr>
        <xdr:cNvSpPr/>
      </xdr:nvSpPr>
      <xdr:spPr>
        <a:xfrm>
          <a:off x="1841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405" name="正方形/長方形 404">
          <a:extLst>
            <a:ext uri="{FF2B5EF4-FFF2-40B4-BE49-F238E27FC236}">
              <a16:creationId xmlns:a16="http://schemas.microsoft.com/office/drawing/2014/main" id="{0391A48E-C001-4BE7-A597-4BBF92F16DDF}"/>
            </a:ext>
          </a:extLst>
        </xdr:cNvPr>
        <xdr:cNvSpPr/>
      </xdr:nvSpPr>
      <xdr:spPr>
        <a:xfrm>
          <a:off x="194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406" name="正方形/長方形 405">
          <a:extLst>
            <a:ext uri="{FF2B5EF4-FFF2-40B4-BE49-F238E27FC236}">
              <a16:creationId xmlns:a16="http://schemas.microsoft.com/office/drawing/2014/main" id="{8A195FAD-4520-4B15-951D-C7BE22416DA3}"/>
            </a:ext>
          </a:extLst>
        </xdr:cNvPr>
        <xdr:cNvSpPr/>
      </xdr:nvSpPr>
      <xdr:spPr>
        <a:xfrm>
          <a:off x="194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84,253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407" name="正方形/長方形 406">
          <a:extLst>
            <a:ext uri="{FF2B5EF4-FFF2-40B4-BE49-F238E27FC236}">
              <a16:creationId xmlns:a16="http://schemas.microsoft.com/office/drawing/2014/main" id="{7671108F-ECB8-4ED3-84AA-E2E3BBFEFA97}"/>
            </a:ext>
          </a:extLst>
        </xdr:cNvPr>
        <xdr:cNvSpPr/>
      </xdr:nvSpPr>
      <xdr:spPr>
        <a:xfrm>
          <a:off x="20574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和歌山県平均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408" name="正方形/長方形 407">
          <a:extLst>
            <a:ext uri="{FF2B5EF4-FFF2-40B4-BE49-F238E27FC236}">
              <a16:creationId xmlns:a16="http://schemas.microsoft.com/office/drawing/2014/main" id="{CF89670E-5CDB-4A5F-8E62-BEBF107F634B}"/>
            </a:ext>
          </a:extLst>
        </xdr:cNvPr>
        <xdr:cNvSpPr/>
      </xdr:nvSpPr>
      <xdr:spPr>
        <a:xfrm>
          <a:off x="20574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122,270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409" name="正方形/長方形 408">
          <a:extLst>
            <a:ext uri="{FF2B5EF4-FFF2-40B4-BE49-F238E27FC236}">
              <a16:creationId xmlns:a16="http://schemas.microsoft.com/office/drawing/2014/main" id="{711EBF05-38BC-4125-B9AC-F0F645B0D199}"/>
            </a:ext>
          </a:extLst>
        </xdr:cNvPr>
        <xdr:cNvSpPr/>
      </xdr:nvSpPr>
      <xdr:spPr>
        <a:xfrm>
          <a:off x="18288000" y="533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46</xdr:row>
      <xdr:rowOff>114300</xdr:rowOff>
    </xdr:from>
    <xdr:to>
      <xdr:col>90</xdr:col>
      <xdr:colOff>25400</xdr:colOff>
      <xdr:row>50</xdr:row>
      <xdr:rowOff>63500</xdr:rowOff>
    </xdr:to>
    <xdr:sp macro="" textlink="">
      <xdr:nvSpPr>
        <xdr:cNvPr id="410" name="正方形/長方形 409">
          <a:extLst>
            <a:ext uri="{FF2B5EF4-FFF2-40B4-BE49-F238E27FC236}">
              <a16:creationId xmlns:a16="http://schemas.microsoft.com/office/drawing/2014/main" id="{A550299D-C876-426A-A60F-D333745CB9FD}"/>
            </a:ext>
          </a:extLst>
        </xdr:cNvPr>
        <xdr:cNvSpPr/>
      </xdr:nvSpPr>
      <xdr:spPr>
        <a:xfrm>
          <a:off x="12446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411" name="正方形/長方形 410">
          <a:extLst>
            <a:ext uri="{FF2B5EF4-FFF2-40B4-BE49-F238E27FC236}">
              <a16:creationId xmlns:a16="http://schemas.microsoft.com/office/drawing/2014/main" id="{D0395FBC-72F4-4D3E-8F87-41679F275256}"/>
            </a:ext>
          </a:extLst>
        </xdr:cNvPr>
        <xdr:cNvSpPr/>
      </xdr:nvSpPr>
      <xdr:spPr>
        <a:xfrm>
          <a:off x="12573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412" name="正方形/長方形 411">
          <a:extLst>
            <a:ext uri="{FF2B5EF4-FFF2-40B4-BE49-F238E27FC236}">
              <a16:creationId xmlns:a16="http://schemas.microsoft.com/office/drawing/2014/main" id="{DC393F78-AFA6-47AF-ACA6-3B150914212B}"/>
            </a:ext>
          </a:extLst>
        </xdr:cNvPr>
        <xdr:cNvSpPr/>
      </xdr:nvSpPr>
      <xdr:spPr>
        <a:xfrm>
          <a:off x="12573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413" name="正方形/長方形 412">
          <a:extLst>
            <a:ext uri="{FF2B5EF4-FFF2-40B4-BE49-F238E27FC236}">
              <a16:creationId xmlns:a16="http://schemas.microsoft.com/office/drawing/2014/main" id="{938EA3F6-1E41-4F05-B6A4-2FFBA563FD57}"/>
            </a:ext>
          </a:extLst>
        </xdr:cNvPr>
        <xdr:cNvSpPr/>
      </xdr:nvSpPr>
      <xdr:spPr>
        <a:xfrm>
          <a:off x="135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414" name="正方形/長方形 413">
          <a:extLst>
            <a:ext uri="{FF2B5EF4-FFF2-40B4-BE49-F238E27FC236}">
              <a16:creationId xmlns:a16="http://schemas.microsoft.com/office/drawing/2014/main" id="{5D929D38-C7B4-448D-A481-DC9315A1483A}"/>
            </a:ext>
          </a:extLst>
        </xdr:cNvPr>
        <xdr:cNvSpPr/>
      </xdr:nvSpPr>
      <xdr:spPr>
        <a:xfrm>
          <a:off x="135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415" name="正方形/長方形 414">
          <a:extLst>
            <a:ext uri="{FF2B5EF4-FFF2-40B4-BE49-F238E27FC236}">
              <a16:creationId xmlns:a16="http://schemas.microsoft.com/office/drawing/2014/main" id="{2AF812A2-A933-4A76-8C81-B95E368F7D2D}"/>
            </a:ext>
          </a:extLst>
        </xdr:cNvPr>
        <xdr:cNvSpPr/>
      </xdr:nvSpPr>
      <xdr:spPr>
        <a:xfrm>
          <a:off x="14732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和歌山県平均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416" name="正方形/長方形 415">
          <a:extLst>
            <a:ext uri="{FF2B5EF4-FFF2-40B4-BE49-F238E27FC236}">
              <a16:creationId xmlns:a16="http://schemas.microsoft.com/office/drawing/2014/main" id="{342ED50E-C82D-4165-8124-0E3380AF451A}"/>
            </a:ext>
          </a:extLst>
        </xdr:cNvPr>
        <xdr:cNvSpPr/>
      </xdr:nvSpPr>
      <xdr:spPr>
        <a:xfrm>
          <a:off x="14732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417" name="正方形/長方形 416">
          <a:extLst>
            <a:ext uri="{FF2B5EF4-FFF2-40B4-BE49-F238E27FC236}">
              <a16:creationId xmlns:a16="http://schemas.microsoft.com/office/drawing/2014/main" id="{8F825310-5B7F-43A8-88EA-5E75D812FFDF}"/>
            </a:ext>
          </a:extLst>
        </xdr:cNvPr>
        <xdr:cNvSpPr/>
      </xdr:nvSpPr>
      <xdr:spPr>
        <a:xfrm>
          <a:off x="12446000" y="914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96</xdr:col>
      <xdr:colOff>0</xdr:colOff>
      <xdr:row>46</xdr:row>
      <xdr:rowOff>114300</xdr:rowOff>
    </xdr:from>
    <xdr:to>
      <xdr:col>120</xdr:col>
      <xdr:colOff>152400</xdr:colOff>
      <xdr:row>50</xdr:row>
      <xdr:rowOff>63500</xdr:rowOff>
    </xdr:to>
    <xdr:sp macro="" textlink="">
      <xdr:nvSpPr>
        <xdr:cNvPr id="418" name="正方形/長方形 417">
          <a:extLst>
            <a:ext uri="{FF2B5EF4-FFF2-40B4-BE49-F238E27FC236}">
              <a16:creationId xmlns:a16="http://schemas.microsoft.com/office/drawing/2014/main" id="{E84FC66E-5293-4C23-98EE-A9F3A02134B0}"/>
            </a:ext>
          </a:extLst>
        </xdr:cNvPr>
        <xdr:cNvSpPr/>
      </xdr:nvSpPr>
      <xdr:spPr>
        <a:xfrm>
          <a:off x="18288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419" name="正方形/長方形 418">
          <a:extLst>
            <a:ext uri="{FF2B5EF4-FFF2-40B4-BE49-F238E27FC236}">
              <a16:creationId xmlns:a16="http://schemas.microsoft.com/office/drawing/2014/main" id="{618ED8CD-49CA-4A06-9863-A34465C41232}"/>
            </a:ext>
          </a:extLst>
        </xdr:cNvPr>
        <xdr:cNvSpPr/>
      </xdr:nvSpPr>
      <xdr:spPr>
        <a:xfrm>
          <a:off x="1841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420" name="正方形/長方形 419">
          <a:extLst>
            <a:ext uri="{FF2B5EF4-FFF2-40B4-BE49-F238E27FC236}">
              <a16:creationId xmlns:a16="http://schemas.microsoft.com/office/drawing/2014/main" id="{42B2B06D-D41A-46C1-91B0-13ABEC335ADB}"/>
            </a:ext>
          </a:extLst>
        </xdr:cNvPr>
        <xdr:cNvSpPr/>
      </xdr:nvSpPr>
      <xdr:spPr>
        <a:xfrm>
          <a:off x="1841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421" name="正方形/長方形 420">
          <a:extLst>
            <a:ext uri="{FF2B5EF4-FFF2-40B4-BE49-F238E27FC236}">
              <a16:creationId xmlns:a16="http://schemas.microsoft.com/office/drawing/2014/main" id="{F0D59774-6432-411C-A307-F7E2D6FE160C}"/>
            </a:ext>
          </a:extLst>
        </xdr:cNvPr>
        <xdr:cNvSpPr/>
      </xdr:nvSpPr>
      <xdr:spPr>
        <a:xfrm>
          <a:off x="194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422" name="正方形/長方形 421">
          <a:extLst>
            <a:ext uri="{FF2B5EF4-FFF2-40B4-BE49-F238E27FC236}">
              <a16:creationId xmlns:a16="http://schemas.microsoft.com/office/drawing/2014/main" id="{870360F4-7C15-419A-A4B1-D51E24DDCCDF}"/>
            </a:ext>
          </a:extLst>
        </xdr:cNvPr>
        <xdr:cNvSpPr/>
      </xdr:nvSpPr>
      <xdr:spPr>
        <a:xfrm>
          <a:off x="194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423" name="正方形/長方形 422">
          <a:extLst>
            <a:ext uri="{FF2B5EF4-FFF2-40B4-BE49-F238E27FC236}">
              <a16:creationId xmlns:a16="http://schemas.microsoft.com/office/drawing/2014/main" id="{79E80F52-E6DB-48E3-8A39-6B9E6F88CC9D}"/>
            </a:ext>
          </a:extLst>
        </xdr:cNvPr>
        <xdr:cNvSpPr/>
      </xdr:nvSpPr>
      <xdr:spPr>
        <a:xfrm>
          <a:off x="20574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和歌山県平均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424" name="正方形/長方形 423">
          <a:extLst>
            <a:ext uri="{FF2B5EF4-FFF2-40B4-BE49-F238E27FC236}">
              <a16:creationId xmlns:a16="http://schemas.microsoft.com/office/drawing/2014/main" id="{149DB6EA-7F54-4A33-B758-1F0AAFCA2278}"/>
            </a:ext>
          </a:extLst>
        </xdr:cNvPr>
        <xdr:cNvSpPr/>
      </xdr:nvSpPr>
      <xdr:spPr>
        <a:xfrm>
          <a:off x="20574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425" name="正方形/長方形 424">
          <a:extLst>
            <a:ext uri="{FF2B5EF4-FFF2-40B4-BE49-F238E27FC236}">
              <a16:creationId xmlns:a16="http://schemas.microsoft.com/office/drawing/2014/main" id="{B6FFB821-C78B-4C2A-A21E-6EDDDD2AB353}"/>
            </a:ext>
          </a:extLst>
        </xdr:cNvPr>
        <xdr:cNvSpPr/>
      </xdr:nvSpPr>
      <xdr:spPr>
        <a:xfrm>
          <a:off x="18288000" y="914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68</xdr:row>
      <xdr:rowOff>152400</xdr:rowOff>
    </xdr:from>
    <xdr:to>
      <xdr:col>90</xdr:col>
      <xdr:colOff>25400</xdr:colOff>
      <xdr:row>72</xdr:row>
      <xdr:rowOff>101600</xdr:rowOff>
    </xdr:to>
    <xdr:sp macro="" textlink="">
      <xdr:nvSpPr>
        <xdr:cNvPr id="426" name="正方形/長方形 425">
          <a:extLst>
            <a:ext uri="{FF2B5EF4-FFF2-40B4-BE49-F238E27FC236}">
              <a16:creationId xmlns:a16="http://schemas.microsoft.com/office/drawing/2014/main" id="{5D0D09FE-29F2-4782-8BAA-273C63488B08}"/>
            </a:ext>
          </a:extLst>
        </xdr:cNvPr>
        <xdr:cNvSpPr/>
      </xdr:nvSpPr>
      <xdr:spPr>
        <a:xfrm>
          <a:off x="12446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427" name="正方形/長方形 426">
          <a:extLst>
            <a:ext uri="{FF2B5EF4-FFF2-40B4-BE49-F238E27FC236}">
              <a16:creationId xmlns:a16="http://schemas.microsoft.com/office/drawing/2014/main" id="{5D50FBB4-1E25-4F03-96D6-27DE95325CCC}"/>
            </a:ext>
          </a:extLst>
        </xdr:cNvPr>
        <xdr:cNvSpPr/>
      </xdr:nvSpPr>
      <xdr:spPr>
        <a:xfrm>
          <a:off x="12573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428" name="正方形/長方形 427">
          <a:extLst>
            <a:ext uri="{FF2B5EF4-FFF2-40B4-BE49-F238E27FC236}">
              <a16:creationId xmlns:a16="http://schemas.microsoft.com/office/drawing/2014/main" id="{6BA666F6-7E69-4D16-97B1-C9BE18C0BB1E}"/>
            </a:ext>
          </a:extLst>
        </xdr:cNvPr>
        <xdr:cNvSpPr/>
      </xdr:nvSpPr>
      <xdr:spPr>
        <a:xfrm>
          <a:off x="12573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12/47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429" name="正方形/長方形 428">
          <a:extLst>
            <a:ext uri="{FF2B5EF4-FFF2-40B4-BE49-F238E27FC236}">
              <a16:creationId xmlns:a16="http://schemas.microsoft.com/office/drawing/2014/main" id="{B1F22E59-1A03-4C14-A5EE-EDFBA0D8D902}"/>
            </a:ext>
          </a:extLst>
        </xdr:cNvPr>
        <xdr:cNvSpPr/>
      </xdr:nvSpPr>
      <xdr:spPr>
        <a:xfrm>
          <a:off x="135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430" name="正方形/長方形 429">
          <a:extLst>
            <a:ext uri="{FF2B5EF4-FFF2-40B4-BE49-F238E27FC236}">
              <a16:creationId xmlns:a16="http://schemas.microsoft.com/office/drawing/2014/main" id="{98A39A45-2FC8-4E68-82E0-3ED4E2ADEA5C}"/>
            </a:ext>
          </a:extLst>
        </xdr:cNvPr>
        <xdr:cNvSpPr/>
      </xdr:nvSpPr>
      <xdr:spPr>
        <a:xfrm>
          <a:off x="135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431" name="正方形/長方形 430">
          <a:extLst>
            <a:ext uri="{FF2B5EF4-FFF2-40B4-BE49-F238E27FC236}">
              <a16:creationId xmlns:a16="http://schemas.microsoft.com/office/drawing/2014/main" id="{29CDDD63-ADD5-447A-9162-E321B1B89E56}"/>
            </a:ext>
          </a:extLst>
        </xdr:cNvPr>
        <xdr:cNvSpPr/>
      </xdr:nvSpPr>
      <xdr:spPr>
        <a:xfrm>
          <a:off x="14732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和歌山県平均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432" name="正方形/長方形 431">
          <a:extLst>
            <a:ext uri="{FF2B5EF4-FFF2-40B4-BE49-F238E27FC236}">
              <a16:creationId xmlns:a16="http://schemas.microsoft.com/office/drawing/2014/main" id="{3BAE0265-0220-4F38-ADD0-6701F6E41E2B}"/>
            </a:ext>
          </a:extLst>
        </xdr:cNvPr>
        <xdr:cNvSpPr/>
      </xdr:nvSpPr>
      <xdr:spPr>
        <a:xfrm>
          <a:off x="14732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433" name="正方形/長方形 432">
          <a:extLst>
            <a:ext uri="{FF2B5EF4-FFF2-40B4-BE49-F238E27FC236}">
              <a16:creationId xmlns:a16="http://schemas.microsoft.com/office/drawing/2014/main" id="{02D21438-2E4B-414C-8AAA-AA9B78051592}"/>
            </a:ext>
          </a:extLst>
        </xdr:cNvPr>
        <xdr:cNvSpPr/>
      </xdr:nvSpPr>
      <xdr:spPr>
        <a:xfrm>
          <a:off x="12446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74</xdr:row>
      <xdr:rowOff>76200</xdr:rowOff>
    </xdr:from>
    <xdr:ext cx="298543" cy="225703"/>
    <xdr:sp macro="" textlink="">
      <xdr:nvSpPr>
        <xdr:cNvPr id="434" name="テキスト ボックス 433">
          <a:extLst>
            <a:ext uri="{FF2B5EF4-FFF2-40B4-BE49-F238E27FC236}">
              <a16:creationId xmlns:a16="http://schemas.microsoft.com/office/drawing/2014/main" id="{9897A5CB-1A90-4098-9BBA-AC8B3F67B421}"/>
            </a:ext>
          </a:extLst>
        </xdr:cNvPr>
        <xdr:cNvSpPr txBox="1"/>
      </xdr:nvSpPr>
      <xdr:spPr>
        <a:xfrm>
          <a:off x="12407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152400</xdr:rowOff>
    </xdr:from>
    <xdr:to>
      <xdr:col>89</xdr:col>
      <xdr:colOff>177800</xdr:colOff>
      <xdr:row>88</xdr:row>
      <xdr:rowOff>152400</xdr:rowOff>
    </xdr:to>
    <xdr:cxnSp macro="">
      <xdr:nvCxnSpPr>
        <xdr:cNvPr id="435" name="直線コネクタ 434">
          <a:extLst>
            <a:ext uri="{FF2B5EF4-FFF2-40B4-BE49-F238E27FC236}">
              <a16:creationId xmlns:a16="http://schemas.microsoft.com/office/drawing/2014/main" id="{113B8A7A-8022-413F-80F2-E57BC3DE67F2}"/>
            </a:ext>
          </a:extLst>
        </xdr:cNvPr>
        <xdr:cNvCxnSpPr/>
      </xdr:nvCxnSpPr>
      <xdr:spPr>
        <a:xfrm>
          <a:off x="12446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88</xdr:row>
      <xdr:rowOff>10177</xdr:rowOff>
    </xdr:from>
    <xdr:ext cx="467179" cy="259045"/>
    <xdr:sp macro="" textlink="">
      <xdr:nvSpPr>
        <xdr:cNvPr id="436" name="テキスト ボックス 435">
          <a:extLst>
            <a:ext uri="{FF2B5EF4-FFF2-40B4-BE49-F238E27FC236}">
              <a16:creationId xmlns:a16="http://schemas.microsoft.com/office/drawing/2014/main" id="{4F6B7606-6225-4A46-9599-F3429420124B}"/>
            </a:ext>
          </a:extLst>
        </xdr:cNvPr>
        <xdr:cNvSpPr txBox="1"/>
      </xdr:nvSpPr>
      <xdr:spPr>
        <a:xfrm>
          <a:off x="11978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86</xdr:row>
      <xdr:rowOff>168729</xdr:rowOff>
    </xdr:from>
    <xdr:to>
      <xdr:col>89</xdr:col>
      <xdr:colOff>177800</xdr:colOff>
      <xdr:row>86</xdr:row>
      <xdr:rowOff>168729</xdr:rowOff>
    </xdr:to>
    <xdr:cxnSp macro="">
      <xdr:nvCxnSpPr>
        <xdr:cNvPr id="437" name="直線コネクタ 436">
          <a:extLst>
            <a:ext uri="{FF2B5EF4-FFF2-40B4-BE49-F238E27FC236}">
              <a16:creationId xmlns:a16="http://schemas.microsoft.com/office/drawing/2014/main" id="{7D677396-2954-45B2-B866-B39703DAD33B}"/>
            </a:ext>
          </a:extLst>
        </xdr:cNvPr>
        <xdr:cNvCxnSpPr/>
      </xdr:nvCxnSpPr>
      <xdr:spPr>
        <a:xfrm>
          <a:off x="12446000" y="1491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86</xdr:row>
      <xdr:rowOff>26506</xdr:rowOff>
    </xdr:from>
    <xdr:ext cx="467179" cy="259045"/>
    <xdr:sp macro="" textlink="">
      <xdr:nvSpPr>
        <xdr:cNvPr id="438" name="テキスト ボックス 437">
          <a:extLst>
            <a:ext uri="{FF2B5EF4-FFF2-40B4-BE49-F238E27FC236}">
              <a16:creationId xmlns:a16="http://schemas.microsoft.com/office/drawing/2014/main" id="{344C296B-0C1F-44DB-BD6C-A1E0495BFD91}"/>
            </a:ext>
          </a:extLst>
        </xdr:cNvPr>
        <xdr:cNvSpPr txBox="1"/>
      </xdr:nvSpPr>
      <xdr:spPr>
        <a:xfrm>
          <a:off x="11978821" y="1477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85</xdr:row>
      <xdr:rowOff>13607</xdr:rowOff>
    </xdr:from>
    <xdr:to>
      <xdr:col>89</xdr:col>
      <xdr:colOff>177800</xdr:colOff>
      <xdr:row>85</xdr:row>
      <xdr:rowOff>13607</xdr:rowOff>
    </xdr:to>
    <xdr:cxnSp macro="">
      <xdr:nvCxnSpPr>
        <xdr:cNvPr id="439" name="直線コネクタ 438">
          <a:extLst>
            <a:ext uri="{FF2B5EF4-FFF2-40B4-BE49-F238E27FC236}">
              <a16:creationId xmlns:a16="http://schemas.microsoft.com/office/drawing/2014/main" id="{E9AA6370-A2D9-4A10-85DE-5ADB383E8A4E}"/>
            </a:ext>
          </a:extLst>
        </xdr:cNvPr>
        <xdr:cNvCxnSpPr/>
      </xdr:nvCxnSpPr>
      <xdr:spPr>
        <a:xfrm>
          <a:off x="12446000" y="1458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84</xdr:row>
      <xdr:rowOff>42834</xdr:rowOff>
    </xdr:from>
    <xdr:ext cx="403059" cy="259045"/>
    <xdr:sp macro="" textlink="">
      <xdr:nvSpPr>
        <xdr:cNvPr id="440" name="テキスト ボックス 439">
          <a:extLst>
            <a:ext uri="{FF2B5EF4-FFF2-40B4-BE49-F238E27FC236}">
              <a16:creationId xmlns:a16="http://schemas.microsoft.com/office/drawing/2014/main" id="{12A48A19-F4E7-4A50-8DA8-BFD5F39FD7CD}"/>
            </a:ext>
          </a:extLst>
        </xdr:cNvPr>
        <xdr:cNvSpPr txBox="1"/>
      </xdr:nvSpPr>
      <xdr:spPr>
        <a:xfrm>
          <a:off x="12042941" y="1444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29936</xdr:rowOff>
    </xdr:from>
    <xdr:to>
      <xdr:col>89</xdr:col>
      <xdr:colOff>177800</xdr:colOff>
      <xdr:row>83</xdr:row>
      <xdr:rowOff>29936</xdr:rowOff>
    </xdr:to>
    <xdr:cxnSp macro="">
      <xdr:nvCxnSpPr>
        <xdr:cNvPr id="441" name="直線コネクタ 440">
          <a:extLst>
            <a:ext uri="{FF2B5EF4-FFF2-40B4-BE49-F238E27FC236}">
              <a16:creationId xmlns:a16="http://schemas.microsoft.com/office/drawing/2014/main" id="{972F646C-F7E8-4DF7-8434-2CF2FEAA7A0E}"/>
            </a:ext>
          </a:extLst>
        </xdr:cNvPr>
        <xdr:cNvCxnSpPr/>
      </xdr:nvCxnSpPr>
      <xdr:spPr>
        <a:xfrm>
          <a:off x="12446000" y="1426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82</xdr:row>
      <xdr:rowOff>59163</xdr:rowOff>
    </xdr:from>
    <xdr:ext cx="403059" cy="259045"/>
    <xdr:sp macro="" textlink="">
      <xdr:nvSpPr>
        <xdr:cNvPr id="442" name="テキスト ボックス 441">
          <a:extLst>
            <a:ext uri="{FF2B5EF4-FFF2-40B4-BE49-F238E27FC236}">
              <a16:creationId xmlns:a16="http://schemas.microsoft.com/office/drawing/2014/main" id="{F2B58668-1341-4F9E-8509-39FEAA367CF9}"/>
            </a:ext>
          </a:extLst>
        </xdr:cNvPr>
        <xdr:cNvSpPr txBox="1"/>
      </xdr:nvSpPr>
      <xdr:spPr>
        <a:xfrm>
          <a:off x="12042941" y="1411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46264</xdr:rowOff>
    </xdr:from>
    <xdr:to>
      <xdr:col>89</xdr:col>
      <xdr:colOff>177800</xdr:colOff>
      <xdr:row>81</xdr:row>
      <xdr:rowOff>46264</xdr:rowOff>
    </xdr:to>
    <xdr:cxnSp macro="">
      <xdr:nvCxnSpPr>
        <xdr:cNvPr id="443" name="直線コネクタ 442">
          <a:extLst>
            <a:ext uri="{FF2B5EF4-FFF2-40B4-BE49-F238E27FC236}">
              <a16:creationId xmlns:a16="http://schemas.microsoft.com/office/drawing/2014/main" id="{55FE8F78-5C1B-43DC-B083-C2B7A8E433C9}"/>
            </a:ext>
          </a:extLst>
        </xdr:cNvPr>
        <xdr:cNvCxnSpPr/>
      </xdr:nvCxnSpPr>
      <xdr:spPr>
        <a:xfrm>
          <a:off x="12446000" y="1393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80</xdr:row>
      <xdr:rowOff>75491</xdr:rowOff>
    </xdr:from>
    <xdr:ext cx="403059" cy="259045"/>
    <xdr:sp macro="" textlink="">
      <xdr:nvSpPr>
        <xdr:cNvPr id="444" name="テキスト ボックス 443">
          <a:extLst>
            <a:ext uri="{FF2B5EF4-FFF2-40B4-BE49-F238E27FC236}">
              <a16:creationId xmlns:a16="http://schemas.microsoft.com/office/drawing/2014/main" id="{89879948-DA16-45BF-8040-79BF5298A7B5}"/>
            </a:ext>
          </a:extLst>
        </xdr:cNvPr>
        <xdr:cNvSpPr txBox="1"/>
      </xdr:nvSpPr>
      <xdr:spPr>
        <a:xfrm>
          <a:off x="12042941" y="1379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79</xdr:row>
      <xdr:rowOff>62593</xdr:rowOff>
    </xdr:from>
    <xdr:to>
      <xdr:col>89</xdr:col>
      <xdr:colOff>177800</xdr:colOff>
      <xdr:row>79</xdr:row>
      <xdr:rowOff>62593</xdr:rowOff>
    </xdr:to>
    <xdr:cxnSp macro="">
      <xdr:nvCxnSpPr>
        <xdr:cNvPr id="445" name="直線コネクタ 444">
          <a:extLst>
            <a:ext uri="{FF2B5EF4-FFF2-40B4-BE49-F238E27FC236}">
              <a16:creationId xmlns:a16="http://schemas.microsoft.com/office/drawing/2014/main" id="{90A2D80D-43BA-4164-B933-6F4D49C24415}"/>
            </a:ext>
          </a:extLst>
        </xdr:cNvPr>
        <xdr:cNvCxnSpPr/>
      </xdr:nvCxnSpPr>
      <xdr:spPr>
        <a:xfrm>
          <a:off x="12446000" y="1360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78</xdr:row>
      <xdr:rowOff>91820</xdr:rowOff>
    </xdr:from>
    <xdr:ext cx="403059" cy="259045"/>
    <xdr:sp macro="" textlink="">
      <xdr:nvSpPr>
        <xdr:cNvPr id="446" name="テキスト ボックス 445">
          <a:extLst>
            <a:ext uri="{FF2B5EF4-FFF2-40B4-BE49-F238E27FC236}">
              <a16:creationId xmlns:a16="http://schemas.microsoft.com/office/drawing/2014/main" id="{2ECE9473-1CAE-4C9D-8769-28A90B0E17E2}"/>
            </a:ext>
          </a:extLst>
        </xdr:cNvPr>
        <xdr:cNvSpPr txBox="1"/>
      </xdr:nvSpPr>
      <xdr:spPr>
        <a:xfrm>
          <a:off x="12042941" y="1346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78921</xdr:rowOff>
    </xdr:from>
    <xdr:to>
      <xdr:col>89</xdr:col>
      <xdr:colOff>177800</xdr:colOff>
      <xdr:row>77</xdr:row>
      <xdr:rowOff>78921</xdr:rowOff>
    </xdr:to>
    <xdr:cxnSp macro="">
      <xdr:nvCxnSpPr>
        <xdr:cNvPr id="447" name="直線コネクタ 446">
          <a:extLst>
            <a:ext uri="{FF2B5EF4-FFF2-40B4-BE49-F238E27FC236}">
              <a16:creationId xmlns:a16="http://schemas.microsoft.com/office/drawing/2014/main" id="{B5A65132-A195-43C9-83DF-AB7F7122B191}"/>
            </a:ext>
          </a:extLst>
        </xdr:cNvPr>
        <xdr:cNvCxnSpPr/>
      </xdr:nvCxnSpPr>
      <xdr:spPr>
        <a:xfrm>
          <a:off x="12446000" y="1328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76</xdr:row>
      <xdr:rowOff>108148</xdr:rowOff>
    </xdr:from>
    <xdr:ext cx="338939" cy="259045"/>
    <xdr:sp macro="" textlink="">
      <xdr:nvSpPr>
        <xdr:cNvPr id="448" name="テキスト ボックス 447">
          <a:extLst>
            <a:ext uri="{FF2B5EF4-FFF2-40B4-BE49-F238E27FC236}">
              <a16:creationId xmlns:a16="http://schemas.microsoft.com/office/drawing/2014/main" id="{44646897-7E3F-494C-8487-AA5BFE68DCE3}"/>
            </a:ext>
          </a:extLst>
        </xdr:cNvPr>
        <xdr:cNvSpPr txBox="1"/>
      </xdr:nvSpPr>
      <xdr:spPr>
        <a:xfrm>
          <a:off x="12107061" y="1313834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89</xdr:col>
      <xdr:colOff>177800</xdr:colOff>
      <xdr:row>75</xdr:row>
      <xdr:rowOff>95250</xdr:rowOff>
    </xdr:to>
    <xdr:cxnSp macro="">
      <xdr:nvCxnSpPr>
        <xdr:cNvPr id="449" name="直線コネクタ 448">
          <a:extLst>
            <a:ext uri="{FF2B5EF4-FFF2-40B4-BE49-F238E27FC236}">
              <a16:creationId xmlns:a16="http://schemas.microsoft.com/office/drawing/2014/main" id="{B5D17276-6825-40B9-881D-B422395F0A8F}"/>
            </a:ext>
          </a:extLst>
        </xdr:cNvPr>
        <xdr:cNvCxnSpPr/>
      </xdr:nvCxnSpPr>
      <xdr:spPr>
        <a:xfrm>
          <a:off x="12446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75</xdr:row>
      <xdr:rowOff>95250</xdr:rowOff>
    </xdr:from>
    <xdr:to>
      <xdr:col>90</xdr:col>
      <xdr:colOff>25400</xdr:colOff>
      <xdr:row>88</xdr:row>
      <xdr:rowOff>152400</xdr:rowOff>
    </xdr:to>
    <xdr:sp macro="" textlink="">
      <xdr:nvSpPr>
        <xdr:cNvPr id="450" name="【消防施設】&#10;有形固定資産減価償却率グラフ枠">
          <a:extLst>
            <a:ext uri="{FF2B5EF4-FFF2-40B4-BE49-F238E27FC236}">
              <a16:creationId xmlns:a16="http://schemas.microsoft.com/office/drawing/2014/main" id="{24C6507A-78AB-4269-AE49-75869C4D73E0}"/>
            </a:ext>
          </a:extLst>
        </xdr:cNvPr>
        <xdr:cNvSpPr/>
      </xdr:nvSpPr>
      <xdr:spPr>
        <a:xfrm>
          <a:off x="12446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77</xdr:row>
      <xdr:rowOff>165463</xdr:rowOff>
    </xdr:from>
    <xdr:to>
      <xdr:col>85</xdr:col>
      <xdr:colOff>126364</xdr:colOff>
      <xdr:row>86</xdr:row>
      <xdr:rowOff>123008</xdr:rowOff>
    </xdr:to>
    <xdr:cxnSp macro="">
      <xdr:nvCxnSpPr>
        <xdr:cNvPr id="451" name="直線コネクタ 450">
          <a:extLst>
            <a:ext uri="{FF2B5EF4-FFF2-40B4-BE49-F238E27FC236}">
              <a16:creationId xmlns:a16="http://schemas.microsoft.com/office/drawing/2014/main" id="{A6729BD6-6827-499A-8CBF-BF240E4815C1}"/>
            </a:ext>
          </a:extLst>
        </xdr:cNvPr>
        <xdr:cNvCxnSpPr/>
      </xdr:nvCxnSpPr>
      <xdr:spPr>
        <a:xfrm flipV="1">
          <a:off x="16318864" y="13367113"/>
          <a:ext cx="0" cy="150059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86</xdr:row>
      <xdr:rowOff>126835</xdr:rowOff>
    </xdr:from>
    <xdr:ext cx="405111" cy="259045"/>
    <xdr:sp macro="" textlink="">
      <xdr:nvSpPr>
        <xdr:cNvPr id="452" name="【消防施設】&#10;有形固定資産減価償却率最小値テキスト">
          <a:extLst>
            <a:ext uri="{FF2B5EF4-FFF2-40B4-BE49-F238E27FC236}">
              <a16:creationId xmlns:a16="http://schemas.microsoft.com/office/drawing/2014/main" id="{5D19A78D-28C9-487B-AF72-30DDB8F53D69}"/>
            </a:ext>
          </a:extLst>
        </xdr:cNvPr>
        <xdr:cNvSpPr txBox="1"/>
      </xdr:nvSpPr>
      <xdr:spPr>
        <a:xfrm>
          <a:off x="16357600" y="1487153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97.2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86</xdr:row>
      <xdr:rowOff>123008</xdr:rowOff>
    </xdr:from>
    <xdr:to>
      <xdr:col>86</xdr:col>
      <xdr:colOff>25400</xdr:colOff>
      <xdr:row>86</xdr:row>
      <xdr:rowOff>123008</xdr:rowOff>
    </xdr:to>
    <xdr:cxnSp macro="">
      <xdr:nvCxnSpPr>
        <xdr:cNvPr id="453" name="直線コネクタ 452">
          <a:extLst>
            <a:ext uri="{FF2B5EF4-FFF2-40B4-BE49-F238E27FC236}">
              <a16:creationId xmlns:a16="http://schemas.microsoft.com/office/drawing/2014/main" id="{3D6465D4-11A2-44A0-82FB-E0B2D3DB4A43}"/>
            </a:ext>
          </a:extLst>
        </xdr:cNvPr>
        <xdr:cNvCxnSpPr/>
      </xdr:nvCxnSpPr>
      <xdr:spPr>
        <a:xfrm>
          <a:off x="16230600" y="1486770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76</xdr:row>
      <xdr:rowOff>112140</xdr:rowOff>
    </xdr:from>
    <xdr:ext cx="340478" cy="259045"/>
    <xdr:sp macro="" textlink="">
      <xdr:nvSpPr>
        <xdr:cNvPr id="454" name="【消防施設】&#10;有形固定資産減価償却率最大値テキスト">
          <a:extLst>
            <a:ext uri="{FF2B5EF4-FFF2-40B4-BE49-F238E27FC236}">
              <a16:creationId xmlns:a16="http://schemas.microsoft.com/office/drawing/2014/main" id="{C32B1FF2-3837-4CFC-AE4B-15EF5B1A4AA9}"/>
            </a:ext>
          </a:extLst>
        </xdr:cNvPr>
        <xdr:cNvSpPr txBox="1"/>
      </xdr:nvSpPr>
      <xdr:spPr>
        <a:xfrm>
          <a:off x="16357600" y="13142340"/>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77</xdr:row>
      <xdr:rowOff>165463</xdr:rowOff>
    </xdr:from>
    <xdr:to>
      <xdr:col>86</xdr:col>
      <xdr:colOff>25400</xdr:colOff>
      <xdr:row>77</xdr:row>
      <xdr:rowOff>165463</xdr:rowOff>
    </xdr:to>
    <xdr:cxnSp macro="">
      <xdr:nvCxnSpPr>
        <xdr:cNvPr id="455" name="直線コネクタ 454">
          <a:extLst>
            <a:ext uri="{FF2B5EF4-FFF2-40B4-BE49-F238E27FC236}">
              <a16:creationId xmlns:a16="http://schemas.microsoft.com/office/drawing/2014/main" id="{D14FA591-7DF8-4B03-B6F9-4E2A3C959C85}"/>
            </a:ext>
          </a:extLst>
        </xdr:cNvPr>
        <xdr:cNvCxnSpPr/>
      </xdr:nvCxnSpPr>
      <xdr:spPr>
        <a:xfrm>
          <a:off x="16230600" y="1336711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82</xdr:row>
      <xdr:rowOff>115950</xdr:rowOff>
    </xdr:from>
    <xdr:ext cx="405111" cy="259045"/>
    <xdr:sp macro="" textlink="">
      <xdr:nvSpPr>
        <xdr:cNvPr id="456" name="【消防施設】&#10;有形固定資産減価償却率平均値テキスト">
          <a:extLst>
            <a:ext uri="{FF2B5EF4-FFF2-40B4-BE49-F238E27FC236}">
              <a16:creationId xmlns:a16="http://schemas.microsoft.com/office/drawing/2014/main" id="{73FB7711-348B-42C2-A49D-D4B6322EA68A}"/>
            </a:ext>
          </a:extLst>
        </xdr:cNvPr>
        <xdr:cNvSpPr txBox="1"/>
      </xdr:nvSpPr>
      <xdr:spPr>
        <a:xfrm>
          <a:off x="16357600" y="14174850"/>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82</xdr:row>
      <xdr:rowOff>137523</xdr:rowOff>
    </xdr:from>
    <xdr:to>
      <xdr:col>85</xdr:col>
      <xdr:colOff>177800</xdr:colOff>
      <xdr:row>83</xdr:row>
      <xdr:rowOff>67673</xdr:rowOff>
    </xdr:to>
    <xdr:sp macro="" textlink="">
      <xdr:nvSpPr>
        <xdr:cNvPr id="457" name="フローチャート: 判断 456">
          <a:extLst>
            <a:ext uri="{FF2B5EF4-FFF2-40B4-BE49-F238E27FC236}">
              <a16:creationId xmlns:a16="http://schemas.microsoft.com/office/drawing/2014/main" id="{63752FF5-6D0E-4C4E-835C-0176B0F1DD63}"/>
            </a:ext>
          </a:extLst>
        </xdr:cNvPr>
        <xdr:cNvSpPr/>
      </xdr:nvSpPr>
      <xdr:spPr>
        <a:xfrm>
          <a:off x="16268700" y="141964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82</xdr:row>
      <xdr:rowOff>155484</xdr:rowOff>
    </xdr:from>
    <xdr:to>
      <xdr:col>81</xdr:col>
      <xdr:colOff>101600</xdr:colOff>
      <xdr:row>83</xdr:row>
      <xdr:rowOff>85634</xdr:rowOff>
    </xdr:to>
    <xdr:sp macro="" textlink="">
      <xdr:nvSpPr>
        <xdr:cNvPr id="458" name="フローチャート: 判断 457">
          <a:extLst>
            <a:ext uri="{FF2B5EF4-FFF2-40B4-BE49-F238E27FC236}">
              <a16:creationId xmlns:a16="http://schemas.microsoft.com/office/drawing/2014/main" id="{05C8C614-629F-452E-8E6B-3CC20BE1D963}"/>
            </a:ext>
          </a:extLst>
        </xdr:cNvPr>
        <xdr:cNvSpPr/>
      </xdr:nvSpPr>
      <xdr:spPr>
        <a:xfrm>
          <a:off x="15430500" y="142143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82</xdr:row>
      <xdr:rowOff>122827</xdr:rowOff>
    </xdr:from>
    <xdr:to>
      <xdr:col>76</xdr:col>
      <xdr:colOff>165100</xdr:colOff>
      <xdr:row>83</xdr:row>
      <xdr:rowOff>52977</xdr:rowOff>
    </xdr:to>
    <xdr:sp macro="" textlink="">
      <xdr:nvSpPr>
        <xdr:cNvPr id="459" name="フローチャート: 判断 458">
          <a:extLst>
            <a:ext uri="{FF2B5EF4-FFF2-40B4-BE49-F238E27FC236}">
              <a16:creationId xmlns:a16="http://schemas.microsoft.com/office/drawing/2014/main" id="{1023F827-866A-44F7-89E2-AA0D247D661B}"/>
            </a:ext>
          </a:extLst>
        </xdr:cNvPr>
        <xdr:cNvSpPr/>
      </xdr:nvSpPr>
      <xdr:spPr>
        <a:xfrm>
          <a:off x="14541500" y="141817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82</xdr:row>
      <xdr:rowOff>99968</xdr:rowOff>
    </xdr:from>
    <xdr:to>
      <xdr:col>72</xdr:col>
      <xdr:colOff>38100</xdr:colOff>
      <xdr:row>83</xdr:row>
      <xdr:rowOff>30118</xdr:rowOff>
    </xdr:to>
    <xdr:sp macro="" textlink="">
      <xdr:nvSpPr>
        <xdr:cNvPr id="460" name="フローチャート: 判断 459">
          <a:extLst>
            <a:ext uri="{FF2B5EF4-FFF2-40B4-BE49-F238E27FC236}">
              <a16:creationId xmlns:a16="http://schemas.microsoft.com/office/drawing/2014/main" id="{AC2475EA-6164-4D90-9C19-3AF8E6A4656D}"/>
            </a:ext>
          </a:extLst>
        </xdr:cNvPr>
        <xdr:cNvSpPr/>
      </xdr:nvSpPr>
      <xdr:spPr>
        <a:xfrm>
          <a:off x="13652500" y="141588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82</xdr:row>
      <xdr:rowOff>62412</xdr:rowOff>
    </xdr:from>
    <xdr:to>
      <xdr:col>67</xdr:col>
      <xdr:colOff>101600</xdr:colOff>
      <xdr:row>82</xdr:row>
      <xdr:rowOff>164012</xdr:rowOff>
    </xdr:to>
    <xdr:sp macro="" textlink="">
      <xdr:nvSpPr>
        <xdr:cNvPr id="461" name="フローチャート: 判断 460">
          <a:extLst>
            <a:ext uri="{FF2B5EF4-FFF2-40B4-BE49-F238E27FC236}">
              <a16:creationId xmlns:a16="http://schemas.microsoft.com/office/drawing/2014/main" id="{56653535-0D5E-4456-AD88-8C7C365A8335}"/>
            </a:ext>
          </a:extLst>
        </xdr:cNvPr>
        <xdr:cNvSpPr/>
      </xdr:nvSpPr>
      <xdr:spPr>
        <a:xfrm>
          <a:off x="12763500" y="141213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88</xdr:row>
      <xdr:rowOff>149877</xdr:rowOff>
    </xdr:from>
    <xdr:ext cx="762000" cy="259045"/>
    <xdr:sp macro="" textlink="">
      <xdr:nvSpPr>
        <xdr:cNvPr id="462" name="テキスト ボックス 461">
          <a:extLst>
            <a:ext uri="{FF2B5EF4-FFF2-40B4-BE49-F238E27FC236}">
              <a16:creationId xmlns:a16="http://schemas.microsoft.com/office/drawing/2014/main" id="{6630A94D-631B-4577-B000-D6D553A5A42D}"/>
            </a:ext>
          </a:extLst>
        </xdr:cNvPr>
        <xdr:cNvSpPr txBox="1"/>
      </xdr:nvSpPr>
      <xdr:spPr>
        <a:xfrm>
          <a:off x="16129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88</xdr:row>
      <xdr:rowOff>149877</xdr:rowOff>
    </xdr:from>
    <xdr:ext cx="762000" cy="259045"/>
    <xdr:sp macro="" textlink="">
      <xdr:nvSpPr>
        <xdr:cNvPr id="463" name="テキスト ボックス 462">
          <a:extLst>
            <a:ext uri="{FF2B5EF4-FFF2-40B4-BE49-F238E27FC236}">
              <a16:creationId xmlns:a16="http://schemas.microsoft.com/office/drawing/2014/main" id="{6BBC7076-E512-48FB-8955-56F1FE253A65}"/>
            </a:ext>
          </a:extLst>
        </xdr:cNvPr>
        <xdr:cNvSpPr txBox="1"/>
      </xdr:nvSpPr>
      <xdr:spPr>
        <a:xfrm>
          <a:off x="1529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88</xdr:row>
      <xdr:rowOff>149877</xdr:rowOff>
    </xdr:from>
    <xdr:ext cx="762000" cy="259045"/>
    <xdr:sp macro="" textlink="">
      <xdr:nvSpPr>
        <xdr:cNvPr id="464" name="テキスト ボックス 463">
          <a:extLst>
            <a:ext uri="{FF2B5EF4-FFF2-40B4-BE49-F238E27FC236}">
              <a16:creationId xmlns:a16="http://schemas.microsoft.com/office/drawing/2014/main" id="{BBE04856-E1D5-4351-9C93-C4E03B3F293E}"/>
            </a:ext>
          </a:extLst>
        </xdr:cNvPr>
        <xdr:cNvSpPr txBox="1"/>
      </xdr:nvSpPr>
      <xdr:spPr>
        <a:xfrm>
          <a:off x="1440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88</xdr:row>
      <xdr:rowOff>149877</xdr:rowOff>
    </xdr:from>
    <xdr:ext cx="762000" cy="259045"/>
    <xdr:sp macro="" textlink="">
      <xdr:nvSpPr>
        <xdr:cNvPr id="465" name="テキスト ボックス 464">
          <a:extLst>
            <a:ext uri="{FF2B5EF4-FFF2-40B4-BE49-F238E27FC236}">
              <a16:creationId xmlns:a16="http://schemas.microsoft.com/office/drawing/2014/main" id="{06029A68-F00E-4E4B-AA6C-9EAB33DC9C8C}"/>
            </a:ext>
          </a:extLst>
        </xdr:cNvPr>
        <xdr:cNvSpPr txBox="1"/>
      </xdr:nvSpPr>
      <xdr:spPr>
        <a:xfrm>
          <a:off x="1351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88</xdr:row>
      <xdr:rowOff>149877</xdr:rowOff>
    </xdr:from>
    <xdr:ext cx="762000" cy="259045"/>
    <xdr:sp macro="" textlink="">
      <xdr:nvSpPr>
        <xdr:cNvPr id="466" name="テキスト ボックス 465">
          <a:extLst>
            <a:ext uri="{FF2B5EF4-FFF2-40B4-BE49-F238E27FC236}">
              <a16:creationId xmlns:a16="http://schemas.microsoft.com/office/drawing/2014/main" id="{5097C181-95DB-448A-83FF-E6FFC9EFB348}"/>
            </a:ext>
          </a:extLst>
        </xdr:cNvPr>
        <xdr:cNvSpPr txBox="1"/>
      </xdr:nvSpPr>
      <xdr:spPr>
        <a:xfrm>
          <a:off x="1262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81</xdr:row>
      <xdr:rowOff>160382</xdr:rowOff>
    </xdr:from>
    <xdr:to>
      <xdr:col>85</xdr:col>
      <xdr:colOff>177800</xdr:colOff>
      <xdr:row>82</xdr:row>
      <xdr:rowOff>90532</xdr:rowOff>
    </xdr:to>
    <xdr:sp macro="" textlink="">
      <xdr:nvSpPr>
        <xdr:cNvPr id="467" name="楕円 466">
          <a:extLst>
            <a:ext uri="{FF2B5EF4-FFF2-40B4-BE49-F238E27FC236}">
              <a16:creationId xmlns:a16="http://schemas.microsoft.com/office/drawing/2014/main" id="{61FFC4AF-7FA9-4B69-909F-6708C9C2B1B6}"/>
            </a:ext>
          </a:extLst>
        </xdr:cNvPr>
        <xdr:cNvSpPr/>
      </xdr:nvSpPr>
      <xdr:spPr>
        <a:xfrm>
          <a:off x="16268700" y="140478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81</xdr:row>
      <xdr:rowOff>11809</xdr:rowOff>
    </xdr:from>
    <xdr:ext cx="405111" cy="259045"/>
    <xdr:sp macro="" textlink="">
      <xdr:nvSpPr>
        <xdr:cNvPr id="468" name="【消防施設】&#10;有形固定資産減価償却率該当値テキスト">
          <a:extLst>
            <a:ext uri="{FF2B5EF4-FFF2-40B4-BE49-F238E27FC236}">
              <a16:creationId xmlns:a16="http://schemas.microsoft.com/office/drawing/2014/main" id="{A6A2771A-0A45-4FA5-BB4A-7DF845B71755}"/>
            </a:ext>
          </a:extLst>
        </xdr:cNvPr>
        <xdr:cNvSpPr txBox="1"/>
      </xdr:nvSpPr>
      <xdr:spPr>
        <a:xfrm>
          <a:off x="16357600" y="1389925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84</xdr:row>
      <xdr:rowOff>130992</xdr:rowOff>
    </xdr:from>
    <xdr:to>
      <xdr:col>81</xdr:col>
      <xdr:colOff>101600</xdr:colOff>
      <xdr:row>85</xdr:row>
      <xdr:rowOff>61142</xdr:rowOff>
    </xdr:to>
    <xdr:sp macro="" textlink="">
      <xdr:nvSpPr>
        <xdr:cNvPr id="469" name="楕円 468">
          <a:extLst>
            <a:ext uri="{FF2B5EF4-FFF2-40B4-BE49-F238E27FC236}">
              <a16:creationId xmlns:a16="http://schemas.microsoft.com/office/drawing/2014/main" id="{3A8B3772-A339-46F0-B207-2D62FC463CA7}"/>
            </a:ext>
          </a:extLst>
        </xdr:cNvPr>
        <xdr:cNvSpPr/>
      </xdr:nvSpPr>
      <xdr:spPr>
        <a:xfrm>
          <a:off x="15430500" y="145327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82</xdr:row>
      <xdr:rowOff>39732</xdr:rowOff>
    </xdr:from>
    <xdr:to>
      <xdr:col>85</xdr:col>
      <xdr:colOff>127000</xdr:colOff>
      <xdr:row>85</xdr:row>
      <xdr:rowOff>10342</xdr:rowOff>
    </xdr:to>
    <xdr:cxnSp macro="">
      <xdr:nvCxnSpPr>
        <xdr:cNvPr id="470" name="直線コネクタ 469">
          <a:extLst>
            <a:ext uri="{FF2B5EF4-FFF2-40B4-BE49-F238E27FC236}">
              <a16:creationId xmlns:a16="http://schemas.microsoft.com/office/drawing/2014/main" id="{B8EAE4E7-8533-4309-A0F5-14C7F90ED797}"/>
            </a:ext>
          </a:extLst>
        </xdr:cNvPr>
        <xdr:cNvCxnSpPr/>
      </xdr:nvCxnSpPr>
      <xdr:spPr>
        <a:xfrm flipV="1">
          <a:off x="15481300" y="14098632"/>
          <a:ext cx="838200" cy="4849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84</xdr:row>
      <xdr:rowOff>101600</xdr:rowOff>
    </xdr:from>
    <xdr:to>
      <xdr:col>76</xdr:col>
      <xdr:colOff>165100</xdr:colOff>
      <xdr:row>85</xdr:row>
      <xdr:rowOff>31750</xdr:rowOff>
    </xdr:to>
    <xdr:sp macro="" textlink="">
      <xdr:nvSpPr>
        <xdr:cNvPr id="471" name="楕円 470">
          <a:extLst>
            <a:ext uri="{FF2B5EF4-FFF2-40B4-BE49-F238E27FC236}">
              <a16:creationId xmlns:a16="http://schemas.microsoft.com/office/drawing/2014/main" id="{EA668C18-DBE1-455C-81D6-DF62CDD66CAE}"/>
            </a:ext>
          </a:extLst>
        </xdr:cNvPr>
        <xdr:cNvSpPr/>
      </xdr:nvSpPr>
      <xdr:spPr>
        <a:xfrm>
          <a:off x="14541500" y="145034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84</xdr:row>
      <xdr:rowOff>152400</xdr:rowOff>
    </xdr:from>
    <xdr:to>
      <xdr:col>81</xdr:col>
      <xdr:colOff>50800</xdr:colOff>
      <xdr:row>85</xdr:row>
      <xdr:rowOff>10342</xdr:rowOff>
    </xdr:to>
    <xdr:cxnSp macro="">
      <xdr:nvCxnSpPr>
        <xdr:cNvPr id="472" name="直線コネクタ 471">
          <a:extLst>
            <a:ext uri="{FF2B5EF4-FFF2-40B4-BE49-F238E27FC236}">
              <a16:creationId xmlns:a16="http://schemas.microsoft.com/office/drawing/2014/main" id="{6C707E33-34DC-4E42-A634-8B7AEDEC5A00}"/>
            </a:ext>
          </a:extLst>
        </xdr:cNvPr>
        <xdr:cNvCxnSpPr/>
      </xdr:nvCxnSpPr>
      <xdr:spPr>
        <a:xfrm>
          <a:off x="14592300" y="14554200"/>
          <a:ext cx="889000" cy="293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84</xdr:row>
      <xdr:rowOff>70576</xdr:rowOff>
    </xdr:from>
    <xdr:to>
      <xdr:col>72</xdr:col>
      <xdr:colOff>38100</xdr:colOff>
      <xdr:row>85</xdr:row>
      <xdr:rowOff>726</xdr:rowOff>
    </xdr:to>
    <xdr:sp macro="" textlink="">
      <xdr:nvSpPr>
        <xdr:cNvPr id="473" name="楕円 472">
          <a:extLst>
            <a:ext uri="{FF2B5EF4-FFF2-40B4-BE49-F238E27FC236}">
              <a16:creationId xmlns:a16="http://schemas.microsoft.com/office/drawing/2014/main" id="{F420DC1C-2F9E-4843-BF55-3B53DCC6A4DB}"/>
            </a:ext>
          </a:extLst>
        </xdr:cNvPr>
        <xdr:cNvSpPr/>
      </xdr:nvSpPr>
      <xdr:spPr>
        <a:xfrm>
          <a:off x="13652500" y="144723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84</xdr:row>
      <xdr:rowOff>121376</xdr:rowOff>
    </xdr:from>
    <xdr:to>
      <xdr:col>76</xdr:col>
      <xdr:colOff>114300</xdr:colOff>
      <xdr:row>84</xdr:row>
      <xdr:rowOff>152400</xdr:rowOff>
    </xdr:to>
    <xdr:cxnSp macro="">
      <xdr:nvCxnSpPr>
        <xdr:cNvPr id="474" name="直線コネクタ 473">
          <a:extLst>
            <a:ext uri="{FF2B5EF4-FFF2-40B4-BE49-F238E27FC236}">
              <a16:creationId xmlns:a16="http://schemas.microsoft.com/office/drawing/2014/main" id="{C1484F7C-8000-44D2-B9BF-C3EB1C141D1A}"/>
            </a:ext>
          </a:extLst>
        </xdr:cNvPr>
        <xdr:cNvCxnSpPr/>
      </xdr:nvCxnSpPr>
      <xdr:spPr>
        <a:xfrm>
          <a:off x="13703300" y="14523176"/>
          <a:ext cx="889000" cy="310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85</xdr:row>
      <xdr:rowOff>34652</xdr:rowOff>
    </xdr:from>
    <xdr:to>
      <xdr:col>67</xdr:col>
      <xdr:colOff>101600</xdr:colOff>
      <xdr:row>85</xdr:row>
      <xdr:rowOff>136252</xdr:rowOff>
    </xdr:to>
    <xdr:sp macro="" textlink="">
      <xdr:nvSpPr>
        <xdr:cNvPr id="475" name="楕円 474">
          <a:extLst>
            <a:ext uri="{FF2B5EF4-FFF2-40B4-BE49-F238E27FC236}">
              <a16:creationId xmlns:a16="http://schemas.microsoft.com/office/drawing/2014/main" id="{D61C708B-96DD-4779-8C93-3332B24EB3D2}"/>
            </a:ext>
          </a:extLst>
        </xdr:cNvPr>
        <xdr:cNvSpPr/>
      </xdr:nvSpPr>
      <xdr:spPr>
        <a:xfrm>
          <a:off x="12763500" y="146079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84</xdr:row>
      <xdr:rowOff>121376</xdr:rowOff>
    </xdr:from>
    <xdr:to>
      <xdr:col>71</xdr:col>
      <xdr:colOff>177800</xdr:colOff>
      <xdr:row>85</xdr:row>
      <xdr:rowOff>85452</xdr:rowOff>
    </xdr:to>
    <xdr:cxnSp macro="">
      <xdr:nvCxnSpPr>
        <xdr:cNvPr id="476" name="直線コネクタ 475">
          <a:extLst>
            <a:ext uri="{FF2B5EF4-FFF2-40B4-BE49-F238E27FC236}">
              <a16:creationId xmlns:a16="http://schemas.microsoft.com/office/drawing/2014/main" id="{AF0C3F2F-90DB-471B-8233-D98C7962EFA0}"/>
            </a:ext>
          </a:extLst>
        </xdr:cNvPr>
        <xdr:cNvCxnSpPr/>
      </xdr:nvCxnSpPr>
      <xdr:spPr>
        <a:xfrm flipV="1">
          <a:off x="12814300" y="14523176"/>
          <a:ext cx="889000" cy="1355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81</xdr:row>
      <xdr:rowOff>102161</xdr:rowOff>
    </xdr:from>
    <xdr:ext cx="405111" cy="259045"/>
    <xdr:sp macro="" textlink="">
      <xdr:nvSpPr>
        <xdr:cNvPr id="477" name="n_1aveValue【消防施設】&#10;有形固定資産減価償却率">
          <a:extLst>
            <a:ext uri="{FF2B5EF4-FFF2-40B4-BE49-F238E27FC236}">
              <a16:creationId xmlns:a16="http://schemas.microsoft.com/office/drawing/2014/main" id="{356C1442-96CD-4BC8-AAF4-087B37331505}"/>
            </a:ext>
          </a:extLst>
        </xdr:cNvPr>
        <xdr:cNvSpPr txBox="1"/>
      </xdr:nvSpPr>
      <xdr:spPr>
        <a:xfrm>
          <a:off x="15266044" y="1398961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81</xdr:row>
      <xdr:rowOff>69504</xdr:rowOff>
    </xdr:from>
    <xdr:ext cx="405111" cy="259045"/>
    <xdr:sp macro="" textlink="">
      <xdr:nvSpPr>
        <xdr:cNvPr id="478" name="n_2aveValue【消防施設】&#10;有形固定資産減価償却率">
          <a:extLst>
            <a:ext uri="{FF2B5EF4-FFF2-40B4-BE49-F238E27FC236}">
              <a16:creationId xmlns:a16="http://schemas.microsoft.com/office/drawing/2014/main" id="{D2F9EEC9-844B-4F67-975B-867C269008A0}"/>
            </a:ext>
          </a:extLst>
        </xdr:cNvPr>
        <xdr:cNvSpPr txBox="1"/>
      </xdr:nvSpPr>
      <xdr:spPr>
        <a:xfrm>
          <a:off x="14389744" y="1395695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81</xdr:row>
      <xdr:rowOff>46645</xdr:rowOff>
    </xdr:from>
    <xdr:ext cx="405111" cy="259045"/>
    <xdr:sp macro="" textlink="">
      <xdr:nvSpPr>
        <xdr:cNvPr id="479" name="n_3aveValue【消防施設】&#10;有形固定資産減価償却率">
          <a:extLst>
            <a:ext uri="{FF2B5EF4-FFF2-40B4-BE49-F238E27FC236}">
              <a16:creationId xmlns:a16="http://schemas.microsoft.com/office/drawing/2014/main" id="{96EACE8C-E1CA-430A-AF4C-84D72B8EF3BF}"/>
            </a:ext>
          </a:extLst>
        </xdr:cNvPr>
        <xdr:cNvSpPr txBox="1"/>
      </xdr:nvSpPr>
      <xdr:spPr>
        <a:xfrm>
          <a:off x="13500744" y="1393409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81</xdr:row>
      <xdr:rowOff>9089</xdr:rowOff>
    </xdr:from>
    <xdr:ext cx="405111" cy="259045"/>
    <xdr:sp macro="" textlink="">
      <xdr:nvSpPr>
        <xdr:cNvPr id="480" name="n_4aveValue【消防施設】&#10;有形固定資産減価償却率">
          <a:extLst>
            <a:ext uri="{FF2B5EF4-FFF2-40B4-BE49-F238E27FC236}">
              <a16:creationId xmlns:a16="http://schemas.microsoft.com/office/drawing/2014/main" id="{A78A47F5-9A99-4496-B081-6DF5D4604793}"/>
            </a:ext>
          </a:extLst>
        </xdr:cNvPr>
        <xdr:cNvSpPr txBox="1"/>
      </xdr:nvSpPr>
      <xdr:spPr>
        <a:xfrm>
          <a:off x="12611744" y="1389653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85</xdr:row>
      <xdr:rowOff>52269</xdr:rowOff>
    </xdr:from>
    <xdr:ext cx="405111" cy="259045"/>
    <xdr:sp macro="" textlink="">
      <xdr:nvSpPr>
        <xdr:cNvPr id="481" name="n_1mainValue【消防施設】&#10;有形固定資産減価償却率">
          <a:extLst>
            <a:ext uri="{FF2B5EF4-FFF2-40B4-BE49-F238E27FC236}">
              <a16:creationId xmlns:a16="http://schemas.microsoft.com/office/drawing/2014/main" id="{1A02FBC0-9E7E-4FA4-AAF2-90935CE99D84}"/>
            </a:ext>
          </a:extLst>
        </xdr:cNvPr>
        <xdr:cNvSpPr txBox="1"/>
      </xdr:nvSpPr>
      <xdr:spPr>
        <a:xfrm>
          <a:off x="15266044" y="1462551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85</xdr:row>
      <xdr:rowOff>22877</xdr:rowOff>
    </xdr:from>
    <xdr:ext cx="405111" cy="259045"/>
    <xdr:sp macro="" textlink="">
      <xdr:nvSpPr>
        <xdr:cNvPr id="482" name="n_2mainValue【消防施設】&#10;有形固定資産減価償却率">
          <a:extLst>
            <a:ext uri="{FF2B5EF4-FFF2-40B4-BE49-F238E27FC236}">
              <a16:creationId xmlns:a16="http://schemas.microsoft.com/office/drawing/2014/main" id="{F05B82CC-462F-4690-8AB9-97DC11B2FE11}"/>
            </a:ext>
          </a:extLst>
        </xdr:cNvPr>
        <xdr:cNvSpPr txBox="1"/>
      </xdr:nvSpPr>
      <xdr:spPr>
        <a:xfrm>
          <a:off x="14389744" y="145961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84</xdr:row>
      <xdr:rowOff>163303</xdr:rowOff>
    </xdr:from>
    <xdr:ext cx="405111" cy="259045"/>
    <xdr:sp macro="" textlink="">
      <xdr:nvSpPr>
        <xdr:cNvPr id="483" name="n_3mainValue【消防施設】&#10;有形固定資産減価償却率">
          <a:extLst>
            <a:ext uri="{FF2B5EF4-FFF2-40B4-BE49-F238E27FC236}">
              <a16:creationId xmlns:a16="http://schemas.microsoft.com/office/drawing/2014/main" id="{C902735A-E463-4400-A96B-70A513167F65}"/>
            </a:ext>
          </a:extLst>
        </xdr:cNvPr>
        <xdr:cNvSpPr txBox="1"/>
      </xdr:nvSpPr>
      <xdr:spPr>
        <a:xfrm>
          <a:off x="13500744" y="1456510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85</xdr:row>
      <xdr:rowOff>127379</xdr:rowOff>
    </xdr:from>
    <xdr:ext cx="405111" cy="259045"/>
    <xdr:sp macro="" textlink="">
      <xdr:nvSpPr>
        <xdr:cNvPr id="484" name="n_4mainValue【消防施設】&#10;有形固定資産減価償却率">
          <a:extLst>
            <a:ext uri="{FF2B5EF4-FFF2-40B4-BE49-F238E27FC236}">
              <a16:creationId xmlns:a16="http://schemas.microsoft.com/office/drawing/2014/main" id="{FC0CFE2B-E5A0-478A-B811-4E6B0C2F9176}"/>
            </a:ext>
          </a:extLst>
        </xdr:cNvPr>
        <xdr:cNvSpPr txBox="1"/>
      </xdr:nvSpPr>
      <xdr:spPr>
        <a:xfrm>
          <a:off x="12611744" y="1470062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152400</xdr:rowOff>
    </xdr:from>
    <xdr:to>
      <xdr:col>120</xdr:col>
      <xdr:colOff>152400</xdr:colOff>
      <xdr:row>72</xdr:row>
      <xdr:rowOff>101600</xdr:rowOff>
    </xdr:to>
    <xdr:sp macro="" textlink="">
      <xdr:nvSpPr>
        <xdr:cNvPr id="485" name="正方形/長方形 484">
          <a:extLst>
            <a:ext uri="{FF2B5EF4-FFF2-40B4-BE49-F238E27FC236}">
              <a16:creationId xmlns:a16="http://schemas.microsoft.com/office/drawing/2014/main" id="{60F9223C-6C4C-414F-84F8-0A31BDC6BD1A}"/>
            </a:ext>
          </a:extLst>
        </xdr:cNvPr>
        <xdr:cNvSpPr/>
      </xdr:nvSpPr>
      <xdr:spPr>
        <a:xfrm>
          <a:off x="18288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486" name="正方形/長方形 485">
          <a:extLst>
            <a:ext uri="{FF2B5EF4-FFF2-40B4-BE49-F238E27FC236}">
              <a16:creationId xmlns:a16="http://schemas.microsoft.com/office/drawing/2014/main" id="{4560F100-E10F-4ECA-A295-54ADD92111F6}"/>
            </a:ext>
          </a:extLst>
        </xdr:cNvPr>
        <xdr:cNvSpPr/>
      </xdr:nvSpPr>
      <xdr:spPr>
        <a:xfrm>
          <a:off x="1841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487" name="正方形/長方形 486">
          <a:extLst>
            <a:ext uri="{FF2B5EF4-FFF2-40B4-BE49-F238E27FC236}">
              <a16:creationId xmlns:a16="http://schemas.microsoft.com/office/drawing/2014/main" id="{BACD8E0D-131D-4BC4-9FFD-8FD60E9F5860}"/>
            </a:ext>
          </a:extLst>
        </xdr:cNvPr>
        <xdr:cNvSpPr/>
      </xdr:nvSpPr>
      <xdr:spPr>
        <a:xfrm>
          <a:off x="1841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36/46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488" name="正方形/長方形 487">
          <a:extLst>
            <a:ext uri="{FF2B5EF4-FFF2-40B4-BE49-F238E27FC236}">
              <a16:creationId xmlns:a16="http://schemas.microsoft.com/office/drawing/2014/main" id="{188B1B31-494A-4A65-B270-7212B0C64E8F}"/>
            </a:ext>
          </a:extLst>
        </xdr:cNvPr>
        <xdr:cNvSpPr/>
      </xdr:nvSpPr>
      <xdr:spPr>
        <a:xfrm>
          <a:off x="194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489" name="正方形/長方形 488">
          <a:extLst>
            <a:ext uri="{FF2B5EF4-FFF2-40B4-BE49-F238E27FC236}">
              <a16:creationId xmlns:a16="http://schemas.microsoft.com/office/drawing/2014/main" id="{7C29559B-8C46-4876-B4FB-1A98DDC99BBE}"/>
            </a:ext>
          </a:extLst>
        </xdr:cNvPr>
        <xdr:cNvSpPr/>
      </xdr:nvSpPr>
      <xdr:spPr>
        <a:xfrm>
          <a:off x="194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490" name="正方形/長方形 489">
          <a:extLst>
            <a:ext uri="{FF2B5EF4-FFF2-40B4-BE49-F238E27FC236}">
              <a16:creationId xmlns:a16="http://schemas.microsoft.com/office/drawing/2014/main" id="{DAA70174-D4EE-4710-AB18-EABB2CB00FBA}"/>
            </a:ext>
          </a:extLst>
        </xdr:cNvPr>
        <xdr:cNvSpPr/>
      </xdr:nvSpPr>
      <xdr:spPr>
        <a:xfrm>
          <a:off x="20574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和歌山県平均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491" name="正方形/長方形 490">
          <a:extLst>
            <a:ext uri="{FF2B5EF4-FFF2-40B4-BE49-F238E27FC236}">
              <a16:creationId xmlns:a16="http://schemas.microsoft.com/office/drawing/2014/main" id="{E61FA2CD-9162-4AF5-B326-81956DF56FE2}"/>
            </a:ext>
          </a:extLst>
        </xdr:cNvPr>
        <xdr:cNvSpPr/>
      </xdr:nvSpPr>
      <xdr:spPr>
        <a:xfrm>
          <a:off x="20574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492" name="正方形/長方形 491">
          <a:extLst>
            <a:ext uri="{FF2B5EF4-FFF2-40B4-BE49-F238E27FC236}">
              <a16:creationId xmlns:a16="http://schemas.microsoft.com/office/drawing/2014/main" id="{DE4F45E4-10C6-40B1-A7B6-0C5CBA7B1060}"/>
            </a:ext>
          </a:extLst>
        </xdr:cNvPr>
        <xdr:cNvSpPr/>
      </xdr:nvSpPr>
      <xdr:spPr>
        <a:xfrm>
          <a:off x="18288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74</xdr:row>
      <xdr:rowOff>76200</xdr:rowOff>
    </xdr:from>
    <xdr:ext cx="349839" cy="225703"/>
    <xdr:sp macro="" textlink="">
      <xdr:nvSpPr>
        <xdr:cNvPr id="493" name="テキスト ボックス 492">
          <a:extLst>
            <a:ext uri="{FF2B5EF4-FFF2-40B4-BE49-F238E27FC236}">
              <a16:creationId xmlns:a16="http://schemas.microsoft.com/office/drawing/2014/main" id="{70D6CEDE-726C-442E-946C-C87A5F1E1E1F}"/>
            </a:ext>
          </a:extLst>
        </xdr:cNvPr>
        <xdr:cNvSpPr txBox="1"/>
      </xdr:nvSpPr>
      <xdr:spPr>
        <a:xfrm>
          <a:off x="18249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152400</xdr:rowOff>
    </xdr:from>
    <xdr:to>
      <xdr:col>120</xdr:col>
      <xdr:colOff>114300</xdr:colOff>
      <xdr:row>88</xdr:row>
      <xdr:rowOff>152400</xdr:rowOff>
    </xdr:to>
    <xdr:cxnSp macro="">
      <xdr:nvCxnSpPr>
        <xdr:cNvPr id="494" name="直線コネクタ 493">
          <a:extLst>
            <a:ext uri="{FF2B5EF4-FFF2-40B4-BE49-F238E27FC236}">
              <a16:creationId xmlns:a16="http://schemas.microsoft.com/office/drawing/2014/main" id="{EAD1E9BD-847A-4A6B-86B4-16E68C185FBE}"/>
            </a:ext>
          </a:extLst>
        </xdr:cNvPr>
        <xdr:cNvCxnSpPr/>
      </xdr:nvCxnSpPr>
      <xdr:spPr>
        <a:xfrm>
          <a:off x="18288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86</xdr:row>
      <xdr:rowOff>114300</xdr:rowOff>
    </xdr:from>
    <xdr:to>
      <xdr:col>120</xdr:col>
      <xdr:colOff>114300</xdr:colOff>
      <xdr:row>86</xdr:row>
      <xdr:rowOff>114300</xdr:rowOff>
    </xdr:to>
    <xdr:cxnSp macro="">
      <xdr:nvCxnSpPr>
        <xdr:cNvPr id="495" name="直線コネクタ 494">
          <a:extLst>
            <a:ext uri="{FF2B5EF4-FFF2-40B4-BE49-F238E27FC236}">
              <a16:creationId xmlns:a16="http://schemas.microsoft.com/office/drawing/2014/main" id="{BEE4BAC1-66F1-4DC2-B672-632E62651BEF}"/>
            </a:ext>
          </a:extLst>
        </xdr:cNvPr>
        <xdr:cNvCxnSpPr/>
      </xdr:nvCxnSpPr>
      <xdr:spPr>
        <a:xfrm>
          <a:off x="18288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85</xdr:row>
      <xdr:rowOff>143527</xdr:rowOff>
    </xdr:from>
    <xdr:ext cx="467179" cy="259045"/>
    <xdr:sp macro="" textlink="">
      <xdr:nvSpPr>
        <xdr:cNvPr id="496" name="テキスト ボックス 495">
          <a:extLst>
            <a:ext uri="{FF2B5EF4-FFF2-40B4-BE49-F238E27FC236}">
              <a16:creationId xmlns:a16="http://schemas.microsoft.com/office/drawing/2014/main" id="{AF7F6966-6916-4D92-A2AB-49BCB81C8394}"/>
            </a:ext>
          </a:extLst>
        </xdr:cNvPr>
        <xdr:cNvSpPr txBox="1"/>
      </xdr:nvSpPr>
      <xdr:spPr>
        <a:xfrm>
          <a:off x="17820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84</xdr:row>
      <xdr:rowOff>76200</xdr:rowOff>
    </xdr:from>
    <xdr:to>
      <xdr:col>120</xdr:col>
      <xdr:colOff>114300</xdr:colOff>
      <xdr:row>84</xdr:row>
      <xdr:rowOff>76200</xdr:rowOff>
    </xdr:to>
    <xdr:cxnSp macro="">
      <xdr:nvCxnSpPr>
        <xdr:cNvPr id="497" name="直線コネクタ 496">
          <a:extLst>
            <a:ext uri="{FF2B5EF4-FFF2-40B4-BE49-F238E27FC236}">
              <a16:creationId xmlns:a16="http://schemas.microsoft.com/office/drawing/2014/main" id="{6E11CBDF-D8B9-47A1-BB83-885C477DB01E}"/>
            </a:ext>
          </a:extLst>
        </xdr:cNvPr>
        <xdr:cNvCxnSpPr/>
      </xdr:nvCxnSpPr>
      <xdr:spPr>
        <a:xfrm>
          <a:off x="18288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83</xdr:row>
      <xdr:rowOff>105427</xdr:rowOff>
    </xdr:from>
    <xdr:ext cx="467179" cy="259045"/>
    <xdr:sp macro="" textlink="">
      <xdr:nvSpPr>
        <xdr:cNvPr id="498" name="テキスト ボックス 497">
          <a:extLst>
            <a:ext uri="{FF2B5EF4-FFF2-40B4-BE49-F238E27FC236}">
              <a16:creationId xmlns:a16="http://schemas.microsoft.com/office/drawing/2014/main" id="{FAC2DF48-BE3D-4EB2-B009-3897A8B21D95}"/>
            </a:ext>
          </a:extLst>
        </xdr:cNvPr>
        <xdr:cNvSpPr txBox="1"/>
      </xdr:nvSpPr>
      <xdr:spPr>
        <a:xfrm>
          <a:off x="17820821" y="1433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82</xdr:row>
      <xdr:rowOff>38100</xdr:rowOff>
    </xdr:from>
    <xdr:to>
      <xdr:col>120</xdr:col>
      <xdr:colOff>114300</xdr:colOff>
      <xdr:row>82</xdr:row>
      <xdr:rowOff>38100</xdr:rowOff>
    </xdr:to>
    <xdr:cxnSp macro="">
      <xdr:nvCxnSpPr>
        <xdr:cNvPr id="499" name="直線コネクタ 498">
          <a:extLst>
            <a:ext uri="{FF2B5EF4-FFF2-40B4-BE49-F238E27FC236}">
              <a16:creationId xmlns:a16="http://schemas.microsoft.com/office/drawing/2014/main" id="{860289A8-609B-4302-9756-D511DF7A6157}"/>
            </a:ext>
          </a:extLst>
        </xdr:cNvPr>
        <xdr:cNvCxnSpPr/>
      </xdr:nvCxnSpPr>
      <xdr:spPr>
        <a:xfrm>
          <a:off x="18288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81</xdr:row>
      <xdr:rowOff>67327</xdr:rowOff>
    </xdr:from>
    <xdr:ext cx="467179" cy="259045"/>
    <xdr:sp macro="" textlink="">
      <xdr:nvSpPr>
        <xdr:cNvPr id="500" name="テキスト ボックス 499">
          <a:extLst>
            <a:ext uri="{FF2B5EF4-FFF2-40B4-BE49-F238E27FC236}">
              <a16:creationId xmlns:a16="http://schemas.microsoft.com/office/drawing/2014/main" id="{1470DB99-1CFF-4FB4-A47B-5FB5F21B531A}"/>
            </a:ext>
          </a:extLst>
        </xdr:cNvPr>
        <xdr:cNvSpPr txBox="1"/>
      </xdr:nvSpPr>
      <xdr:spPr>
        <a:xfrm>
          <a:off x="17820821" y="1395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80</xdr:row>
      <xdr:rowOff>0</xdr:rowOff>
    </xdr:from>
    <xdr:to>
      <xdr:col>120</xdr:col>
      <xdr:colOff>114300</xdr:colOff>
      <xdr:row>80</xdr:row>
      <xdr:rowOff>0</xdr:rowOff>
    </xdr:to>
    <xdr:cxnSp macro="">
      <xdr:nvCxnSpPr>
        <xdr:cNvPr id="501" name="直線コネクタ 500">
          <a:extLst>
            <a:ext uri="{FF2B5EF4-FFF2-40B4-BE49-F238E27FC236}">
              <a16:creationId xmlns:a16="http://schemas.microsoft.com/office/drawing/2014/main" id="{ABDA5D11-8356-42F9-840A-DFA8D1B62400}"/>
            </a:ext>
          </a:extLst>
        </xdr:cNvPr>
        <xdr:cNvCxnSpPr/>
      </xdr:nvCxnSpPr>
      <xdr:spPr>
        <a:xfrm>
          <a:off x="18288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79</xdr:row>
      <xdr:rowOff>29227</xdr:rowOff>
    </xdr:from>
    <xdr:ext cx="467179" cy="259045"/>
    <xdr:sp macro="" textlink="">
      <xdr:nvSpPr>
        <xdr:cNvPr id="502" name="テキスト ボックス 501">
          <a:extLst>
            <a:ext uri="{FF2B5EF4-FFF2-40B4-BE49-F238E27FC236}">
              <a16:creationId xmlns:a16="http://schemas.microsoft.com/office/drawing/2014/main" id="{879AC82A-708A-4295-AAC7-E018636E2DD8}"/>
            </a:ext>
          </a:extLst>
        </xdr:cNvPr>
        <xdr:cNvSpPr txBox="1"/>
      </xdr:nvSpPr>
      <xdr:spPr>
        <a:xfrm>
          <a:off x="17820821" y="1357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133350</xdr:rowOff>
    </xdr:from>
    <xdr:to>
      <xdr:col>120</xdr:col>
      <xdr:colOff>114300</xdr:colOff>
      <xdr:row>77</xdr:row>
      <xdr:rowOff>133350</xdr:rowOff>
    </xdr:to>
    <xdr:cxnSp macro="">
      <xdr:nvCxnSpPr>
        <xdr:cNvPr id="503" name="直線コネクタ 502">
          <a:extLst>
            <a:ext uri="{FF2B5EF4-FFF2-40B4-BE49-F238E27FC236}">
              <a16:creationId xmlns:a16="http://schemas.microsoft.com/office/drawing/2014/main" id="{5DA5FB20-9739-45BD-9854-2E0883F45ACE}"/>
            </a:ext>
          </a:extLst>
        </xdr:cNvPr>
        <xdr:cNvCxnSpPr/>
      </xdr:nvCxnSpPr>
      <xdr:spPr>
        <a:xfrm>
          <a:off x="18288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76</xdr:row>
      <xdr:rowOff>162577</xdr:rowOff>
    </xdr:from>
    <xdr:ext cx="467179" cy="259045"/>
    <xdr:sp macro="" textlink="">
      <xdr:nvSpPr>
        <xdr:cNvPr id="504" name="テキスト ボックス 503">
          <a:extLst>
            <a:ext uri="{FF2B5EF4-FFF2-40B4-BE49-F238E27FC236}">
              <a16:creationId xmlns:a16="http://schemas.microsoft.com/office/drawing/2014/main" id="{605DDBE7-43BA-4F8A-AE6E-C6894CFDFDCF}"/>
            </a:ext>
          </a:extLst>
        </xdr:cNvPr>
        <xdr:cNvSpPr txBox="1"/>
      </xdr:nvSpPr>
      <xdr:spPr>
        <a:xfrm>
          <a:off x="17820821" y="1319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114300</xdr:colOff>
      <xdr:row>75</xdr:row>
      <xdr:rowOff>95250</xdr:rowOff>
    </xdr:to>
    <xdr:cxnSp macro="">
      <xdr:nvCxnSpPr>
        <xdr:cNvPr id="505" name="直線コネクタ 504">
          <a:extLst>
            <a:ext uri="{FF2B5EF4-FFF2-40B4-BE49-F238E27FC236}">
              <a16:creationId xmlns:a16="http://schemas.microsoft.com/office/drawing/2014/main" id="{4B6EB8E4-7865-486D-94AB-57D3201599F2}"/>
            </a:ext>
          </a:extLst>
        </xdr:cNvPr>
        <xdr:cNvCxnSpPr/>
      </xdr:nvCxnSpPr>
      <xdr:spPr>
        <a:xfrm>
          <a:off x="18288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74</xdr:row>
      <xdr:rowOff>124477</xdr:rowOff>
    </xdr:from>
    <xdr:ext cx="467179" cy="259045"/>
    <xdr:sp macro="" textlink="">
      <xdr:nvSpPr>
        <xdr:cNvPr id="506" name="テキスト ボックス 505">
          <a:extLst>
            <a:ext uri="{FF2B5EF4-FFF2-40B4-BE49-F238E27FC236}">
              <a16:creationId xmlns:a16="http://schemas.microsoft.com/office/drawing/2014/main" id="{08DFCDBC-ABF4-45C3-ADD1-C80C92B98EEC}"/>
            </a:ext>
          </a:extLst>
        </xdr:cNvPr>
        <xdr:cNvSpPr txBox="1"/>
      </xdr:nvSpPr>
      <xdr:spPr>
        <a:xfrm>
          <a:off x="17820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152400</xdr:colOff>
      <xdr:row>88</xdr:row>
      <xdr:rowOff>152400</xdr:rowOff>
    </xdr:to>
    <xdr:sp macro="" textlink="">
      <xdr:nvSpPr>
        <xdr:cNvPr id="507" name="【消防施設】&#10;一人当たり面積グラフ枠">
          <a:extLst>
            <a:ext uri="{FF2B5EF4-FFF2-40B4-BE49-F238E27FC236}">
              <a16:creationId xmlns:a16="http://schemas.microsoft.com/office/drawing/2014/main" id="{A7117741-76F6-4C69-B073-9CAEBFCB2764}"/>
            </a:ext>
          </a:extLst>
        </xdr:cNvPr>
        <xdr:cNvSpPr/>
      </xdr:nvSpPr>
      <xdr:spPr>
        <a:xfrm>
          <a:off x="18288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79</xdr:row>
      <xdr:rowOff>28194</xdr:rowOff>
    </xdr:from>
    <xdr:to>
      <xdr:col>116</xdr:col>
      <xdr:colOff>62864</xdr:colOff>
      <xdr:row>86</xdr:row>
      <xdr:rowOff>112776</xdr:rowOff>
    </xdr:to>
    <xdr:cxnSp macro="">
      <xdr:nvCxnSpPr>
        <xdr:cNvPr id="508" name="直線コネクタ 507">
          <a:extLst>
            <a:ext uri="{FF2B5EF4-FFF2-40B4-BE49-F238E27FC236}">
              <a16:creationId xmlns:a16="http://schemas.microsoft.com/office/drawing/2014/main" id="{6A4941D1-435E-4AD2-87B6-FB280E1B789B}"/>
            </a:ext>
          </a:extLst>
        </xdr:cNvPr>
        <xdr:cNvCxnSpPr/>
      </xdr:nvCxnSpPr>
      <xdr:spPr>
        <a:xfrm flipV="1">
          <a:off x="22160864" y="13572744"/>
          <a:ext cx="0" cy="128473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86</xdr:row>
      <xdr:rowOff>116603</xdr:rowOff>
    </xdr:from>
    <xdr:ext cx="469744" cy="259045"/>
    <xdr:sp macro="" textlink="">
      <xdr:nvSpPr>
        <xdr:cNvPr id="509" name="【消防施設】&#10;一人当たり面積最小値テキスト">
          <a:extLst>
            <a:ext uri="{FF2B5EF4-FFF2-40B4-BE49-F238E27FC236}">
              <a16:creationId xmlns:a16="http://schemas.microsoft.com/office/drawing/2014/main" id="{F76CB299-7589-485A-A6F6-6ACEF520F9CC}"/>
            </a:ext>
          </a:extLst>
        </xdr:cNvPr>
        <xdr:cNvSpPr txBox="1"/>
      </xdr:nvSpPr>
      <xdr:spPr>
        <a:xfrm>
          <a:off x="22199600" y="1486130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86</xdr:row>
      <xdr:rowOff>112776</xdr:rowOff>
    </xdr:from>
    <xdr:to>
      <xdr:col>116</xdr:col>
      <xdr:colOff>152400</xdr:colOff>
      <xdr:row>86</xdr:row>
      <xdr:rowOff>112776</xdr:rowOff>
    </xdr:to>
    <xdr:cxnSp macro="">
      <xdr:nvCxnSpPr>
        <xdr:cNvPr id="510" name="直線コネクタ 509">
          <a:extLst>
            <a:ext uri="{FF2B5EF4-FFF2-40B4-BE49-F238E27FC236}">
              <a16:creationId xmlns:a16="http://schemas.microsoft.com/office/drawing/2014/main" id="{C23977D8-DEE0-49CC-8FF7-29FEBF312FCB}"/>
            </a:ext>
          </a:extLst>
        </xdr:cNvPr>
        <xdr:cNvCxnSpPr/>
      </xdr:nvCxnSpPr>
      <xdr:spPr>
        <a:xfrm>
          <a:off x="22072600" y="1485747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77</xdr:row>
      <xdr:rowOff>146321</xdr:rowOff>
    </xdr:from>
    <xdr:ext cx="469744" cy="259045"/>
    <xdr:sp macro="" textlink="">
      <xdr:nvSpPr>
        <xdr:cNvPr id="511" name="【消防施設】&#10;一人当たり面積最大値テキスト">
          <a:extLst>
            <a:ext uri="{FF2B5EF4-FFF2-40B4-BE49-F238E27FC236}">
              <a16:creationId xmlns:a16="http://schemas.microsoft.com/office/drawing/2014/main" id="{E1F5FDCF-7049-43AE-A3DB-FA446F717716}"/>
            </a:ext>
          </a:extLst>
        </xdr:cNvPr>
        <xdr:cNvSpPr txBox="1"/>
      </xdr:nvSpPr>
      <xdr:spPr>
        <a:xfrm>
          <a:off x="22199600" y="1334797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1.688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79</xdr:row>
      <xdr:rowOff>28194</xdr:rowOff>
    </xdr:from>
    <xdr:to>
      <xdr:col>116</xdr:col>
      <xdr:colOff>152400</xdr:colOff>
      <xdr:row>79</xdr:row>
      <xdr:rowOff>28194</xdr:rowOff>
    </xdr:to>
    <xdr:cxnSp macro="">
      <xdr:nvCxnSpPr>
        <xdr:cNvPr id="512" name="直線コネクタ 511">
          <a:extLst>
            <a:ext uri="{FF2B5EF4-FFF2-40B4-BE49-F238E27FC236}">
              <a16:creationId xmlns:a16="http://schemas.microsoft.com/office/drawing/2014/main" id="{AFBBDAAA-972D-4064-BEEA-1175EF4C10CB}"/>
            </a:ext>
          </a:extLst>
        </xdr:cNvPr>
        <xdr:cNvCxnSpPr/>
      </xdr:nvCxnSpPr>
      <xdr:spPr>
        <a:xfrm>
          <a:off x="22072600" y="1357274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84</xdr:row>
      <xdr:rowOff>79519</xdr:rowOff>
    </xdr:from>
    <xdr:ext cx="469744" cy="259045"/>
    <xdr:sp macro="" textlink="">
      <xdr:nvSpPr>
        <xdr:cNvPr id="513" name="【消防施設】&#10;一人当たり面積平均値テキスト">
          <a:extLst>
            <a:ext uri="{FF2B5EF4-FFF2-40B4-BE49-F238E27FC236}">
              <a16:creationId xmlns:a16="http://schemas.microsoft.com/office/drawing/2014/main" id="{A52607FB-F72C-4D89-AEAB-AF2307CEF3B4}"/>
            </a:ext>
          </a:extLst>
        </xdr:cNvPr>
        <xdr:cNvSpPr txBox="1"/>
      </xdr:nvSpPr>
      <xdr:spPr>
        <a:xfrm>
          <a:off x="22199600" y="14481319"/>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0.234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85</xdr:row>
      <xdr:rowOff>56642</xdr:rowOff>
    </xdr:from>
    <xdr:to>
      <xdr:col>116</xdr:col>
      <xdr:colOff>114300</xdr:colOff>
      <xdr:row>85</xdr:row>
      <xdr:rowOff>158242</xdr:rowOff>
    </xdr:to>
    <xdr:sp macro="" textlink="">
      <xdr:nvSpPr>
        <xdr:cNvPr id="514" name="フローチャート: 判断 513">
          <a:extLst>
            <a:ext uri="{FF2B5EF4-FFF2-40B4-BE49-F238E27FC236}">
              <a16:creationId xmlns:a16="http://schemas.microsoft.com/office/drawing/2014/main" id="{774E6D36-D480-4CD3-A609-5C6542CB0F20}"/>
            </a:ext>
          </a:extLst>
        </xdr:cNvPr>
        <xdr:cNvSpPr/>
      </xdr:nvSpPr>
      <xdr:spPr>
        <a:xfrm>
          <a:off x="22110700" y="146298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85</xdr:row>
      <xdr:rowOff>56642</xdr:rowOff>
    </xdr:from>
    <xdr:to>
      <xdr:col>112</xdr:col>
      <xdr:colOff>38100</xdr:colOff>
      <xdr:row>85</xdr:row>
      <xdr:rowOff>158242</xdr:rowOff>
    </xdr:to>
    <xdr:sp macro="" textlink="">
      <xdr:nvSpPr>
        <xdr:cNvPr id="515" name="フローチャート: 判断 514">
          <a:extLst>
            <a:ext uri="{FF2B5EF4-FFF2-40B4-BE49-F238E27FC236}">
              <a16:creationId xmlns:a16="http://schemas.microsoft.com/office/drawing/2014/main" id="{8131D656-68F6-4C54-8111-944E034BF589}"/>
            </a:ext>
          </a:extLst>
        </xdr:cNvPr>
        <xdr:cNvSpPr/>
      </xdr:nvSpPr>
      <xdr:spPr>
        <a:xfrm>
          <a:off x="21272500" y="146298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85</xdr:row>
      <xdr:rowOff>65024</xdr:rowOff>
    </xdr:from>
    <xdr:to>
      <xdr:col>107</xdr:col>
      <xdr:colOff>101600</xdr:colOff>
      <xdr:row>85</xdr:row>
      <xdr:rowOff>166624</xdr:rowOff>
    </xdr:to>
    <xdr:sp macro="" textlink="">
      <xdr:nvSpPr>
        <xdr:cNvPr id="516" name="フローチャート: 判断 515">
          <a:extLst>
            <a:ext uri="{FF2B5EF4-FFF2-40B4-BE49-F238E27FC236}">
              <a16:creationId xmlns:a16="http://schemas.microsoft.com/office/drawing/2014/main" id="{CE1F53A3-5F1F-4DA5-B517-1246F8670795}"/>
            </a:ext>
          </a:extLst>
        </xdr:cNvPr>
        <xdr:cNvSpPr/>
      </xdr:nvSpPr>
      <xdr:spPr>
        <a:xfrm>
          <a:off x="20383500" y="146382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85</xdr:row>
      <xdr:rowOff>8637</xdr:rowOff>
    </xdr:from>
    <xdr:to>
      <xdr:col>102</xdr:col>
      <xdr:colOff>165100</xdr:colOff>
      <xdr:row>85</xdr:row>
      <xdr:rowOff>110237</xdr:rowOff>
    </xdr:to>
    <xdr:sp macro="" textlink="">
      <xdr:nvSpPr>
        <xdr:cNvPr id="517" name="フローチャート: 判断 516">
          <a:extLst>
            <a:ext uri="{FF2B5EF4-FFF2-40B4-BE49-F238E27FC236}">
              <a16:creationId xmlns:a16="http://schemas.microsoft.com/office/drawing/2014/main" id="{DE31F359-E090-42CA-A5F8-A4CEC94583E1}"/>
            </a:ext>
          </a:extLst>
        </xdr:cNvPr>
        <xdr:cNvSpPr/>
      </xdr:nvSpPr>
      <xdr:spPr>
        <a:xfrm>
          <a:off x="19494500" y="145818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85</xdr:row>
      <xdr:rowOff>116078</xdr:rowOff>
    </xdr:from>
    <xdr:to>
      <xdr:col>98</xdr:col>
      <xdr:colOff>38100</xdr:colOff>
      <xdr:row>86</xdr:row>
      <xdr:rowOff>46228</xdr:rowOff>
    </xdr:to>
    <xdr:sp macro="" textlink="">
      <xdr:nvSpPr>
        <xdr:cNvPr id="518" name="フローチャート: 判断 517">
          <a:extLst>
            <a:ext uri="{FF2B5EF4-FFF2-40B4-BE49-F238E27FC236}">
              <a16:creationId xmlns:a16="http://schemas.microsoft.com/office/drawing/2014/main" id="{C6DCC08F-3461-49BC-BC3A-B27702F6CABE}"/>
            </a:ext>
          </a:extLst>
        </xdr:cNvPr>
        <xdr:cNvSpPr/>
      </xdr:nvSpPr>
      <xdr:spPr>
        <a:xfrm>
          <a:off x="18605500" y="146893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88</xdr:row>
      <xdr:rowOff>149877</xdr:rowOff>
    </xdr:from>
    <xdr:ext cx="762000" cy="259045"/>
    <xdr:sp macro="" textlink="">
      <xdr:nvSpPr>
        <xdr:cNvPr id="519" name="テキスト ボックス 518">
          <a:extLst>
            <a:ext uri="{FF2B5EF4-FFF2-40B4-BE49-F238E27FC236}">
              <a16:creationId xmlns:a16="http://schemas.microsoft.com/office/drawing/2014/main" id="{5BB99174-912A-410D-B223-B417E5E36986}"/>
            </a:ext>
          </a:extLst>
        </xdr:cNvPr>
        <xdr:cNvSpPr txBox="1"/>
      </xdr:nvSpPr>
      <xdr:spPr>
        <a:xfrm>
          <a:off x="21971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88</xdr:row>
      <xdr:rowOff>149877</xdr:rowOff>
    </xdr:from>
    <xdr:ext cx="762000" cy="259045"/>
    <xdr:sp macro="" textlink="">
      <xdr:nvSpPr>
        <xdr:cNvPr id="520" name="テキスト ボックス 519">
          <a:extLst>
            <a:ext uri="{FF2B5EF4-FFF2-40B4-BE49-F238E27FC236}">
              <a16:creationId xmlns:a16="http://schemas.microsoft.com/office/drawing/2014/main" id="{07D89EE7-59F0-4308-A06E-FFD4ECAD1E63}"/>
            </a:ext>
          </a:extLst>
        </xdr:cNvPr>
        <xdr:cNvSpPr txBox="1"/>
      </xdr:nvSpPr>
      <xdr:spPr>
        <a:xfrm>
          <a:off x="2113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88</xdr:row>
      <xdr:rowOff>149877</xdr:rowOff>
    </xdr:from>
    <xdr:ext cx="762000" cy="259045"/>
    <xdr:sp macro="" textlink="">
      <xdr:nvSpPr>
        <xdr:cNvPr id="521" name="テキスト ボックス 520">
          <a:extLst>
            <a:ext uri="{FF2B5EF4-FFF2-40B4-BE49-F238E27FC236}">
              <a16:creationId xmlns:a16="http://schemas.microsoft.com/office/drawing/2014/main" id="{891C0C48-C8C4-4E8D-99C6-58904F829640}"/>
            </a:ext>
          </a:extLst>
        </xdr:cNvPr>
        <xdr:cNvSpPr txBox="1"/>
      </xdr:nvSpPr>
      <xdr:spPr>
        <a:xfrm>
          <a:off x="2024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88</xdr:row>
      <xdr:rowOff>149877</xdr:rowOff>
    </xdr:from>
    <xdr:ext cx="762000" cy="259045"/>
    <xdr:sp macro="" textlink="">
      <xdr:nvSpPr>
        <xdr:cNvPr id="522" name="テキスト ボックス 521">
          <a:extLst>
            <a:ext uri="{FF2B5EF4-FFF2-40B4-BE49-F238E27FC236}">
              <a16:creationId xmlns:a16="http://schemas.microsoft.com/office/drawing/2014/main" id="{A18919F3-0B5C-4B98-9E0B-A63C0E4E1CFC}"/>
            </a:ext>
          </a:extLst>
        </xdr:cNvPr>
        <xdr:cNvSpPr txBox="1"/>
      </xdr:nvSpPr>
      <xdr:spPr>
        <a:xfrm>
          <a:off x="19354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88</xdr:row>
      <xdr:rowOff>149877</xdr:rowOff>
    </xdr:from>
    <xdr:ext cx="762000" cy="259045"/>
    <xdr:sp macro="" textlink="">
      <xdr:nvSpPr>
        <xdr:cNvPr id="523" name="テキスト ボックス 522">
          <a:extLst>
            <a:ext uri="{FF2B5EF4-FFF2-40B4-BE49-F238E27FC236}">
              <a16:creationId xmlns:a16="http://schemas.microsoft.com/office/drawing/2014/main" id="{C0242518-DB70-4F2B-9C02-5BFBEE9FB600}"/>
            </a:ext>
          </a:extLst>
        </xdr:cNvPr>
        <xdr:cNvSpPr txBox="1"/>
      </xdr:nvSpPr>
      <xdr:spPr>
        <a:xfrm>
          <a:off x="18465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85</xdr:row>
      <xdr:rowOff>168656</xdr:rowOff>
    </xdr:from>
    <xdr:to>
      <xdr:col>116</xdr:col>
      <xdr:colOff>114300</xdr:colOff>
      <xdr:row>86</xdr:row>
      <xdr:rowOff>98806</xdr:rowOff>
    </xdr:to>
    <xdr:sp macro="" textlink="">
      <xdr:nvSpPr>
        <xdr:cNvPr id="524" name="楕円 523">
          <a:extLst>
            <a:ext uri="{FF2B5EF4-FFF2-40B4-BE49-F238E27FC236}">
              <a16:creationId xmlns:a16="http://schemas.microsoft.com/office/drawing/2014/main" id="{B8D0BC0D-E4C4-4EC3-83CF-85D94DDC68FC}"/>
            </a:ext>
          </a:extLst>
        </xdr:cNvPr>
        <xdr:cNvSpPr/>
      </xdr:nvSpPr>
      <xdr:spPr>
        <a:xfrm>
          <a:off x="22110700" y="147419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85</xdr:row>
      <xdr:rowOff>83583</xdr:rowOff>
    </xdr:from>
    <xdr:ext cx="469744" cy="259045"/>
    <xdr:sp macro="" textlink="">
      <xdr:nvSpPr>
        <xdr:cNvPr id="525" name="【消防施設】&#10;一人当たり面積該当値テキスト">
          <a:extLst>
            <a:ext uri="{FF2B5EF4-FFF2-40B4-BE49-F238E27FC236}">
              <a16:creationId xmlns:a16="http://schemas.microsoft.com/office/drawing/2014/main" id="{C7A44140-AF73-401B-9A15-0BCC66E6A990}"/>
            </a:ext>
          </a:extLst>
        </xdr:cNvPr>
        <xdr:cNvSpPr txBox="1"/>
      </xdr:nvSpPr>
      <xdr:spPr>
        <a:xfrm>
          <a:off x="22199600" y="1465683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86</xdr:row>
      <xdr:rowOff>4063</xdr:rowOff>
    </xdr:from>
    <xdr:to>
      <xdr:col>112</xdr:col>
      <xdr:colOff>38100</xdr:colOff>
      <xdr:row>86</xdr:row>
      <xdr:rowOff>105663</xdr:rowOff>
    </xdr:to>
    <xdr:sp macro="" textlink="">
      <xdr:nvSpPr>
        <xdr:cNvPr id="526" name="楕円 525">
          <a:extLst>
            <a:ext uri="{FF2B5EF4-FFF2-40B4-BE49-F238E27FC236}">
              <a16:creationId xmlns:a16="http://schemas.microsoft.com/office/drawing/2014/main" id="{9BEAAD0C-E8E6-477B-9A32-EC24F431251C}"/>
            </a:ext>
          </a:extLst>
        </xdr:cNvPr>
        <xdr:cNvSpPr/>
      </xdr:nvSpPr>
      <xdr:spPr>
        <a:xfrm>
          <a:off x="21272500" y="147487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86</xdr:row>
      <xdr:rowOff>48006</xdr:rowOff>
    </xdr:from>
    <xdr:to>
      <xdr:col>116</xdr:col>
      <xdr:colOff>63500</xdr:colOff>
      <xdr:row>86</xdr:row>
      <xdr:rowOff>54863</xdr:rowOff>
    </xdr:to>
    <xdr:cxnSp macro="">
      <xdr:nvCxnSpPr>
        <xdr:cNvPr id="527" name="直線コネクタ 526">
          <a:extLst>
            <a:ext uri="{FF2B5EF4-FFF2-40B4-BE49-F238E27FC236}">
              <a16:creationId xmlns:a16="http://schemas.microsoft.com/office/drawing/2014/main" id="{70DB1EC8-751F-404D-AF67-73CA1BA6DC79}"/>
            </a:ext>
          </a:extLst>
        </xdr:cNvPr>
        <xdr:cNvCxnSpPr/>
      </xdr:nvCxnSpPr>
      <xdr:spPr>
        <a:xfrm flipV="1">
          <a:off x="21323300" y="14792706"/>
          <a:ext cx="838200" cy="68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86</xdr:row>
      <xdr:rowOff>4826</xdr:rowOff>
    </xdr:from>
    <xdr:to>
      <xdr:col>107</xdr:col>
      <xdr:colOff>101600</xdr:colOff>
      <xdr:row>86</xdr:row>
      <xdr:rowOff>106426</xdr:rowOff>
    </xdr:to>
    <xdr:sp macro="" textlink="">
      <xdr:nvSpPr>
        <xdr:cNvPr id="528" name="楕円 527">
          <a:extLst>
            <a:ext uri="{FF2B5EF4-FFF2-40B4-BE49-F238E27FC236}">
              <a16:creationId xmlns:a16="http://schemas.microsoft.com/office/drawing/2014/main" id="{911D425E-AE2F-4383-8292-C5042D589FDC}"/>
            </a:ext>
          </a:extLst>
        </xdr:cNvPr>
        <xdr:cNvSpPr/>
      </xdr:nvSpPr>
      <xdr:spPr>
        <a:xfrm>
          <a:off x="20383500" y="147495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86</xdr:row>
      <xdr:rowOff>54863</xdr:rowOff>
    </xdr:from>
    <xdr:to>
      <xdr:col>111</xdr:col>
      <xdr:colOff>177800</xdr:colOff>
      <xdr:row>86</xdr:row>
      <xdr:rowOff>55626</xdr:rowOff>
    </xdr:to>
    <xdr:cxnSp macro="">
      <xdr:nvCxnSpPr>
        <xdr:cNvPr id="529" name="直線コネクタ 528">
          <a:extLst>
            <a:ext uri="{FF2B5EF4-FFF2-40B4-BE49-F238E27FC236}">
              <a16:creationId xmlns:a16="http://schemas.microsoft.com/office/drawing/2014/main" id="{BC649F7B-E962-4F97-8661-D3C8BC0060A7}"/>
            </a:ext>
          </a:extLst>
        </xdr:cNvPr>
        <xdr:cNvCxnSpPr/>
      </xdr:nvCxnSpPr>
      <xdr:spPr>
        <a:xfrm flipV="1">
          <a:off x="20434300" y="14799563"/>
          <a:ext cx="889000" cy="7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86</xdr:row>
      <xdr:rowOff>6350</xdr:rowOff>
    </xdr:from>
    <xdr:to>
      <xdr:col>102</xdr:col>
      <xdr:colOff>165100</xdr:colOff>
      <xdr:row>86</xdr:row>
      <xdr:rowOff>107950</xdr:rowOff>
    </xdr:to>
    <xdr:sp macro="" textlink="">
      <xdr:nvSpPr>
        <xdr:cNvPr id="530" name="楕円 529">
          <a:extLst>
            <a:ext uri="{FF2B5EF4-FFF2-40B4-BE49-F238E27FC236}">
              <a16:creationId xmlns:a16="http://schemas.microsoft.com/office/drawing/2014/main" id="{0C910757-09BB-434F-BA07-448CA3C22DF3}"/>
            </a:ext>
          </a:extLst>
        </xdr:cNvPr>
        <xdr:cNvSpPr/>
      </xdr:nvSpPr>
      <xdr:spPr>
        <a:xfrm>
          <a:off x="19494500" y="147510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86</xdr:row>
      <xdr:rowOff>55626</xdr:rowOff>
    </xdr:from>
    <xdr:to>
      <xdr:col>107</xdr:col>
      <xdr:colOff>50800</xdr:colOff>
      <xdr:row>86</xdr:row>
      <xdr:rowOff>57150</xdr:rowOff>
    </xdr:to>
    <xdr:cxnSp macro="">
      <xdr:nvCxnSpPr>
        <xdr:cNvPr id="531" name="直線コネクタ 530">
          <a:extLst>
            <a:ext uri="{FF2B5EF4-FFF2-40B4-BE49-F238E27FC236}">
              <a16:creationId xmlns:a16="http://schemas.microsoft.com/office/drawing/2014/main" id="{7FB9CE1C-1DA5-4811-AE3B-209CD8BD2103}"/>
            </a:ext>
          </a:extLst>
        </xdr:cNvPr>
        <xdr:cNvCxnSpPr/>
      </xdr:nvCxnSpPr>
      <xdr:spPr>
        <a:xfrm flipV="1">
          <a:off x="19545300" y="14800326"/>
          <a:ext cx="889000" cy="15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86</xdr:row>
      <xdr:rowOff>254</xdr:rowOff>
    </xdr:from>
    <xdr:to>
      <xdr:col>98</xdr:col>
      <xdr:colOff>38100</xdr:colOff>
      <xdr:row>86</xdr:row>
      <xdr:rowOff>101854</xdr:rowOff>
    </xdr:to>
    <xdr:sp macro="" textlink="">
      <xdr:nvSpPr>
        <xdr:cNvPr id="532" name="楕円 531">
          <a:extLst>
            <a:ext uri="{FF2B5EF4-FFF2-40B4-BE49-F238E27FC236}">
              <a16:creationId xmlns:a16="http://schemas.microsoft.com/office/drawing/2014/main" id="{A120CBEE-9DDF-419C-AF43-38AF851114BD}"/>
            </a:ext>
          </a:extLst>
        </xdr:cNvPr>
        <xdr:cNvSpPr/>
      </xdr:nvSpPr>
      <xdr:spPr>
        <a:xfrm>
          <a:off x="18605500" y="147449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86</xdr:row>
      <xdr:rowOff>51054</xdr:rowOff>
    </xdr:from>
    <xdr:to>
      <xdr:col>102</xdr:col>
      <xdr:colOff>114300</xdr:colOff>
      <xdr:row>86</xdr:row>
      <xdr:rowOff>57150</xdr:rowOff>
    </xdr:to>
    <xdr:cxnSp macro="">
      <xdr:nvCxnSpPr>
        <xdr:cNvPr id="533" name="直線コネクタ 532">
          <a:extLst>
            <a:ext uri="{FF2B5EF4-FFF2-40B4-BE49-F238E27FC236}">
              <a16:creationId xmlns:a16="http://schemas.microsoft.com/office/drawing/2014/main" id="{2B960B14-6605-4BFB-80FA-994E0A8C6132}"/>
            </a:ext>
          </a:extLst>
        </xdr:cNvPr>
        <xdr:cNvCxnSpPr/>
      </xdr:nvCxnSpPr>
      <xdr:spPr>
        <a:xfrm>
          <a:off x="18656300" y="14795754"/>
          <a:ext cx="889000" cy="60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84</xdr:row>
      <xdr:rowOff>3319</xdr:rowOff>
    </xdr:from>
    <xdr:ext cx="469744" cy="259045"/>
    <xdr:sp macro="" textlink="">
      <xdr:nvSpPr>
        <xdr:cNvPr id="534" name="n_1aveValue【消防施設】&#10;一人当たり面積">
          <a:extLst>
            <a:ext uri="{FF2B5EF4-FFF2-40B4-BE49-F238E27FC236}">
              <a16:creationId xmlns:a16="http://schemas.microsoft.com/office/drawing/2014/main" id="{6110AFC7-0DBB-48CD-B487-7952E50D806C}"/>
            </a:ext>
          </a:extLst>
        </xdr:cNvPr>
        <xdr:cNvSpPr txBox="1"/>
      </xdr:nvSpPr>
      <xdr:spPr>
        <a:xfrm>
          <a:off x="21075727" y="144051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84</xdr:row>
      <xdr:rowOff>11701</xdr:rowOff>
    </xdr:from>
    <xdr:ext cx="469744" cy="259045"/>
    <xdr:sp macro="" textlink="">
      <xdr:nvSpPr>
        <xdr:cNvPr id="535" name="n_2aveValue【消防施設】&#10;一人当たり面積">
          <a:extLst>
            <a:ext uri="{FF2B5EF4-FFF2-40B4-BE49-F238E27FC236}">
              <a16:creationId xmlns:a16="http://schemas.microsoft.com/office/drawing/2014/main" id="{6327CB98-BFF2-4525-9416-9AD8A6474535}"/>
            </a:ext>
          </a:extLst>
        </xdr:cNvPr>
        <xdr:cNvSpPr txBox="1"/>
      </xdr:nvSpPr>
      <xdr:spPr>
        <a:xfrm>
          <a:off x="20199427" y="1441350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83</xdr:row>
      <xdr:rowOff>126764</xdr:rowOff>
    </xdr:from>
    <xdr:ext cx="469744" cy="259045"/>
    <xdr:sp macro="" textlink="">
      <xdr:nvSpPr>
        <xdr:cNvPr id="536" name="n_3aveValue【消防施設】&#10;一人当たり面積">
          <a:extLst>
            <a:ext uri="{FF2B5EF4-FFF2-40B4-BE49-F238E27FC236}">
              <a16:creationId xmlns:a16="http://schemas.microsoft.com/office/drawing/2014/main" id="{61E3B4D3-6EC8-4DD7-97A0-6A34E8CD615D}"/>
            </a:ext>
          </a:extLst>
        </xdr:cNvPr>
        <xdr:cNvSpPr txBox="1"/>
      </xdr:nvSpPr>
      <xdr:spPr>
        <a:xfrm>
          <a:off x="19310427" y="1435711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84</xdr:row>
      <xdr:rowOff>62755</xdr:rowOff>
    </xdr:from>
    <xdr:ext cx="469744" cy="259045"/>
    <xdr:sp macro="" textlink="">
      <xdr:nvSpPr>
        <xdr:cNvPr id="537" name="n_4aveValue【消防施設】&#10;一人当たり面積">
          <a:extLst>
            <a:ext uri="{FF2B5EF4-FFF2-40B4-BE49-F238E27FC236}">
              <a16:creationId xmlns:a16="http://schemas.microsoft.com/office/drawing/2014/main" id="{2BD6B513-0DE6-44D0-8B1C-40152809F4F8}"/>
            </a:ext>
          </a:extLst>
        </xdr:cNvPr>
        <xdr:cNvSpPr txBox="1"/>
      </xdr:nvSpPr>
      <xdr:spPr>
        <a:xfrm>
          <a:off x="18421427" y="144645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86</xdr:row>
      <xdr:rowOff>96790</xdr:rowOff>
    </xdr:from>
    <xdr:ext cx="469744" cy="259045"/>
    <xdr:sp macro="" textlink="">
      <xdr:nvSpPr>
        <xdr:cNvPr id="538" name="n_1mainValue【消防施設】&#10;一人当たり面積">
          <a:extLst>
            <a:ext uri="{FF2B5EF4-FFF2-40B4-BE49-F238E27FC236}">
              <a16:creationId xmlns:a16="http://schemas.microsoft.com/office/drawing/2014/main" id="{DCA099A9-BE8F-4E2F-8F9A-2BCCA9AC54F1}"/>
            </a:ext>
          </a:extLst>
        </xdr:cNvPr>
        <xdr:cNvSpPr txBox="1"/>
      </xdr:nvSpPr>
      <xdr:spPr>
        <a:xfrm>
          <a:off x="21075727" y="148414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86</xdr:row>
      <xdr:rowOff>97553</xdr:rowOff>
    </xdr:from>
    <xdr:ext cx="469744" cy="259045"/>
    <xdr:sp macro="" textlink="">
      <xdr:nvSpPr>
        <xdr:cNvPr id="539" name="n_2mainValue【消防施設】&#10;一人当たり面積">
          <a:extLst>
            <a:ext uri="{FF2B5EF4-FFF2-40B4-BE49-F238E27FC236}">
              <a16:creationId xmlns:a16="http://schemas.microsoft.com/office/drawing/2014/main" id="{5285C95A-684C-4E5B-A396-1A368B86A495}"/>
            </a:ext>
          </a:extLst>
        </xdr:cNvPr>
        <xdr:cNvSpPr txBox="1"/>
      </xdr:nvSpPr>
      <xdr:spPr>
        <a:xfrm>
          <a:off x="20199427" y="1484225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86</xdr:row>
      <xdr:rowOff>99077</xdr:rowOff>
    </xdr:from>
    <xdr:ext cx="469744" cy="259045"/>
    <xdr:sp macro="" textlink="">
      <xdr:nvSpPr>
        <xdr:cNvPr id="540" name="n_3mainValue【消防施設】&#10;一人当たり面積">
          <a:extLst>
            <a:ext uri="{FF2B5EF4-FFF2-40B4-BE49-F238E27FC236}">
              <a16:creationId xmlns:a16="http://schemas.microsoft.com/office/drawing/2014/main" id="{A2C79509-E6B3-41AB-9868-E3D12E0712D6}"/>
            </a:ext>
          </a:extLst>
        </xdr:cNvPr>
        <xdr:cNvSpPr txBox="1"/>
      </xdr:nvSpPr>
      <xdr:spPr>
        <a:xfrm>
          <a:off x="19310427" y="148437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86</xdr:row>
      <xdr:rowOff>92981</xdr:rowOff>
    </xdr:from>
    <xdr:ext cx="469744" cy="259045"/>
    <xdr:sp macro="" textlink="">
      <xdr:nvSpPr>
        <xdr:cNvPr id="541" name="n_4mainValue【消防施設】&#10;一人当たり面積">
          <a:extLst>
            <a:ext uri="{FF2B5EF4-FFF2-40B4-BE49-F238E27FC236}">
              <a16:creationId xmlns:a16="http://schemas.microsoft.com/office/drawing/2014/main" id="{B2A66AA0-5F33-4DEC-AD87-4B470F41B577}"/>
            </a:ext>
          </a:extLst>
        </xdr:cNvPr>
        <xdr:cNvSpPr txBox="1"/>
      </xdr:nvSpPr>
      <xdr:spPr>
        <a:xfrm>
          <a:off x="18421427" y="1483768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19050</xdr:rowOff>
    </xdr:from>
    <xdr:to>
      <xdr:col>90</xdr:col>
      <xdr:colOff>25400</xdr:colOff>
      <xdr:row>94</xdr:row>
      <xdr:rowOff>139700</xdr:rowOff>
    </xdr:to>
    <xdr:sp macro="" textlink="">
      <xdr:nvSpPr>
        <xdr:cNvPr id="542" name="正方形/長方形 541">
          <a:extLst>
            <a:ext uri="{FF2B5EF4-FFF2-40B4-BE49-F238E27FC236}">
              <a16:creationId xmlns:a16="http://schemas.microsoft.com/office/drawing/2014/main" id="{81285AB5-95C5-44E6-990A-2099613B4C43}"/>
            </a:ext>
          </a:extLst>
        </xdr:cNvPr>
        <xdr:cNvSpPr/>
      </xdr:nvSpPr>
      <xdr:spPr>
        <a:xfrm>
          <a:off x="12446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543" name="正方形/長方形 542">
          <a:extLst>
            <a:ext uri="{FF2B5EF4-FFF2-40B4-BE49-F238E27FC236}">
              <a16:creationId xmlns:a16="http://schemas.microsoft.com/office/drawing/2014/main" id="{E13FAACE-F580-4513-A0C8-00100A5C18A3}"/>
            </a:ext>
          </a:extLst>
        </xdr:cNvPr>
        <xdr:cNvSpPr/>
      </xdr:nvSpPr>
      <xdr:spPr>
        <a:xfrm>
          <a:off x="12573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544" name="正方形/長方形 543">
          <a:extLst>
            <a:ext uri="{FF2B5EF4-FFF2-40B4-BE49-F238E27FC236}">
              <a16:creationId xmlns:a16="http://schemas.microsoft.com/office/drawing/2014/main" id="{1A763389-5B1D-4DD8-8B91-DA0DA35227D7}"/>
            </a:ext>
          </a:extLst>
        </xdr:cNvPr>
        <xdr:cNvSpPr/>
      </xdr:nvSpPr>
      <xdr:spPr>
        <a:xfrm>
          <a:off x="12573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545" name="正方形/長方形 544">
          <a:extLst>
            <a:ext uri="{FF2B5EF4-FFF2-40B4-BE49-F238E27FC236}">
              <a16:creationId xmlns:a16="http://schemas.microsoft.com/office/drawing/2014/main" id="{80C842D2-C0CA-4A67-B01F-0C99D1F5E5BA}"/>
            </a:ext>
          </a:extLst>
        </xdr:cNvPr>
        <xdr:cNvSpPr/>
      </xdr:nvSpPr>
      <xdr:spPr>
        <a:xfrm>
          <a:off x="135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546" name="正方形/長方形 545">
          <a:extLst>
            <a:ext uri="{FF2B5EF4-FFF2-40B4-BE49-F238E27FC236}">
              <a16:creationId xmlns:a16="http://schemas.microsoft.com/office/drawing/2014/main" id="{62DF604F-C2FC-404D-9952-0D89D998B16C}"/>
            </a:ext>
          </a:extLst>
        </xdr:cNvPr>
        <xdr:cNvSpPr/>
      </xdr:nvSpPr>
      <xdr:spPr>
        <a:xfrm>
          <a:off x="135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547" name="正方形/長方形 546">
          <a:extLst>
            <a:ext uri="{FF2B5EF4-FFF2-40B4-BE49-F238E27FC236}">
              <a16:creationId xmlns:a16="http://schemas.microsoft.com/office/drawing/2014/main" id="{1627227F-D69D-4A72-BDE0-D603E473DB77}"/>
            </a:ext>
          </a:extLst>
        </xdr:cNvPr>
        <xdr:cNvSpPr/>
      </xdr:nvSpPr>
      <xdr:spPr>
        <a:xfrm>
          <a:off x="14732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和歌山県平均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548" name="正方形/長方形 547">
          <a:extLst>
            <a:ext uri="{FF2B5EF4-FFF2-40B4-BE49-F238E27FC236}">
              <a16:creationId xmlns:a16="http://schemas.microsoft.com/office/drawing/2014/main" id="{76692C83-5AD9-416F-B8B8-DEB63C493F88}"/>
            </a:ext>
          </a:extLst>
        </xdr:cNvPr>
        <xdr:cNvSpPr/>
      </xdr:nvSpPr>
      <xdr:spPr>
        <a:xfrm>
          <a:off x="14732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549" name="正方形/長方形 548">
          <a:extLst>
            <a:ext uri="{FF2B5EF4-FFF2-40B4-BE49-F238E27FC236}">
              <a16:creationId xmlns:a16="http://schemas.microsoft.com/office/drawing/2014/main" id="{22016984-7D01-4265-8F0A-34913971C7AA}"/>
            </a:ext>
          </a:extLst>
        </xdr:cNvPr>
        <xdr:cNvSpPr/>
      </xdr:nvSpPr>
      <xdr:spPr>
        <a:xfrm>
          <a:off x="12446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550" name="テキスト ボックス 549">
          <a:extLst>
            <a:ext uri="{FF2B5EF4-FFF2-40B4-BE49-F238E27FC236}">
              <a16:creationId xmlns:a16="http://schemas.microsoft.com/office/drawing/2014/main" id="{078E5944-60FA-46EF-BDAE-FDFC00EABFAB}"/>
            </a:ext>
          </a:extLst>
        </xdr:cNvPr>
        <xdr:cNvSpPr txBox="1"/>
      </xdr:nvSpPr>
      <xdr:spPr>
        <a:xfrm>
          <a:off x="12407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551" name="直線コネクタ 550">
          <a:extLst>
            <a:ext uri="{FF2B5EF4-FFF2-40B4-BE49-F238E27FC236}">
              <a16:creationId xmlns:a16="http://schemas.microsoft.com/office/drawing/2014/main" id="{8DE9C454-903F-4A77-9FC2-BD318F6FFAD0}"/>
            </a:ext>
          </a:extLst>
        </xdr:cNvPr>
        <xdr:cNvCxnSpPr/>
      </xdr:nvCxnSpPr>
      <xdr:spPr>
        <a:xfrm>
          <a:off x="12446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552" name="テキスト ボックス 551">
          <a:extLst>
            <a:ext uri="{FF2B5EF4-FFF2-40B4-BE49-F238E27FC236}">
              <a16:creationId xmlns:a16="http://schemas.microsoft.com/office/drawing/2014/main" id="{60E0677A-3B59-4E17-BB95-1AEC8FFC5E6F}"/>
            </a:ext>
          </a:extLst>
        </xdr:cNvPr>
        <xdr:cNvSpPr txBox="1"/>
      </xdr:nvSpPr>
      <xdr:spPr>
        <a:xfrm>
          <a:off x="11978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109</xdr:row>
      <xdr:rowOff>35379</xdr:rowOff>
    </xdr:from>
    <xdr:to>
      <xdr:col>89</xdr:col>
      <xdr:colOff>177800</xdr:colOff>
      <xdr:row>109</xdr:row>
      <xdr:rowOff>35379</xdr:rowOff>
    </xdr:to>
    <xdr:cxnSp macro="">
      <xdr:nvCxnSpPr>
        <xdr:cNvPr id="553" name="直線コネクタ 552">
          <a:extLst>
            <a:ext uri="{FF2B5EF4-FFF2-40B4-BE49-F238E27FC236}">
              <a16:creationId xmlns:a16="http://schemas.microsoft.com/office/drawing/2014/main" id="{B296F7B7-1B7D-4DBB-BDE0-307478B1B328}"/>
            </a:ext>
          </a:extLst>
        </xdr:cNvPr>
        <xdr:cNvCxnSpPr/>
      </xdr:nvCxnSpPr>
      <xdr:spPr>
        <a:xfrm>
          <a:off x="12446000" y="1872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108</xdr:row>
      <xdr:rowOff>64606</xdr:rowOff>
    </xdr:from>
    <xdr:ext cx="467179" cy="259045"/>
    <xdr:sp macro="" textlink="">
      <xdr:nvSpPr>
        <xdr:cNvPr id="554" name="テキスト ボックス 553">
          <a:extLst>
            <a:ext uri="{FF2B5EF4-FFF2-40B4-BE49-F238E27FC236}">
              <a16:creationId xmlns:a16="http://schemas.microsoft.com/office/drawing/2014/main" id="{AC32B309-93B0-4433-A431-3BA8EBB6D8A4}"/>
            </a:ext>
          </a:extLst>
        </xdr:cNvPr>
        <xdr:cNvSpPr txBox="1"/>
      </xdr:nvSpPr>
      <xdr:spPr>
        <a:xfrm>
          <a:off x="11978821" y="1858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107</xdr:row>
      <xdr:rowOff>51707</xdr:rowOff>
    </xdr:from>
    <xdr:to>
      <xdr:col>89</xdr:col>
      <xdr:colOff>177800</xdr:colOff>
      <xdr:row>107</xdr:row>
      <xdr:rowOff>51707</xdr:rowOff>
    </xdr:to>
    <xdr:cxnSp macro="">
      <xdr:nvCxnSpPr>
        <xdr:cNvPr id="555" name="直線コネクタ 554">
          <a:extLst>
            <a:ext uri="{FF2B5EF4-FFF2-40B4-BE49-F238E27FC236}">
              <a16:creationId xmlns:a16="http://schemas.microsoft.com/office/drawing/2014/main" id="{2E688023-3DB8-4C76-8858-97D5EC0BA165}"/>
            </a:ext>
          </a:extLst>
        </xdr:cNvPr>
        <xdr:cNvCxnSpPr/>
      </xdr:nvCxnSpPr>
      <xdr:spPr>
        <a:xfrm>
          <a:off x="12446000" y="1839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106</xdr:row>
      <xdr:rowOff>80934</xdr:rowOff>
    </xdr:from>
    <xdr:ext cx="403059" cy="259045"/>
    <xdr:sp macro="" textlink="">
      <xdr:nvSpPr>
        <xdr:cNvPr id="556" name="テキスト ボックス 555">
          <a:extLst>
            <a:ext uri="{FF2B5EF4-FFF2-40B4-BE49-F238E27FC236}">
              <a16:creationId xmlns:a16="http://schemas.microsoft.com/office/drawing/2014/main" id="{63DDCD85-4CCB-4E59-90A1-C198FE07E234}"/>
            </a:ext>
          </a:extLst>
        </xdr:cNvPr>
        <xdr:cNvSpPr txBox="1"/>
      </xdr:nvSpPr>
      <xdr:spPr>
        <a:xfrm>
          <a:off x="12042941" y="1825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105</xdr:row>
      <xdr:rowOff>68036</xdr:rowOff>
    </xdr:from>
    <xdr:to>
      <xdr:col>89</xdr:col>
      <xdr:colOff>177800</xdr:colOff>
      <xdr:row>105</xdr:row>
      <xdr:rowOff>68036</xdr:rowOff>
    </xdr:to>
    <xdr:cxnSp macro="">
      <xdr:nvCxnSpPr>
        <xdr:cNvPr id="557" name="直線コネクタ 556">
          <a:extLst>
            <a:ext uri="{FF2B5EF4-FFF2-40B4-BE49-F238E27FC236}">
              <a16:creationId xmlns:a16="http://schemas.microsoft.com/office/drawing/2014/main" id="{4372C76F-8E01-4939-BB8B-8B73E02D5015}"/>
            </a:ext>
          </a:extLst>
        </xdr:cNvPr>
        <xdr:cNvCxnSpPr/>
      </xdr:nvCxnSpPr>
      <xdr:spPr>
        <a:xfrm>
          <a:off x="12446000" y="1807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104</xdr:row>
      <xdr:rowOff>97263</xdr:rowOff>
    </xdr:from>
    <xdr:ext cx="403059" cy="259045"/>
    <xdr:sp macro="" textlink="">
      <xdr:nvSpPr>
        <xdr:cNvPr id="558" name="テキスト ボックス 557">
          <a:extLst>
            <a:ext uri="{FF2B5EF4-FFF2-40B4-BE49-F238E27FC236}">
              <a16:creationId xmlns:a16="http://schemas.microsoft.com/office/drawing/2014/main" id="{23A84B83-D8AF-4876-8885-CC65A5A93FF5}"/>
            </a:ext>
          </a:extLst>
        </xdr:cNvPr>
        <xdr:cNvSpPr txBox="1"/>
      </xdr:nvSpPr>
      <xdr:spPr>
        <a:xfrm>
          <a:off x="12042941" y="1792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103</xdr:row>
      <xdr:rowOff>84364</xdr:rowOff>
    </xdr:from>
    <xdr:to>
      <xdr:col>89</xdr:col>
      <xdr:colOff>177800</xdr:colOff>
      <xdr:row>103</xdr:row>
      <xdr:rowOff>84364</xdr:rowOff>
    </xdr:to>
    <xdr:cxnSp macro="">
      <xdr:nvCxnSpPr>
        <xdr:cNvPr id="559" name="直線コネクタ 558">
          <a:extLst>
            <a:ext uri="{FF2B5EF4-FFF2-40B4-BE49-F238E27FC236}">
              <a16:creationId xmlns:a16="http://schemas.microsoft.com/office/drawing/2014/main" id="{C3817581-4BF7-469D-AB31-602AA9D5CD99}"/>
            </a:ext>
          </a:extLst>
        </xdr:cNvPr>
        <xdr:cNvCxnSpPr/>
      </xdr:nvCxnSpPr>
      <xdr:spPr>
        <a:xfrm>
          <a:off x="12446000" y="1774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102</xdr:row>
      <xdr:rowOff>113591</xdr:rowOff>
    </xdr:from>
    <xdr:ext cx="403059" cy="259045"/>
    <xdr:sp macro="" textlink="">
      <xdr:nvSpPr>
        <xdr:cNvPr id="560" name="テキスト ボックス 559">
          <a:extLst>
            <a:ext uri="{FF2B5EF4-FFF2-40B4-BE49-F238E27FC236}">
              <a16:creationId xmlns:a16="http://schemas.microsoft.com/office/drawing/2014/main" id="{7AB9F90C-3DF4-4FC2-8F3C-DF00572AEC3D}"/>
            </a:ext>
          </a:extLst>
        </xdr:cNvPr>
        <xdr:cNvSpPr txBox="1"/>
      </xdr:nvSpPr>
      <xdr:spPr>
        <a:xfrm>
          <a:off x="12042941" y="1760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100693</xdr:rowOff>
    </xdr:from>
    <xdr:to>
      <xdr:col>89</xdr:col>
      <xdr:colOff>177800</xdr:colOff>
      <xdr:row>101</xdr:row>
      <xdr:rowOff>100693</xdr:rowOff>
    </xdr:to>
    <xdr:cxnSp macro="">
      <xdr:nvCxnSpPr>
        <xdr:cNvPr id="561" name="直線コネクタ 560">
          <a:extLst>
            <a:ext uri="{FF2B5EF4-FFF2-40B4-BE49-F238E27FC236}">
              <a16:creationId xmlns:a16="http://schemas.microsoft.com/office/drawing/2014/main" id="{1CF62F84-FAF7-42DD-9801-E2F594FBE85A}"/>
            </a:ext>
          </a:extLst>
        </xdr:cNvPr>
        <xdr:cNvCxnSpPr/>
      </xdr:nvCxnSpPr>
      <xdr:spPr>
        <a:xfrm>
          <a:off x="12446000" y="1741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100</xdr:row>
      <xdr:rowOff>129920</xdr:rowOff>
    </xdr:from>
    <xdr:ext cx="403059" cy="259045"/>
    <xdr:sp macro="" textlink="">
      <xdr:nvSpPr>
        <xdr:cNvPr id="562" name="テキスト ボックス 561">
          <a:extLst>
            <a:ext uri="{FF2B5EF4-FFF2-40B4-BE49-F238E27FC236}">
              <a16:creationId xmlns:a16="http://schemas.microsoft.com/office/drawing/2014/main" id="{48D5C1F8-B222-4F25-8F75-27418D3BF92B}"/>
            </a:ext>
          </a:extLst>
        </xdr:cNvPr>
        <xdr:cNvSpPr txBox="1"/>
      </xdr:nvSpPr>
      <xdr:spPr>
        <a:xfrm>
          <a:off x="12042941" y="1727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99</xdr:row>
      <xdr:rowOff>117021</xdr:rowOff>
    </xdr:from>
    <xdr:to>
      <xdr:col>89</xdr:col>
      <xdr:colOff>177800</xdr:colOff>
      <xdr:row>99</xdr:row>
      <xdr:rowOff>117021</xdr:rowOff>
    </xdr:to>
    <xdr:cxnSp macro="">
      <xdr:nvCxnSpPr>
        <xdr:cNvPr id="563" name="直線コネクタ 562">
          <a:extLst>
            <a:ext uri="{FF2B5EF4-FFF2-40B4-BE49-F238E27FC236}">
              <a16:creationId xmlns:a16="http://schemas.microsoft.com/office/drawing/2014/main" id="{602DF4CD-ACC3-4234-970F-AFA58E938175}"/>
            </a:ext>
          </a:extLst>
        </xdr:cNvPr>
        <xdr:cNvCxnSpPr/>
      </xdr:nvCxnSpPr>
      <xdr:spPr>
        <a:xfrm>
          <a:off x="12446000" y="1709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98</xdr:row>
      <xdr:rowOff>146248</xdr:rowOff>
    </xdr:from>
    <xdr:ext cx="338939" cy="259045"/>
    <xdr:sp macro="" textlink="">
      <xdr:nvSpPr>
        <xdr:cNvPr id="564" name="テキスト ボックス 563">
          <a:extLst>
            <a:ext uri="{FF2B5EF4-FFF2-40B4-BE49-F238E27FC236}">
              <a16:creationId xmlns:a16="http://schemas.microsoft.com/office/drawing/2014/main" id="{A138F408-E9EC-4428-9BB9-D3CC71418DD7}"/>
            </a:ext>
          </a:extLst>
        </xdr:cNvPr>
        <xdr:cNvSpPr txBox="1"/>
      </xdr:nvSpPr>
      <xdr:spPr>
        <a:xfrm>
          <a:off x="12107061" y="1694834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565" name="直線コネクタ 564">
          <a:extLst>
            <a:ext uri="{FF2B5EF4-FFF2-40B4-BE49-F238E27FC236}">
              <a16:creationId xmlns:a16="http://schemas.microsoft.com/office/drawing/2014/main" id="{7408FF80-7E0B-42DF-8A8C-A34521D0575D}"/>
            </a:ext>
          </a:extLst>
        </xdr:cNvPr>
        <xdr:cNvCxnSpPr/>
      </xdr:nvCxnSpPr>
      <xdr:spPr>
        <a:xfrm>
          <a:off x="12446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97</xdr:row>
      <xdr:rowOff>133350</xdr:rowOff>
    </xdr:from>
    <xdr:to>
      <xdr:col>90</xdr:col>
      <xdr:colOff>25400</xdr:colOff>
      <xdr:row>111</xdr:row>
      <xdr:rowOff>19050</xdr:rowOff>
    </xdr:to>
    <xdr:sp macro="" textlink="">
      <xdr:nvSpPr>
        <xdr:cNvPr id="566" name="【庁舎】&#10;有形固定資産減価償却率グラフ枠">
          <a:extLst>
            <a:ext uri="{FF2B5EF4-FFF2-40B4-BE49-F238E27FC236}">
              <a16:creationId xmlns:a16="http://schemas.microsoft.com/office/drawing/2014/main" id="{DFCD683E-475E-43EC-9CB9-17E48B88A39B}"/>
            </a:ext>
          </a:extLst>
        </xdr:cNvPr>
        <xdr:cNvSpPr/>
      </xdr:nvSpPr>
      <xdr:spPr>
        <a:xfrm>
          <a:off x="12446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100</xdr:row>
      <xdr:rowOff>84364</xdr:rowOff>
    </xdr:from>
    <xdr:to>
      <xdr:col>85</xdr:col>
      <xdr:colOff>126364</xdr:colOff>
      <xdr:row>109</xdr:row>
      <xdr:rowOff>35379</xdr:rowOff>
    </xdr:to>
    <xdr:cxnSp macro="">
      <xdr:nvCxnSpPr>
        <xdr:cNvPr id="567" name="直線コネクタ 566">
          <a:extLst>
            <a:ext uri="{FF2B5EF4-FFF2-40B4-BE49-F238E27FC236}">
              <a16:creationId xmlns:a16="http://schemas.microsoft.com/office/drawing/2014/main" id="{DF994B2C-866F-4C12-9EA0-58D57A54E540}"/>
            </a:ext>
          </a:extLst>
        </xdr:cNvPr>
        <xdr:cNvCxnSpPr/>
      </xdr:nvCxnSpPr>
      <xdr:spPr>
        <a:xfrm flipV="1">
          <a:off x="16318864" y="17229364"/>
          <a:ext cx="0" cy="149406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109</xdr:row>
      <xdr:rowOff>39206</xdr:rowOff>
    </xdr:from>
    <xdr:ext cx="469744" cy="259045"/>
    <xdr:sp macro="" textlink="">
      <xdr:nvSpPr>
        <xdr:cNvPr id="568" name="【庁舎】&#10;有形固定資産減価償却率最小値テキスト">
          <a:extLst>
            <a:ext uri="{FF2B5EF4-FFF2-40B4-BE49-F238E27FC236}">
              <a16:creationId xmlns:a16="http://schemas.microsoft.com/office/drawing/2014/main" id="{C73A6BD6-8A21-4D92-A96A-D07134D22246}"/>
            </a:ext>
          </a:extLst>
        </xdr:cNvPr>
        <xdr:cNvSpPr txBox="1"/>
      </xdr:nvSpPr>
      <xdr:spPr>
        <a:xfrm>
          <a:off x="16357600" y="187272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109</xdr:row>
      <xdr:rowOff>35379</xdr:rowOff>
    </xdr:from>
    <xdr:to>
      <xdr:col>86</xdr:col>
      <xdr:colOff>25400</xdr:colOff>
      <xdr:row>109</xdr:row>
      <xdr:rowOff>35379</xdr:rowOff>
    </xdr:to>
    <xdr:cxnSp macro="">
      <xdr:nvCxnSpPr>
        <xdr:cNvPr id="569" name="直線コネクタ 568">
          <a:extLst>
            <a:ext uri="{FF2B5EF4-FFF2-40B4-BE49-F238E27FC236}">
              <a16:creationId xmlns:a16="http://schemas.microsoft.com/office/drawing/2014/main" id="{DFFE235F-79D5-4425-8F11-6BEEE0A589DA}"/>
            </a:ext>
          </a:extLst>
        </xdr:cNvPr>
        <xdr:cNvCxnSpPr/>
      </xdr:nvCxnSpPr>
      <xdr:spPr>
        <a:xfrm>
          <a:off x="16230600" y="18723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99</xdr:row>
      <xdr:rowOff>31041</xdr:rowOff>
    </xdr:from>
    <xdr:ext cx="340478" cy="259045"/>
    <xdr:sp macro="" textlink="">
      <xdr:nvSpPr>
        <xdr:cNvPr id="570" name="【庁舎】&#10;有形固定資産減価償却率最大値テキスト">
          <a:extLst>
            <a:ext uri="{FF2B5EF4-FFF2-40B4-BE49-F238E27FC236}">
              <a16:creationId xmlns:a16="http://schemas.microsoft.com/office/drawing/2014/main" id="{0B53907B-F50D-4339-8D07-7F0245E5580A}"/>
            </a:ext>
          </a:extLst>
        </xdr:cNvPr>
        <xdr:cNvSpPr txBox="1"/>
      </xdr:nvSpPr>
      <xdr:spPr>
        <a:xfrm>
          <a:off x="16357600" y="17004591"/>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100</xdr:row>
      <xdr:rowOff>84364</xdr:rowOff>
    </xdr:from>
    <xdr:to>
      <xdr:col>86</xdr:col>
      <xdr:colOff>25400</xdr:colOff>
      <xdr:row>100</xdr:row>
      <xdr:rowOff>84364</xdr:rowOff>
    </xdr:to>
    <xdr:cxnSp macro="">
      <xdr:nvCxnSpPr>
        <xdr:cNvPr id="571" name="直線コネクタ 570">
          <a:extLst>
            <a:ext uri="{FF2B5EF4-FFF2-40B4-BE49-F238E27FC236}">
              <a16:creationId xmlns:a16="http://schemas.microsoft.com/office/drawing/2014/main" id="{BBB6A0F4-EA21-42FE-9D4D-FDF5C6CC6C79}"/>
            </a:ext>
          </a:extLst>
        </xdr:cNvPr>
        <xdr:cNvCxnSpPr/>
      </xdr:nvCxnSpPr>
      <xdr:spPr>
        <a:xfrm>
          <a:off x="16230600" y="1722936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104</xdr:row>
      <xdr:rowOff>33219</xdr:rowOff>
    </xdr:from>
    <xdr:ext cx="405111" cy="259045"/>
    <xdr:sp macro="" textlink="">
      <xdr:nvSpPr>
        <xdr:cNvPr id="572" name="【庁舎】&#10;有形固定資産減価償却率平均値テキスト">
          <a:extLst>
            <a:ext uri="{FF2B5EF4-FFF2-40B4-BE49-F238E27FC236}">
              <a16:creationId xmlns:a16="http://schemas.microsoft.com/office/drawing/2014/main" id="{36772811-7267-45AB-8BC3-F281AC8700F8}"/>
            </a:ext>
          </a:extLst>
        </xdr:cNvPr>
        <xdr:cNvSpPr txBox="1"/>
      </xdr:nvSpPr>
      <xdr:spPr>
        <a:xfrm>
          <a:off x="16357600" y="17864019"/>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104</xdr:row>
      <xdr:rowOff>54792</xdr:rowOff>
    </xdr:from>
    <xdr:to>
      <xdr:col>85</xdr:col>
      <xdr:colOff>177800</xdr:colOff>
      <xdr:row>104</xdr:row>
      <xdr:rowOff>156392</xdr:rowOff>
    </xdr:to>
    <xdr:sp macro="" textlink="">
      <xdr:nvSpPr>
        <xdr:cNvPr id="573" name="フローチャート: 判断 572">
          <a:extLst>
            <a:ext uri="{FF2B5EF4-FFF2-40B4-BE49-F238E27FC236}">
              <a16:creationId xmlns:a16="http://schemas.microsoft.com/office/drawing/2014/main" id="{B90638C0-86F1-4053-85E3-D5158F203E58}"/>
            </a:ext>
          </a:extLst>
        </xdr:cNvPr>
        <xdr:cNvSpPr/>
      </xdr:nvSpPr>
      <xdr:spPr>
        <a:xfrm>
          <a:off x="16268700" y="178855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104</xdr:row>
      <xdr:rowOff>51526</xdr:rowOff>
    </xdr:from>
    <xdr:to>
      <xdr:col>81</xdr:col>
      <xdr:colOff>101600</xdr:colOff>
      <xdr:row>104</xdr:row>
      <xdr:rowOff>153126</xdr:rowOff>
    </xdr:to>
    <xdr:sp macro="" textlink="">
      <xdr:nvSpPr>
        <xdr:cNvPr id="574" name="フローチャート: 判断 573">
          <a:extLst>
            <a:ext uri="{FF2B5EF4-FFF2-40B4-BE49-F238E27FC236}">
              <a16:creationId xmlns:a16="http://schemas.microsoft.com/office/drawing/2014/main" id="{4AB4D71F-37D8-4DBA-B6B6-2501A54DEFF0}"/>
            </a:ext>
          </a:extLst>
        </xdr:cNvPr>
        <xdr:cNvSpPr/>
      </xdr:nvSpPr>
      <xdr:spPr>
        <a:xfrm>
          <a:off x="15430500" y="178823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104</xdr:row>
      <xdr:rowOff>7438</xdr:rowOff>
    </xdr:from>
    <xdr:to>
      <xdr:col>76</xdr:col>
      <xdr:colOff>165100</xdr:colOff>
      <xdr:row>104</xdr:row>
      <xdr:rowOff>109038</xdr:rowOff>
    </xdr:to>
    <xdr:sp macro="" textlink="">
      <xdr:nvSpPr>
        <xdr:cNvPr id="575" name="フローチャート: 判断 574">
          <a:extLst>
            <a:ext uri="{FF2B5EF4-FFF2-40B4-BE49-F238E27FC236}">
              <a16:creationId xmlns:a16="http://schemas.microsoft.com/office/drawing/2014/main" id="{D64389F0-27B6-4110-9D04-4A0F10334366}"/>
            </a:ext>
          </a:extLst>
        </xdr:cNvPr>
        <xdr:cNvSpPr/>
      </xdr:nvSpPr>
      <xdr:spPr>
        <a:xfrm>
          <a:off x="14541500" y="178382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104</xdr:row>
      <xdr:rowOff>10705</xdr:rowOff>
    </xdr:from>
    <xdr:to>
      <xdr:col>72</xdr:col>
      <xdr:colOff>38100</xdr:colOff>
      <xdr:row>104</xdr:row>
      <xdr:rowOff>112305</xdr:rowOff>
    </xdr:to>
    <xdr:sp macro="" textlink="">
      <xdr:nvSpPr>
        <xdr:cNvPr id="576" name="フローチャート: 判断 575">
          <a:extLst>
            <a:ext uri="{FF2B5EF4-FFF2-40B4-BE49-F238E27FC236}">
              <a16:creationId xmlns:a16="http://schemas.microsoft.com/office/drawing/2014/main" id="{2E276365-8D04-45E0-9E53-0F7A58FA1C61}"/>
            </a:ext>
          </a:extLst>
        </xdr:cNvPr>
        <xdr:cNvSpPr/>
      </xdr:nvSpPr>
      <xdr:spPr>
        <a:xfrm>
          <a:off x="13652500" y="178415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104</xdr:row>
      <xdr:rowOff>100512</xdr:rowOff>
    </xdr:from>
    <xdr:to>
      <xdr:col>67</xdr:col>
      <xdr:colOff>101600</xdr:colOff>
      <xdr:row>105</xdr:row>
      <xdr:rowOff>30662</xdr:rowOff>
    </xdr:to>
    <xdr:sp macro="" textlink="">
      <xdr:nvSpPr>
        <xdr:cNvPr id="577" name="フローチャート: 判断 576">
          <a:extLst>
            <a:ext uri="{FF2B5EF4-FFF2-40B4-BE49-F238E27FC236}">
              <a16:creationId xmlns:a16="http://schemas.microsoft.com/office/drawing/2014/main" id="{9FA45A46-2E1F-4638-A51C-CAE761445AFC}"/>
            </a:ext>
          </a:extLst>
        </xdr:cNvPr>
        <xdr:cNvSpPr/>
      </xdr:nvSpPr>
      <xdr:spPr>
        <a:xfrm>
          <a:off x="12763500" y="179313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578" name="テキスト ボックス 577">
          <a:extLst>
            <a:ext uri="{FF2B5EF4-FFF2-40B4-BE49-F238E27FC236}">
              <a16:creationId xmlns:a16="http://schemas.microsoft.com/office/drawing/2014/main" id="{31DE4A22-665E-4256-92EC-9A95C3C5F7A9}"/>
            </a:ext>
          </a:extLst>
        </xdr:cNvPr>
        <xdr:cNvSpPr txBox="1"/>
      </xdr:nvSpPr>
      <xdr:spPr>
        <a:xfrm>
          <a:off x="16129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579" name="テキスト ボックス 578">
          <a:extLst>
            <a:ext uri="{FF2B5EF4-FFF2-40B4-BE49-F238E27FC236}">
              <a16:creationId xmlns:a16="http://schemas.microsoft.com/office/drawing/2014/main" id="{2C986946-891D-4910-99DD-739F6E630B0A}"/>
            </a:ext>
          </a:extLst>
        </xdr:cNvPr>
        <xdr:cNvSpPr txBox="1"/>
      </xdr:nvSpPr>
      <xdr:spPr>
        <a:xfrm>
          <a:off x="1529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580" name="テキスト ボックス 579">
          <a:extLst>
            <a:ext uri="{FF2B5EF4-FFF2-40B4-BE49-F238E27FC236}">
              <a16:creationId xmlns:a16="http://schemas.microsoft.com/office/drawing/2014/main" id="{94D0C019-EBE3-47DD-B85D-280DE71DEB4C}"/>
            </a:ext>
          </a:extLst>
        </xdr:cNvPr>
        <xdr:cNvSpPr txBox="1"/>
      </xdr:nvSpPr>
      <xdr:spPr>
        <a:xfrm>
          <a:off x="1440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581" name="テキスト ボックス 580">
          <a:extLst>
            <a:ext uri="{FF2B5EF4-FFF2-40B4-BE49-F238E27FC236}">
              <a16:creationId xmlns:a16="http://schemas.microsoft.com/office/drawing/2014/main" id="{E0A0E16E-05AE-4757-8623-DE6FAD912462}"/>
            </a:ext>
          </a:extLst>
        </xdr:cNvPr>
        <xdr:cNvSpPr txBox="1"/>
      </xdr:nvSpPr>
      <xdr:spPr>
        <a:xfrm>
          <a:off x="1351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582" name="テキスト ボックス 581">
          <a:extLst>
            <a:ext uri="{FF2B5EF4-FFF2-40B4-BE49-F238E27FC236}">
              <a16:creationId xmlns:a16="http://schemas.microsoft.com/office/drawing/2014/main" id="{4D2A14E7-6FAD-49C8-BBF3-65699A7B4731}"/>
            </a:ext>
          </a:extLst>
        </xdr:cNvPr>
        <xdr:cNvSpPr txBox="1"/>
      </xdr:nvSpPr>
      <xdr:spPr>
        <a:xfrm>
          <a:off x="1262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101</xdr:row>
      <xdr:rowOff>164193</xdr:rowOff>
    </xdr:from>
    <xdr:to>
      <xdr:col>85</xdr:col>
      <xdr:colOff>177800</xdr:colOff>
      <xdr:row>102</xdr:row>
      <xdr:rowOff>94343</xdr:rowOff>
    </xdr:to>
    <xdr:sp macro="" textlink="">
      <xdr:nvSpPr>
        <xdr:cNvPr id="583" name="楕円 582">
          <a:extLst>
            <a:ext uri="{FF2B5EF4-FFF2-40B4-BE49-F238E27FC236}">
              <a16:creationId xmlns:a16="http://schemas.microsoft.com/office/drawing/2014/main" id="{9148E59A-FF02-4B7E-83C2-6502A71B3FCE}"/>
            </a:ext>
          </a:extLst>
        </xdr:cNvPr>
        <xdr:cNvSpPr/>
      </xdr:nvSpPr>
      <xdr:spPr>
        <a:xfrm>
          <a:off x="16268700" y="174806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101</xdr:row>
      <xdr:rowOff>15620</xdr:rowOff>
    </xdr:from>
    <xdr:ext cx="405111" cy="259045"/>
    <xdr:sp macro="" textlink="">
      <xdr:nvSpPr>
        <xdr:cNvPr id="584" name="【庁舎】&#10;有形固定資産減価償却率該当値テキスト">
          <a:extLst>
            <a:ext uri="{FF2B5EF4-FFF2-40B4-BE49-F238E27FC236}">
              <a16:creationId xmlns:a16="http://schemas.microsoft.com/office/drawing/2014/main" id="{7FEC2503-5010-463D-BE60-33DCC2EA802C}"/>
            </a:ext>
          </a:extLst>
        </xdr:cNvPr>
        <xdr:cNvSpPr txBox="1"/>
      </xdr:nvSpPr>
      <xdr:spPr>
        <a:xfrm>
          <a:off x="16357600" y="1733207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101</xdr:row>
      <xdr:rowOff>120106</xdr:rowOff>
    </xdr:from>
    <xdr:to>
      <xdr:col>81</xdr:col>
      <xdr:colOff>101600</xdr:colOff>
      <xdr:row>102</xdr:row>
      <xdr:rowOff>50256</xdr:rowOff>
    </xdr:to>
    <xdr:sp macro="" textlink="">
      <xdr:nvSpPr>
        <xdr:cNvPr id="585" name="楕円 584">
          <a:extLst>
            <a:ext uri="{FF2B5EF4-FFF2-40B4-BE49-F238E27FC236}">
              <a16:creationId xmlns:a16="http://schemas.microsoft.com/office/drawing/2014/main" id="{CB55FA59-5C3A-426C-B127-429B0851B13D}"/>
            </a:ext>
          </a:extLst>
        </xdr:cNvPr>
        <xdr:cNvSpPr/>
      </xdr:nvSpPr>
      <xdr:spPr>
        <a:xfrm>
          <a:off x="15430500" y="174365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101</xdr:row>
      <xdr:rowOff>170906</xdr:rowOff>
    </xdr:from>
    <xdr:to>
      <xdr:col>85</xdr:col>
      <xdr:colOff>127000</xdr:colOff>
      <xdr:row>102</xdr:row>
      <xdr:rowOff>43543</xdr:rowOff>
    </xdr:to>
    <xdr:cxnSp macro="">
      <xdr:nvCxnSpPr>
        <xdr:cNvPr id="586" name="直線コネクタ 585">
          <a:extLst>
            <a:ext uri="{FF2B5EF4-FFF2-40B4-BE49-F238E27FC236}">
              <a16:creationId xmlns:a16="http://schemas.microsoft.com/office/drawing/2014/main" id="{D83409FA-12B6-42E9-8A92-E37A911AB5F4}"/>
            </a:ext>
          </a:extLst>
        </xdr:cNvPr>
        <xdr:cNvCxnSpPr/>
      </xdr:nvCxnSpPr>
      <xdr:spPr>
        <a:xfrm>
          <a:off x="15481300" y="17487356"/>
          <a:ext cx="838200" cy="440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101</xdr:row>
      <xdr:rowOff>76019</xdr:rowOff>
    </xdr:from>
    <xdr:to>
      <xdr:col>76</xdr:col>
      <xdr:colOff>165100</xdr:colOff>
      <xdr:row>102</xdr:row>
      <xdr:rowOff>6169</xdr:rowOff>
    </xdr:to>
    <xdr:sp macro="" textlink="">
      <xdr:nvSpPr>
        <xdr:cNvPr id="587" name="楕円 586">
          <a:extLst>
            <a:ext uri="{FF2B5EF4-FFF2-40B4-BE49-F238E27FC236}">
              <a16:creationId xmlns:a16="http://schemas.microsoft.com/office/drawing/2014/main" id="{2B6E9413-5EF4-4D90-9622-FCB245B806C1}"/>
            </a:ext>
          </a:extLst>
        </xdr:cNvPr>
        <xdr:cNvSpPr/>
      </xdr:nvSpPr>
      <xdr:spPr>
        <a:xfrm>
          <a:off x="14541500" y="173924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101</xdr:row>
      <xdr:rowOff>126819</xdr:rowOff>
    </xdr:from>
    <xdr:to>
      <xdr:col>81</xdr:col>
      <xdr:colOff>50800</xdr:colOff>
      <xdr:row>101</xdr:row>
      <xdr:rowOff>170906</xdr:rowOff>
    </xdr:to>
    <xdr:cxnSp macro="">
      <xdr:nvCxnSpPr>
        <xdr:cNvPr id="588" name="直線コネクタ 587">
          <a:extLst>
            <a:ext uri="{FF2B5EF4-FFF2-40B4-BE49-F238E27FC236}">
              <a16:creationId xmlns:a16="http://schemas.microsoft.com/office/drawing/2014/main" id="{B03BC580-3FB8-42ED-BC14-6FE82CB35949}"/>
            </a:ext>
          </a:extLst>
        </xdr:cNvPr>
        <xdr:cNvCxnSpPr/>
      </xdr:nvCxnSpPr>
      <xdr:spPr>
        <a:xfrm>
          <a:off x="14592300" y="17443269"/>
          <a:ext cx="889000" cy="440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101</xdr:row>
      <xdr:rowOff>31931</xdr:rowOff>
    </xdr:from>
    <xdr:to>
      <xdr:col>72</xdr:col>
      <xdr:colOff>38100</xdr:colOff>
      <xdr:row>101</xdr:row>
      <xdr:rowOff>133531</xdr:rowOff>
    </xdr:to>
    <xdr:sp macro="" textlink="">
      <xdr:nvSpPr>
        <xdr:cNvPr id="589" name="楕円 588">
          <a:extLst>
            <a:ext uri="{FF2B5EF4-FFF2-40B4-BE49-F238E27FC236}">
              <a16:creationId xmlns:a16="http://schemas.microsoft.com/office/drawing/2014/main" id="{3CB6B8C2-3644-4D19-95E6-B00F073DD82D}"/>
            </a:ext>
          </a:extLst>
        </xdr:cNvPr>
        <xdr:cNvSpPr/>
      </xdr:nvSpPr>
      <xdr:spPr>
        <a:xfrm>
          <a:off x="13652500" y="173483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101</xdr:row>
      <xdr:rowOff>82731</xdr:rowOff>
    </xdr:from>
    <xdr:to>
      <xdr:col>76</xdr:col>
      <xdr:colOff>114300</xdr:colOff>
      <xdr:row>101</xdr:row>
      <xdr:rowOff>126819</xdr:rowOff>
    </xdr:to>
    <xdr:cxnSp macro="">
      <xdr:nvCxnSpPr>
        <xdr:cNvPr id="590" name="直線コネクタ 589">
          <a:extLst>
            <a:ext uri="{FF2B5EF4-FFF2-40B4-BE49-F238E27FC236}">
              <a16:creationId xmlns:a16="http://schemas.microsoft.com/office/drawing/2014/main" id="{C8F75D10-0500-4730-BA78-1ADA1B292487}"/>
            </a:ext>
          </a:extLst>
        </xdr:cNvPr>
        <xdr:cNvCxnSpPr/>
      </xdr:nvCxnSpPr>
      <xdr:spPr>
        <a:xfrm>
          <a:off x="13703300" y="17399181"/>
          <a:ext cx="889000" cy="440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100</xdr:row>
      <xdr:rowOff>159294</xdr:rowOff>
    </xdr:from>
    <xdr:to>
      <xdr:col>67</xdr:col>
      <xdr:colOff>101600</xdr:colOff>
      <xdr:row>101</xdr:row>
      <xdr:rowOff>89444</xdr:rowOff>
    </xdr:to>
    <xdr:sp macro="" textlink="">
      <xdr:nvSpPr>
        <xdr:cNvPr id="591" name="楕円 590">
          <a:extLst>
            <a:ext uri="{FF2B5EF4-FFF2-40B4-BE49-F238E27FC236}">
              <a16:creationId xmlns:a16="http://schemas.microsoft.com/office/drawing/2014/main" id="{39602A50-703E-4140-BB50-2869E524CD39}"/>
            </a:ext>
          </a:extLst>
        </xdr:cNvPr>
        <xdr:cNvSpPr/>
      </xdr:nvSpPr>
      <xdr:spPr>
        <a:xfrm>
          <a:off x="12763500" y="173042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101</xdr:row>
      <xdr:rowOff>38644</xdr:rowOff>
    </xdr:from>
    <xdr:to>
      <xdr:col>71</xdr:col>
      <xdr:colOff>177800</xdr:colOff>
      <xdr:row>101</xdr:row>
      <xdr:rowOff>82731</xdr:rowOff>
    </xdr:to>
    <xdr:cxnSp macro="">
      <xdr:nvCxnSpPr>
        <xdr:cNvPr id="592" name="直線コネクタ 591">
          <a:extLst>
            <a:ext uri="{FF2B5EF4-FFF2-40B4-BE49-F238E27FC236}">
              <a16:creationId xmlns:a16="http://schemas.microsoft.com/office/drawing/2014/main" id="{5057BA30-0B19-4257-9ABD-804DA23480F5}"/>
            </a:ext>
          </a:extLst>
        </xdr:cNvPr>
        <xdr:cNvCxnSpPr/>
      </xdr:nvCxnSpPr>
      <xdr:spPr>
        <a:xfrm>
          <a:off x="12814300" y="17355094"/>
          <a:ext cx="889000" cy="440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104</xdr:row>
      <xdr:rowOff>144253</xdr:rowOff>
    </xdr:from>
    <xdr:ext cx="405111" cy="259045"/>
    <xdr:sp macro="" textlink="">
      <xdr:nvSpPr>
        <xdr:cNvPr id="593" name="n_1aveValue【庁舎】&#10;有形固定資産減価償却率">
          <a:extLst>
            <a:ext uri="{FF2B5EF4-FFF2-40B4-BE49-F238E27FC236}">
              <a16:creationId xmlns:a16="http://schemas.microsoft.com/office/drawing/2014/main" id="{FEC2186C-FBE9-4774-B383-A9B78FFCAD66}"/>
            </a:ext>
          </a:extLst>
        </xdr:cNvPr>
        <xdr:cNvSpPr txBox="1"/>
      </xdr:nvSpPr>
      <xdr:spPr>
        <a:xfrm>
          <a:off x="15266044" y="1797505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104</xdr:row>
      <xdr:rowOff>100165</xdr:rowOff>
    </xdr:from>
    <xdr:ext cx="405111" cy="259045"/>
    <xdr:sp macro="" textlink="">
      <xdr:nvSpPr>
        <xdr:cNvPr id="594" name="n_2aveValue【庁舎】&#10;有形固定資産減価償却率">
          <a:extLst>
            <a:ext uri="{FF2B5EF4-FFF2-40B4-BE49-F238E27FC236}">
              <a16:creationId xmlns:a16="http://schemas.microsoft.com/office/drawing/2014/main" id="{6D35F7F8-5E3A-4632-8AC0-27D0DBAE1133}"/>
            </a:ext>
          </a:extLst>
        </xdr:cNvPr>
        <xdr:cNvSpPr txBox="1"/>
      </xdr:nvSpPr>
      <xdr:spPr>
        <a:xfrm>
          <a:off x="14389744" y="1793096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104</xdr:row>
      <xdr:rowOff>103432</xdr:rowOff>
    </xdr:from>
    <xdr:ext cx="405111" cy="259045"/>
    <xdr:sp macro="" textlink="">
      <xdr:nvSpPr>
        <xdr:cNvPr id="595" name="n_3aveValue【庁舎】&#10;有形固定資産減価償却率">
          <a:extLst>
            <a:ext uri="{FF2B5EF4-FFF2-40B4-BE49-F238E27FC236}">
              <a16:creationId xmlns:a16="http://schemas.microsoft.com/office/drawing/2014/main" id="{0C1DECB0-5FB3-441D-A7F6-138ACA91BF75}"/>
            </a:ext>
          </a:extLst>
        </xdr:cNvPr>
        <xdr:cNvSpPr txBox="1"/>
      </xdr:nvSpPr>
      <xdr:spPr>
        <a:xfrm>
          <a:off x="13500744" y="179342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105</xdr:row>
      <xdr:rowOff>21789</xdr:rowOff>
    </xdr:from>
    <xdr:ext cx="405111" cy="259045"/>
    <xdr:sp macro="" textlink="">
      <xdr:nvSpPr>
        <xdr:cNvPr id="596" name="n_4aveValue【庁舎】&#10;有形固定資産減価償却率">
          <a:extLst>
            <a:ext uri="{FF2B5EF4-FFF2-40B4-BE49-F238E27FC236}">
              <a16:creationId xmlns:a16="http://schemas.microsoft.com/office/drawing/2014/main" id="{357A6AA7-82D5-4C3D-A20D-3B7A9E19B2A9}"/>
            </a:ext>
          </a:extLst>
        </xdr:cNvPr>
        <xdr:cNvSpPr txBox="1"/>
      </xdr:nvSpPr>
      <xdr:spPr>
        <a:xfrm>
          <a:off x="12611744" y="1802403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100</xdr:row>
      <xdr:rowOff>66783</xdr:rowOff>
    </xdr:from>
    <xdr:ext cx="405111" cy="259045"/>
    <xdr:sp macro="" textlink="">
      <xdr:nvSpPr>
        <xdr:cNvPr id="597" name="n_1mainValue【庁舎】&#10;有形固定資産減価償却率">
          <a:extLst>
            <a:ext uri="{FF2B5EF4-FFF2-40B4-BE49-F238E27FC236}">
              <a16:creationId xmlns:a16="http://schemas.microsoft.com/office/drawing/2014/main" id="{E8904ECD-669C-4CB3-8384-2E67EA17C1E8}"/>
            </a:ext>
          </a:extLst>
        </xdr:cNvPr>
        <xdr:cNvSpPr txBox="1"/>
      </xdr:nvSpPr>
      <xdr:spPr>
        <a:xfrm>
          <a:off x="15266044" y="1721178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100</xdr:row>
      <xdr:rowOff>22696</xdr:rowOff>
    </xdr:from>
    <xdr:ext cx="405111" cy="259045"/>
    <xdr:sp macro="" textlink="">
      <xdr:nvSpPr>
        <xdr:cNvPr id="598" name="n_2mainValue【庁舎】&#10;有形固定資産減価償却率">
          <a:extLst>
            <a:ext uri="{FF2B5EF4-FFF2-40B4-BE49-F238E27FC236}">
              <a16:creationId xmlns:a16="http://schemas.microsoft.com/office/drawing/2014/main" id="{FE266ECF-A204-4848-B4CB-9CDD2D9DDED5}"/>
            </a:ext>
          </a:extLst>
        </xdr:cNvPr>
        <xdr:cNvSpPr txBox="1"/>
      </xdr:nvSpPr>
      <xdr:spPr>
        <a:xfrm>
          <a:off x="14389744" y="1716769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99</xdr:row>
      <xdr:rowOff>150058</xdr:rowOff>
    </xdr:from>
    <xdr:ext cx="405111" cy="259045"/>
    <xdr:sp macro="" textlink="">
      <xdr:nvSpPr>
        <xdr:cNvPr id="599" name="n_3mainValue【庁舎】&#10;有形固定資産減価償却率">
          <a:extLst>
            <a:ext uri="{FF2B5EF4-FFF2-40B4-BE49-F238E27FC236}">
              <a16:creationId xmlns:a16="http://schemas.microsoft.com/office/drawing/2014/main" id="{A9E9BC51-AB8F-432E-84DF-E375F2695B77}"/>
            </a:ext>
          </a:extLst>
        </xdr:cNvPr>
        <xdr:cNvSpPr txBox="1"/>
      </xdr:nvSpPr>
      <xdr:spPr>
        <a:xfrm>
          <a:off x="13500744" y="1712360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99</xdr:row>
      <xdr:rowOff>105971</xdr:rowOff>
    </xdr:from>
    <xdr:ext cx="405111" cy="259045"/>
    <xdr:sp macro="" textlink="">
      <xdr:nvSpPr>
        <xdr:cNvPr id="600" name="n_4mainValue【庁舎】&#10;有形固定資産減価償却率">
          <a:extLst>
            <a:ext uri="{FF2B5EF4-FFF2-40B4-BE49-F238E27FC236}">
              <a16:creationId xmlns:a16="http://schemas.microsoft.com/office/drawing/2014/main" id="{C88C000B-DAEE-43A8-86FE-92F73EBFF084}"/>
            </a:ext>
          </a:extLst>
        </xdr:cNvPr>
        <xdr:cNvSpPr txBox="1"/>
      </xdr:nvSpPr>
      <xdr:spPr>
        <a:xfrm>
          <a:off x="12611744" y="1707952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601" name="正方形/長方形 600">
          <a:extLst>
            <a:ext uri="{FF2B5EF4-FFF2-40B4-BE49-F238E27FC236}">
              <a16:creationId xmlns:a16="http://schemas.microsoft.com/office/drawing/2014/main" id="{4CF4A081-CF6E-4CA9-9BE2-44998B0DEA3F}"/>
            </a:ext>
          </a:extLst>
        </xdr:cNvPr>
        <xdr:cNvSpPr/>
      </xdr:nvSpPr>
      <xdr:spPr>
        <a:xfrm>
          <a:off x="18288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602" name="正方形/長方形 601">
          <a:extLst>
            <a:ext uri="{FF2B5EF4-FFF2-40B4-BE49-F238E27FC236}">
              <a16:creationId xmlns:a16="http://schemas.microsoft.com/office/drawing/2014/main" id="{3D371B6E-BB5C-48A8-BFD3-D261BB6A561B}"/>
            </a:ext>
          </a:extLst>
        </xdr:cNvPr>
        <xdr:cNvSpPr/>
      </xdr:nvSpPr>
      <xdr:spPr>
        <a:xfrm>
          <a:off x="1841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603" name="正方形/長方形 602">
          <a:extLst>
            <a:ext uri="{FF2B5EF4-FFF2-40B4-BE49-F238E27FC236}">
              <a16:creationId xmlns:a16="http://schemas.microsoft.com/office/drawing/2014/main" id="{8E0D3624-B57C-4378-BCFC-4073007521A9}"/>
            </a:ext>
          </a:extLst>
        </xdr:cNvPr>
        <xdr:cNvSpPr/>
      </xdr:nvSpPr>
      <xdr:spPr>
        <a:xfrm>
          <a:off x="1841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604" name="正方形/長方形 603">
          <a:extLst>
            <a:ext uri="{FF2B5EF4-FFF2-40B4-BE49-F238E27FC236}">
              <a16:creationId xmlns:a16="http://schemas.microsoft.com/office/drawing/2014/main" id="{A8CDAADE-A94B-426F-B2D0-007BAB921BCB}"/>
            </a:ext>
          </a:extLst>
        </xdr:cNvPr>
        <xdr:cNvSpPr/>
      </xdr:nvSpPr>
      <xdr:spPr>
        <a:xfrm>
          <a:off x="194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605" name="正方形/長方形 604">
          <a:extLst>
            <a:ext uri="{FF2B5EF4-FFF2-40B4-BE49-F238E27FC236}">
              <a16:creationId xmlns:a16="http://schemas.microsoft.com/office/drawing/2014/main" id="{8EAE8806-0FC3-4A37-A63F-E30E24FA44CE}"/>
            </a:ext>
          </a:extLst>
        </xdr:cNvPr>
        <xdr:cNvSpPr/>
      </xdr:nvSpPr>
      <xdr:spPr>
        <a:xfrm>
          <a:off x="194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606" name="正方形/長方形 605">
          <a:extLst>
            <a:ext uri="{FF2B5EF4-FFF2-40B4-BE49-F238E27FC236}">
              <a16:creationId xmlns:a16="http://schemas.microsoft.com/office/drawing/2014/main" id="{04F96F08-D3FF-46D3-BD72-876033285A75}"/>
            </a:ext>
          </a:extLst>
        </xdr:cNvPr>
        <xdr:cNvSpPr/>
      </xdr:nvSpPr>
      <xdr:spPr>
        <a:xfrm>
          <a:off x="20574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和歌山県平均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607" name="正方形/長方形 606">
          <a:extLst>
            <a:ext uri="{FF2B5EF4-FFF2-40B4-BE49-F238E27FC236}">
              <a16:creationId xmlns:a16="http://schemas.microsoft.com/office/drawing/2014/main" id="{84E6610B-8647-4174-974F-C8710B7B046B}"/>
            </a:ext>
          </a:extLst>
        </xdr:cNvPr>
        <xdr:cNvSpPr/>
      </xdr:nvSpPr>
      <xdr:spPr>
        <a:xfrm>
          <a:off x="20574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0.298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608" name="正方形/長方形 607">
          <a:extLst>
            <a:ext uri="{FF2B5EF4-FFF2-40B4-BE49-F238E27FC236}">
              <a16:creationId xmlns:a16="http://schemas.microsoft.com/office/drawing/2014/main" id="{F6BEF2B1-00E2-4BE9-A6F4-41AED74DEB55}"/>
            </a:ext>
          </a:extLst>
        </xdr:cNvPr>
        <xdr:cNvSpPr/>
      </xdr:nvSpPr>
      <xdr:spPr>
        <a:xfrm>
          <a:off x="18288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609" name="テキスト ボックス 608">
          <a:extLst>
            <a:ext uri="{FF2B5EF4-FFF2-40B4-BE49-F238E27FC236}">
              <a16:creationId xmlns:a16="http://schemas.microsoft.com/office/drawing/2014/main" id="{D447B442-1BEA-4874-8131-44D93C7BB642}"/>
            </a:ext>
          </a:extLst>
        </xdr:cNvPr>
        <xdr:cNvSpPr txBox="1"/>
      </xdr:nvSpPr>
      <xdr:spPr>
        <a:xfrm>
          <a:off x="18249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610" name="直線コネクタ 609">
          <a:extLst>
            <a:ext uri="{FF2B5EF4-FFF2-40B4-BE49-F238E27FC236}">
              <a16:creationId xmlns:a16="http://schemas.microsoft.com/office/drawing/2014/main" id="{0570EDB5-2094-43A4-AE4E-B9649A578D88}"/>
            </a:ext>
          </a:extLst>
        </xdr:cNvPr>
        <xdr:cNvCxnSpPr/>
      </xdr:nvCxnSpPr>
      <xdr:spPr>
        <a:xfrm>
          <a:off x="18288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109</xdr:row>
      <xdr:rowOff>35379</xdr:rowOff>
    </xdr:from>
    <xdr:to>
      <xdr:col>120</xdr:col>
      <xdr:colOff>114300</xdr:colOff>
      <xdr:row>109</xdr:row>
      <xdr:rowOff>35379</xdr:rowOff>
    </xdr:to>
    <xdr:cxnSp macro="">
      <xdr:nvCxnSpPr>
        <xdr:cNvPr id="611" name="直線コネクタ 610">
          <a:extLst>
            <a:ext uri="{FF2B5EF4-FFF2-40B4-BE49-F238E27FC236}">
              <a16:creationId xmlns:a16="http://schemas.microsoft.com/office/drawing/2014/main" id="{FF393619-6CBF-4B61-A53C-E12EAD6D54B8}"/>
            </a:ext>
          </a:extLst>
        </xdr:cNvPr>
        <xdr:cNvCxnSpPr/>
      </xdr:nvCxnSpPr>
      <xdr:spPr>
        <a:xfrm>
          <a:off x="18288000" y="1872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108</xdr:row>
      <xdr:rowOff>64606</xdr:rowOff>
    </xdr:from>
    <xdr:ext cx="467179" cy="259045"/>
    <xdr:sp macro="" textlink="">
      <xdr:nvSpPr>
        <xdr:cNvPr id="612" name="テキスト ボックス 611">
          <a:extLst>
            <a:ext uri="{FF2B5EF4-FFF2-40B4-BE49-F238E27FC236}">
              <a16:creationId xmlns:a16="http://schemas.microsoft.com/office/drawing/2014/main" id="{FD179861-3AC6-40E4-88F7-D6AF4983FAB6}"/>
            </a:ext>
          </a:extLst>
        </xdr:cNvPr>
        <xdr:cNvSpPr txBox="1"/>
      </xdr:nvSpPr>
      <xdr:spPr>
        <a:xfrm>
          <a:off x="17820821" y="1858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107</xdr:row>
      <xdr:rowOff>51707</xdr:rowOff>
    </xdr:from>
    <xdr:to>
      <xdr:col>120</xdr:col>
      <xdr:colOff>114300</xdr:colOff>
      <xdr:row>107</xdr:row>
      <xdr:rowOff>51707</xdr:rowOff>
    </xdr:to>
    <xdr:cxnSp macro="">
      <xdr:nvCxnSpPr>
        <xdr:cNvPr id="613" name="直線コネクタ 612">
          <a:extLst>
            <a:ext uri="{FF2B5EF4-FFF2-40B4-BE49-F238E27FC236}">
              <a16:creationId xmlns:a16="http://schemas.microsoft.com/office/drawing/2014/main" id="{EC22BCDE-E993-41E6-A9AF-5F3C982180FA}"/>
            </a:ext>
          </a:extLst>
        </xdr:cNvPr>
        <xdr:cNvCxnSpPr/>
      </xdr:nvCxnSpPr>
      <xdr:spPr>
        <a:xfrm>
          <a:off x="18288000" y="1839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106</xdr:row>
      <xdr:rowOff>80934</xdr:rowOff>
    </xdr:from>
    <xdr:ext cx="467179" cy="259045"/>
    <xdr:sp macro="" textlink="">
      <xdr:nvSpPr>
        <xdr:cNvPr id="614" name="テキスト ボックス 613">
          <a:extLst>
            <a:ext uri="{FF2B5EF4-FFF2-40B4-BE49-F238E27FC236}">
              <a16:creationId xmlns:a16="http://schemas.microsoft.com/office/drawing/2014/main" id="{4D7CDC9C-1F8E-4ECA-83AF-F80E5990FE79}"/>
            </a:ext>
          </a:extLst>
        </xdr:cNvPr>
        <xdr:cNvSpPr txBox="1"/>
      </xdr:nvSpPr>
      <xdr:spPr>
        <a:xfrm>
          <a:off x="17820821" y="1825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105</xdr:row>
      <xdr:rowOff>68036</xdr:rowOff>
    </xdr:from>
    <xdr:to>
      <xdr:col>120</xdr:col>
      <xdr:colOff>114300</xdr:colOff>
      <xdr:row>105</xdr:row>
      <xdr:rowOff>68036</xdr:rowOff>
    </xdr:to>
    <xdr:cxnSp macro="">
      <xdr:nvCxnSpPr>
        <xdr:cNvPr id="615" name="直線コネクタ 614">
          <a:extLst>
            <a:ext uri="{FF2B5EF4-FFF2-40B4-BE49-F238E27FC236}">
              <a16:creationId xmlns:a16="http://schemas.microsoft.com/office/drawing/2014/main" id="{18ED2B5B-4A88-4F03-AC03-8DC088BC1A5E}"/>
            </a:ext>
          </a:extLst>
        </xdr:cNvPr>
        <xdr:cNvCxnSpPr/>
      </xdr:nvCxnSpPr>
      <xdr:spPr>
        <a:xfrm>
          <a:off x="18288000" y="1807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104</xdr:row>
      <xdr:rowOff>97263</xdr:rowOff>
    </xdr:from>
    <xdr:ext cx="467179" cy="259045"/>
    <xdr:sp macro="" textlink="">
      <xdr:nvSpPr>
        <xdr:cNvPr id="616" name="テキスト ボックス 615">
          <a:extLst>
            <a:ext uri="{FF2B5EF4-FFF2-40B4-BE49-F238E27FC236}">
              <a16:creationId xmlns:a16="http://schemas.microsoft.com/office/drawing/2014/main" id="{5FBCC014-9D4E-410B-BFB0-3D4B67BB4EC9}"/>
            </a:ext>
          </a:extLst>
        </xdr:cNvPr>
        <xdr:cNvSpPr txBox="1"/>
      </xdr:nvSpPr>
      <xdr:spPr>
        <a:xfrm>
          <a:off x="17820821" y="17928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103</xdr:row>
      <xdr:rowOff>84364</xdr:rowOff>
    </xdr:from>
    <xdr:to>
      <xdr:col>120</xdr:col>
      <xdr:colOff>114300</xdr:colOff>
      <xdr:row>103</xdr:row>
      <xdr:rowOff>84364</xdr:rowOff>
    </xdr:to>
    <xdr:cxnSp macro="">
      <xdr:nvCxnSpPr>
        <xdr:cNvPr id="617" name="直線コネクタ 616">
          <a:extLst>
            <a:ext uri="{FF2B5EF4-FFF2-40B4-BE49-F238E27FC236}">
              <a16:creationId xmlns:a16="http://schemas.microsoft.com/office/drawing/2014/main" id="{D4D7432A-04D9-4B46-A343-E59C584DA526}"/>
            </a:ext>
          </a:extLst>
        </xdr:cNvPr>
        <xdr:cNvCxnSpPr/>
      </xdr:nvCxnSpPr>
      <xdr:spPr>
        <a:xfrm>
          <a:off x="18288000" y="1774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102</xdr:row>
      <xdr:rowOff>113591</xdr:rowOff>
    </xdr:from>
    <xdr:ext cx="467179" cy="259045"/>
    <xdr:sp macro="" textlink="">
      <xdr:nvSpPr>
        <xdr:cNvPr id="618" name="テキスト ボックス 617">
          <a:extLst>
            <a:ext uri="{FF2B5EF4-FFF2-40B4-BE49-F238E27FC236}">
              <a16:creationId xmlns:a16="http://schemas.microsoft.com/office/drawing/2014/main" id="{2E01BCED-E581-4F07-9782-45E2313E0273}"/>
            </a:ext>
          </a:extLst>
        </xdr:cNvPr>
        <xdr:cNvSpPr txBox="1"/>
      </xdr:nvSpPr>
      <xdr:spPr>
        <a:xfrm>
          <a:off x="17820821" y="17601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101</xdr:row>
      <xdr:rowOff>100693</xdr:rowOff>
    </xdr:from>
    <xdr:to>
      <xdr:col>120</xdr:col>
      <xdr:colOff>114300</xdr:colOff>
      <xdr:row>101</xdr:row>
      <xdr:rowOff>100693</xdr:rowOff>
    </xdr:to>
    <xdr:cxnSp macro="">
      <xdr:nvCxnSpPr>
        <xdr:cNvPr id="619" name="直線コネクタ 618">
          <a:extLst>
            <a:ext uri="{FF2B5EF4-FFF2-40B4-BE49-F238E27FC236}">
              <a16:creationId xmlns:a16="http://schemas.microsoft.com/office/drawing/2014/main" id="{C6E43940-B560-4A38-A876-47B39A066100}"/>
            </a:ext>
          </a:extLst>
        </xdr:cNvPr>
        <xdr:cNvCxnSpPr/>
      </xdr:nvCxnSpPr>
      <xdr:spPr>
        <a:xfrm>
          <a:off x="18288000" y="1741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100</xdr:row>
      <xdr:rowOff>129920</xdr:rowOff>
    </xdr:from>
    <xdr:ext cx="467179" cy="259045"/>
    <xdr:sp macro="" textlink="">
      <xdr:nvSpPr>
        <xdr:cNvPr id="620" name="テキスト ボックス 619">
          <a:extLst>
            <a:ext uri="{FF2B5EF4-FFF2-40B4-BE49-F238E27FC236}">
              <a16:creationId xmlns:a16="http://schemas.microsoft.com/office/drawing/2014/main" id="{2D8D2E32-32D1-4E45-9CC8-2FBFE1FD42ED}"/>
            </a:ext>
          </a:extLst>
        </xdr:cNvPr>
        <xdr:cNvSpPr txBox="1"/>
      </xdr:nvSpPr>
      <xdr:spPr>
        <a:xfrm>
          <a:off x="17820821" y="17274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99</xdr:row>
      <xdr:rowOff>117021</xdr:rowOff>
    </xdr:from>
    <xdr:to>
      <xdr:col>120</xdr:col>
      <xdr:colOff>114300</xdr:colOff>
      <xdr:row>99</xdr:row>
      <xdr:rowOff>117021</xdr:rowOff>
    </xdr:to>
    <xdr:cxnSp macro="">
      <xdr:nvCxnSpPr>
        <xdr:cNvPr id="621" name="直線コネクタ 620">
          <a:extLst>
            <a:ext uri="{FF2B5EF4-FFF2-40B4-BE49-F238E27FC236}">
              <a16:creationId xmlns:a16="http://schemas.microsoft.com/office/drawing/2014/main" id="{844D0AA9-F236-4742-98EB-3B11A7316463}"/>
            </a:ext>
          </a:extLst>
        </xdr:cNvPr>
        <xdr:cNvCxnSpPr/>
      </xdr:nvCxnSpPr>
      <xdr:spPr>
        <a:xfrm>
          <a:off x="18288000" y="1709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98</xdr:row>
      <xdr:rowOff>146248</xdr:rowOff>
    </xdr:from>
    <xdr:ext cx="467179" cy="259045"/>
    <xdr:sp macro="" textlink="">
      <xdr:nvSpPr>
        <xdr:cNvPr id="622" name="テキスト ボックス 621">
          <a:extLst>
            <a:ext uri="{FF2B5EF4-FFF2-40B4-BE49-F238E27FC236}">
              <a16:creationId xmlns:a16="http://schemas.microsoft.com/office/drawing/2014/main" id="{E1C3BBC0-8829-4B55-B9E1-0B3C6D35356F}"/>
            </a:ext>
          </a:extLst>
        </xdr:cNvPr>
        <xdr:cNvSpPr txBox="1"/>
      </xdr:nvSpPr>
      <xdr:spPr>
        <a:xfrm>
          <a:off x="17820821" y="16948348"/>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623" name="直線コネクタ 622">
          <a:extLst>
            <a:ext uri="{FF2B5EF4-FFF2-40B4-BE49-F238E27FC236}">
              <a16:creationId xmlns:a16="http://schemas.microsoft.com/office/drawing/2014/main" id="{2BA72A3E-F909-4A7C-9B29-75D6B073A7C8}"/>
            </a:ext>
          </a:extLst>
        </xdr:cNvPr>
        <xdr:cNvCxnSpPr/>
      </xdr:nvCxnSpPr>
      <xdr:spPr>
        <a:xfrm>
          <a:off x="18288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624" name="テキスト ボックス 623">
          <a:extLst>
            <a:ext uri="{FF2B5EF4-FFF2-40B4-BE49-F238E27FC236}">
              <a16:creationId xmlns:a16="http://schemas.microsoft.com/office/drawing/2014/main" id="{4E130979-4053-40F0-9174-1C376B0B16B5}"/>
            </a:ext>
          </a:extLst>
        </xdr:cNvPr>
        <xdr:cNvSpPr txBox="1"/>
      </xdr:nvSpPr>
      <xdr:spPr>
        <a:xfrm>
          <a:off x="17820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625" name="【庁舎】&#10;一人当たり面積グラフ枠">
          <a:extLst>
            <a:ext uri="{FF2B5EF4-FFF2-40B4-BE49-F238E27FC236}">
              <a16:creationId xmlns:a16="http://schemas.microsoft.com/office/drawing/2014/main" id="{415527BD-F49E-4972-826F-1F343E30854F}"/>
            </a:ext>
          </a:extLst>
        </xdr:cNvPr>
        <xdr:cNvSpPr/>
      </xdr:nvSpPr>
      <xdr:spPr>
        <a:xfrm>
          <a:off x="18288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100</xdr:row>
      <xdr:rowOff>41911</xdr:rowOff>
    </xdr:from>
    <xdr:to>
      <xdr:col>116</xdr:col>
      <xdr:colOff>62864</xdr:colOff>
      <xdr:row>107</xdr:row>
      <xdr:rowOff>146413</xdr:rowOff>
    </xdr:to>
    <xdr:cxnSp macro="">
      <xdr:nvCxnSpPr>
        <xdr:cNvPr id="626" name="直線コネクタ 625">
          <a:extLst>
            <a:ext uri="{FF2B5EF4-FFF2-40B4-BE49-F238E27FC236}">
              <a16:creationId xmlns:a16="http://schemas.microsoft.com/office/drawing/2014/main" id="{6DF4CF0B-BF87-49FB-B49D-2686BF96E069}"/>
            </a:ext>
          </a:extLst>
        </xdr:cNvPr>
        <xdr:cNvCxnSpPr/>
      </xdr:nvCxnSpPr>
      <xdr:spPr>
        <a:xfrm flipV="1">
          <a:off x="22160864" y="17186911"/>
          <a:ext cx="0" cy="130465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107</xdr:row>
      <xdr:rowOff>150240</xdr:rowOff>
    </xdr:from>
    <xdr:ext cx="469744" cy="259045"/>
    <xdr:sp macro="" textlink="">
      <xdr:nvSpPr>
        <xdr:cNvPr id="627" name="【庁舎】&#10;一人当たり面積最小値テキスト">
          <a:extLst>
            <a:ext uri="{FF2B5EF4-FFF2-40B4-BE49-F238E27FC236}">
              <a16:creationId xmlns:a16="http://schemas.microsoft.com/office/drawing/2014/main" id="{2F7304A8-61C8-4BBB-A0C1-8B09F0152EFE}"/>
            </a:ext>
          </a:extLst>
        </xdr:cNvPr>
        <xdr:cNvSpPr txBox="1"/>
      </xdr:nvSpPr>
      <xdr:spPr>
        <a:xfrm>
          <a:off x="22199600" y="184953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0.142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107</xdr:row>
      <xdr:rowOff>146413</xdr:rowOff>
    </xdr:from>
    <xdr:to>
      <xdr:col>116</xdr:col>
      <xdr:colOff>152400</xdr:colOff>
      <xdr:row>107</xdr:row>
      <xdr:rowOff>146413</xdr:rowOff>
    </xdr:to>
    <xdr:cxnSp macro="">
      <xdr:nvCxnSpPr>
        <xdr:cNvPr id="628" name="直線コネクタ 627">
          <a:extLst>
            <a:ext uri="{FF2B5EF4-FFF2-40B4-BE49-F238E27FC236}">
              <a16:creationId xmlns:a16="http://schemas.microsoft.com/office/drawing/2014/main" id="{2D62900E-5D2D-47D1-9275-6155EFD5FBA6}"/>
            </a:ext>
          </a:extLst>
        </xdr:cNvPr>
        <xdr:cNvCxnSpPr/>
      </xdr:nvCxnSpPr>
      <xdr:spPr>
        <a:xfrm>
          <a:off x="22072600" y="1849156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98</xdr:row>
      <xdr:rowOff>160038</xdr:rowOff>
    </xdr:from>
    <xdr:ext cx="469744" cy="259045"/>
    <xdr:sp macro="" textlink="">
      <xdr:nvSpPr>
        <xdr:cNvPr id="629" name="【庁舎】&#10;一人当たり面積最大値テキスト">
          <a:extLst>
            <a:ext uri="{FF2B5EF4-FFF2-40B4-BE49-F238E27FC236}">
              <a16:creationId xmlns:a16="http://schemas.microsoft.com/office/drawing/2014/main" id="{6F90E41E-F051-4158-ACB3-CE57E7D6BDFB}"/>
            </a:ext>
          </a:extLst>
        </xdr:cNvPr>
        <xdr:cNvSpPr txBox="1"/>
      </xdr:nvSpPr>
      <xdr:spPr>
        <a:xfrm>
          <a:off x="22199600" y="169621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0.941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100</xdr:row>
      <xdr:rowOff>41911</xdr:rowOff>
    </xdr:from>
    <xdr:to>
      <xdr:col>116</xdr:col>
      <xdr:colOff>152400</xdr:colOff>
      <xdr:row>100</xdr:row>
      <xdr:rowOff>41911</xdr:rowOff>
    </xdr:to>
    <xdr:cxnSp macro="">
      <xdr:nvCxnSpPr>
        <xdr:cNvPr id="630" name="直線コネクタ 629">
          <a:extLst>
            <a:ext uri="{FF2B5EF4-FFF2-40B4-BE49-F238E27FC236}">
              <a16:creationId xmlns:a16="http://schemas.microsoft.com/office/drawing/2014/main" id="{EA35CC0E-F2D4-4AEE-BC78-6A375CFBE559}"/>
            </a:ext>
          </a:extLst>
        </xdr:cNvPr>
        <xdr:cNvCxnSpPr/>
      </xdr:nvCxnSpPr>
      <xdr:spPr>
        <a:xfrm>
          <a:off x="22072600" y="1718691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104</xdr:row>
      <xdr:rowOff>126291</xdr:rowOff>
    </xdr:from>
    <xdr:ext cx="469744" cy="259045"/>
    <xdr:sp macro="" textlink="">
      <xdr:nvSpPr>
        <xdr:cNvPr id="631" name="【庁舎】&#10;一人当たり面積平均値テキスト">
          <a:extLst>
            <a:ext uri="{FF2B5EF4-FFF2-40B4-BE49-F238E27FC236}">
              <a16:creationId xmlns:a16="http://schemas.microsoft.com/office/drawing/2014/main" id="{51CC7031-59C6-4F50-B134-249E5B777245}"/>
            </a:ext>
          </a:extLst>
        </xdr:cNvPr>
        <xdr:cNvSpPr txBox="1"/>
      </xdr:nvSpPr>
      <xdr:spPr>
        <a:xfrm>
          <a:off x="22199600" y="1795709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0.425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104</xdr:row>
      <xdr:rowOff>147864</xdr:rowOff>
    </xdr:from>
    <xdr:to>
      <xdr:col>116</xdr:col>
      <xdr:colOff>114300</xdr:colOff>
      <xdr:row>105</xdr:row>
      <xdr:rowOff>78014</xdr:rowOff>
    </xdr:to>
    <xdr:sp macro="" textlink="">
      <xdr:nvSpPr>
        <xdr:cNvPr id="632" name="フローチャート: 判断 631">
          <a:extLst>
            <a:ext uri="{FF2B5EF4-FFF2-40B4-BE49-F238E27FC236}">
              <a16:creationId xmlns:a16="http://schemas.microsoft.com/office/drawing/2014/main" id="{A36897BE-C30F-4E97-9570-A933CDCB4635}"/>
            </a:ext>
          </a:extLst>
        </xdr:cNvPr>
        <xdr:cNvSpPr/>
      </xdr:nvSpPr>
      <xdr:spPr>
        <a:xfrm>
          <a:off x="22110700" y="179786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104</xdr:row>
      <xdr:rowOff>126637</xdr:rowOff>
    </xdr:from>
    <xdr:to>
      <xdr:col>112</xdr:col>
      <xdr:colOff>38100</xdr:colOff>
      <xdr:row>105</xdr:row>
      <xdr:rowOff>56787</xdr:rowOff>
    </xdr:to>
    <xdr:sp macro="" textlink="">
      <xdr:nvSpPr>
        <xdr:cNvPr id="633" name="フローチャート: 判断 632">
          <a:extLst>
            <a:ext uri="{FF2B5EF4-FFF2-40B4-BE49-F238E27FC236}">
              <a16:creationId xmlns:a16="http://schemas.microsoft.com/office/drawing/2014/main" id="{CFC2555A-24DC-4414-9366-D40E30C8652F}"/>
            </a:ext>
          </a:extLst>
        </xdr:cNvPr>
        <xdr:cNvSpPr/>
      </xdr:nvSpPr>
      <xdr:spPr>
        <a:xfrm>
          <a:off x="21272500" y="179574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104</xdr:row>
      <xdr:rowOff>133169</xdr:rowOff>
    </xdr:from>
    <xdr:to>
      <xdr:col>107</xdr:col>
      <xdr:colOff>101600</xdr:colOff>
      <xdr:row>105</xdr:row>
      <xdr:rowOff>63319</xdr:rowOff>
    </xdr:to>
    <xdr:sp macro="" textlink="">
      <xdr:nvSpPr>
        <xdr:cNvPr id="634" name="フローチャート: 判断 633">
          <a:extLst>
            <a:ext uri="{FF2B5EF4-FFF2-40B4-BE49-F238E27FC236}">
              <a16:creationId xmlns:a16="http://schemas.microsoft.com/office/drawing/2014/main" id="{88EA8680-5F80-48AD-9C84-AB07D1E309A2}"/>
            </a:ext>
          </a:extLst>
        </xdr:cNvPr>
        <xdr:cNvSpPr/>
      </xdr:nvSpPr>
      <xdr:spPr>
        <a:xfrm>
          <a:off x="20383500" y="179639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104</xdr:row>
      <xdr:rowOff>147864</xdr:rowOff>
    </xdr:from>
    <xdr:to>
      <xdr:col>102</xdr:col>
      <xdr:colOff>165100</xdr:colOff>
      <xdr:row>105</xdr:row>
      <xdr:rowOff>78014</xdr:rowOff>
    </xdr:to>
    <xdr:sp macro="" textlink="">
      <xdr:nvSpPr>
        <xdr:cNvPr id="635" name="フローチャート: 判断 634">
          <a:extLst>
            <a:ext uri="{FF2B5EF4-FFF2-40B4-BE49-F238E27FC236}">
              <a16:creationId xmlns:a16="http://schemas.microsoft.com/office/drawing/2014/main" id="{05BB7661-F5DF-42EC-B6E2-A859D83CE29B}"/>
            </a:ext>
          </a:extLst>
        </xdr:cNvPr>
        <xdr:cNvSpPr/>
      </xdr:nvSpPr>
      <xdr:spPr>
        <a:xfrm>
          <a:off x="19494500" y="179786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104</xdr:row>
      <xdr:rowOff>84182</xdr:rowOff>
    </xdr:from>
    <xdr:to>
      <xdr:col>98</xdr:col>
      <xdr:colOff>38100</xdr:colOff>
      <xdr:row>105</xdr:row>
      <xdr:rowOff>14332</xdr:rowOff>
    </xdr:to>
    <xdr:sp macro="" textlink="">
      <xdr:nvSpPr>
        <xdr:cNvPr id="636" name="フローチャート: 判断 635">
          <a:extLst>
            <a:ext uri="{FF2B5EF4-FFF2-40B4-BE49-F238E27FC236}">
              <a16:creationId xmlns:a16="http://schemas.microsoft.com/office/drawing/2014/main" id="{3037D6C8-53BC-4310-B1AB-0EBB1A40E368}"/>
            </a:ext>
          </a:extLst>
        </xdr:cNvPr>
        <xdr:cNvSpPr/>
      </xdr:nvSpPr>
      <xdr:spPr>
        <a:xfrm>
          <a:off x="18605500" y="179149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637" name="テキスト ボックス 636">
          <a:extLst>
            <a:ext uri="{FF2B5EF4-FFF2-40B4-BE49-F238E27FC236}">
              <a16:creationId xmlns:a16="http://schemas.microsoft.com/office/drawing/2014/main" id="{724E4B0F-A59E-4D2E-8070-71CD8D59C277}"/>
            </a:ext>
          </a:extLst>
        </xdr:cNvPr>
        <xdr:cNvSpPr txBox="1"/>
      </xdr:nvSpPr>
      <xdr:spPr>
        <a:xfrm>
          <a:off x="21971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638" name="テキスト ボックス 637">
          <a:extLst>
            <a:ext uri="{FF2B5EF4-FFF2-40B4-BE49-F238E27FC236}">
              <a16:creationId xmlns:a16="http://schemas.microsoft.com/office/drawing/2014/main" id="{BF3AC04C-45CE-4531-8711-07F5C7873783}"/>
            </a:ext>
          </a:extLst>
        </xdr:cNvPr>
        <xdr:cNvSpPr txBox="1"/>
      </xdr:nvSpPr>
      <xdr:spPr>
        <a:xfrm>
          <a:off x="2113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639" name="テキスト ボックス 638">
          <a:extLst>
            <a:ext uri="{FF2B5EF4-FFF2-40B4-BE49-F238E27FC236}">
              <a16:creationId xmlns:a16="http://schemas.microsoft.com/office/drawing/2014/main" id="{8D913CA2-7FD6-4061-AF0E-8D8EDD622404}"/>
            </a:ext>
          </a:extLst>
        </xdr:cNvPr>
        <xdr:cNvSpPr txBox="1"/>
      </xdr:nvSpPr>
      <xdr:spPr>
        <a:xfrm>
          <a:off x="2024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640" name="テキスト ボックス 639">
          <a:extLst>
            <a:ext uri="{FF2B5EF4-FFF2-40B4-BE49-F238E27FC236}">
              <a16:creationId xmlns:a16="http://schemas.microsoft.com/office/drawing/2014/main" id="{D89A9773-3B80-4093-8574-D5DE078726FB}"/>
            </a:ext>
          </a:extLst>
        </xdr:cNvPr>
        <xdr:cNvSpPr txBox="1"/>
      </xdr:nvSpPr>
      <xdr:spPr>
        <a:xfrm>
          <a:off x="19354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641" name="テキスト ボックス 640">
          <a:extLst>
            <a:ext uri="{FF2B5EF4-FFF2-40B4-BE49-F238E27FC236}">
              <a16:creationId xmlns:a16="http://schemas.microsoft.com/office/drawing/2014/main" id="{145BAD88-A373-4394-8E4F-1F5E0C00D3B7}"/>
            </a:ext>
          </a:extLst>
        </xdr:cNvPr>
        <xdr:cNvSpPr txBox="1"/>
      </xdr:nvSpPr>
      <xdr:spPr>
        <a:xfrm>
          <a:off x="18465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104</xdr:row>
      <xdr:rowOff>111942</xdr:rowOff>
    </xdr:from>
    <xdr:to>
      <xdr:col>116</xdr:col>
      <xdr:colOff>114300</xdr:colOff>
      <xdr:row>105</xdr:row>
      <xdr:rowOff>42092</xdr:rowOff>
    </xdr:to>
    <xdr:sp macro="" textlink="">
      <xdr:nvSpPr>
        <xdr:cNvPr id="642" name="楕円 641">
          <a:extLst>
            <a:ext uri="{FF2B5EF4-FFF2-40B4-BE49-F238E27FC236}">
              <a16:creationId xmlns:a16="http://schemas.microsoft.com/office/drawing/2014/main" id="{62470A92-350C-4FC1-AF75-D1E900DFC6C2}"/>
            </a:ext>
          </a:extLst>
        </xdr:cNvPr>
        <xdr:cNvSpPr/>
      </xdr:nvSpPr>
      <xdr:spPr>
        <a:xfrm>
          <a:off x="22110700" y="179427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103</xdr:row>
      <xdr:rowOff>134819</xdr:rowOff>
    </xdr:from>
    <xdr:ext cx="469744" cy="259045"/>
    <xdr:sp macro="" textlink="">
      <xdr:nvSpPr>
        <xdr:cNvPr id="643" name="【庁舎】&#10;一人当たり面積該当値テキスト">
          <a:extLst>
            <a:ext uri="{FF2B5EF4-FFF2-40B4-BE49-F238E27FC236}">
              <a16:creationId xmlns:a16="http://schemas.microsoft.com/office/drawing/2014/main" id="{91D5D7E8-DE55-402B-A6BF-0705F08BDCDF}"/>
            </a:ext>
          </a:extLst>
        </xdr:cNvPr>
        <xdr:cNvSpPr txBox="1"/>
      </xdr:nvSpPr>
      <xdr:spPr>
        <a:xfrm>
          <a:off x="22199600" y="1779416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0.447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104</xdr:row>
      <xdr:rowOff>125005</xdr:rowOff>
    </xdr:from>
    <xdr:to>
      <xdr:col>112</xdr:col>
      <xdr:colOff>38100</xdr:colOff>
      <xdr:row>105</xdr:row>
      <xdr:rowOff>55155</xdr:rowOff>
    </xdr:to>
    <xdr:sp macro="" textlink="">
      <xdr:nvSpPr>
        <xdr:cNvPr id="644" name="楕円 643">
          <a:extLst>
            <a:ext uri="{FF2B5EF4-FFF2-40B4-BE49-F238E27FC236}">
              <a16:creationId xmlns:a16="http://schemas.microsoft.com/office/drawing/2014/main" id="{C7879150-5420-45B1-8CC2-92D067C0DF21}"/>
            </a:ext>
          </a:extLst>
        </xdr:cNvPr>
        <xdr:cNvSpPr/>
      </xdr:nvSpPr>
      <xdr:spPr>
        <a:xfrm>
          <a:off x="21272500" y="179558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104</xdr:row>
      <xdr:rowOff>162742</xdr:rowOff>
    </xdr:from>
    <xdr:to>
      <xdr:col>116</xdr:col>
      <xdr:colOff>63500</xdr:colOff>
      <xdr:row>105</xdr:row>
      <xdr:rowOff>4355</xdr:rowOff>
    </xdr:to>
    <xdr:cxnSp macro="">
      <xdr:nvCxnSpPr>
        <xdr:cNvPr id="645" name="直線コネクタ 644">
          <a:extLst>
            <a:ext uri="{FF2B5EF4-FFF2-40B4-BE49-F238E27FC236}">
              <a16:creationId xmlns:a16="http://schemas.microsoft.com/office/drawing/2014/main" id="{FDC9E36E-06F3-49E7-89A3-C68779358DA0}"/>
            </a:ext>
          </a:extLst>
        </xdr:cNvPr>
        <xdr:cNvCxnSpPr/>
      </xdr:nvCxnSpPr>
      <xdr:spPr>
        <a:xfrm flipV="1">
          <a:off x="21323300" y="17993542"/>
          <a:ext cx="838200" cy="130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104</xdr:row>
      <xdr:rowOff>139700</xdr:rowOff>
    </xdr:from>
    <xdr:to>
      <xdr:col>107</xdr:col>
      <xdr:colOff>101600</xdr:colOff>
      <xdr:row>105</xdr:row>
      <xdr:rowOff>69850</xdr:rowOff>
    </xdr:to>
    <xdr:sp macro="" textlink="">
      <xdr:nvSpPr>
        <xdr:cNvPr id="646" name="楕円 645">
          <a:extLst>
            <a:ext uri="{FF2B5EF4-FFF2-40B4-BE49-F238E27FC236}">
              <a16:creationId xmlns:a16="http://schemas.microsoft.com/office/drawing/2014/main" id="{683FE707-1E88-4F1C-AE2B-8440818DE227}"/>
            </a:ext>
          </a:extLst>
        </xdr:cNvPr>
        <xdr:cNvSpPr/>
      </xdr:nvSpPr>
      <xdr:spPr>
        <a:xfrm>
          <a:off x="20383500" y="17970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105</xdr:row>
      <xdr:rowOff>4355</xdr:rowOff>
    </xdr:from>
    <xdr:to>
      <xdr:col>111</xdr:col>
      <xdr:colOff>177800</xdr:colOff>
      <xdr:row>105</xdr:row>
      <xdr:rowOff>19050</xdr:rowOff>
    </xdr:to>
    <xdr:cxnSp macro="">
      <xdr:nvCxnSpPr>
        <xdr:cNvPr id="647" name="直線コネクタ 646">
          <a:extLst>
            <a:ext uri="{FF2B5EF4-FFF2-40B4-BE49-F238E27FC236}">
              <a16:creationId xmlns:a16="http://schemas.microsoft.com/office/drawing/2014/main" id="{620E0142-EDC0-4707-8E86-D1E9543E8D7B}"/>
            </a:ext>
          </a:extLst>
        </xdr:cNvPr>
        <xdr:cNvCxnSpPr/>
      </xdr:nvCxnSpPr>
      <xdr:spPr>
        <a:xfrm flipV="1">
          <a:off x="20434300" y="18006605"/>
          <a:ext cx="889000" cy="146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104</xdr:row>
      <xdr:rowOff>154395</xdr:rowOff>
    </xdr:from>
    <xdr:to>
      <xdr:col>102</xdr:col>
      <xdr:colOff>165100</xdr:colOff>
      <xdr:row>105</xdr:row>
      <xdr:rowOff>84545</xdr:rowOff>
    </xdr:to>
    <xdr:sp macro="" textlink="">
      <xdr:nvSpPr>
        <xdr:cNvPr id="648" name="楕円 647">
          <a:extLst>
            <a:ext uri="{FF2B5EF4-FFF2-40B4-BE49-F238E27FC236}">
              <a16:creationId xmlns:a16="http://schemas.microsoft.com/office/drawing/2014/main" id="{81BF4204-7905-432C-B273-05E779CB72FD}"/>
            </a:ext>
          </a:extLst>
        </xdr:cNvPr>
        <xdr:cNvSpPr/>
      </xdr:nvSpPr>
      <xdr:spPr>
        <a:xfrm>
          <a:off x="19494500" y="179851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105</xdr:row>
      <xdr:rowOff>19050</xdr:rowOff>
    </xdr:from>
    <xdr:to>
      <xdr:col>107</xdr:col>
      <xdr:colOff>50800</xdr:colOff>
      <xdr:row>105</xdr:row>
      <xdr:rowOff>33745</xdr:rowOff>
    </xdr:to>
    <xdr:cxnSp macro="">
      <xdr:nvCxnSpPr>
        <xdr:cNvPr id="649" name="直線コネクタ 648">
          <a:extLst>
            <a:ext uri="{FF2B5EF4-FFF2-40B4-BE49-F238E27FC236}">
              <a16:creationId xmlns:a16="http://schemas.microsoft.com/office/drawing/2014/main" id="{10062B78-0D45-4061-9813-93EAC378256E}"/>
            </a:ext>
          </a:extLst>
        </xdr:cNvPr>
        <xdr:cNvCxnSpPr/>
      </xdr:nvCxnSpPr>
      <xdr:spPr>
        <a:xfrm flipV="1">
          <a:off x="19545300" y="18021300"/>
          <a:ext cx="889000" cy="146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104</xdr:row>
      <xdr:rowOff>170724</xdr:rowOff>
    </xdr:from>
    <xdr:to>
      <xdr:col>98</xdr:col>
      <xdr:colOff>38100</xdr:colOff>
      <xdr:row>105</xdr:row>
      <xdr:rowOff>100874</xdr:rowOff>
    </xdr:to>
    <xdr:sp macro="" textlink="">
      <xdr:nvSpPr>
        <xdr:cNvPr id="650" name="楕円 649">
          <a:extLst>
            <a:ext uri="{FF2B5EF4-FFF2-40B4-BE49-F238E27FC236}">
              <a16:creationId xmlns:a16="http://schemas.microsoft.com/office/drawing/2014/main" id="{7D358D65-A6A6-40F9-9F47-27900BF2CB6B}"/>
            </a:ext>
          </a:extLst>
        </xdr:cNvPr>
        <xdr:cNvSpPr/>
      </xdr:nvSpPr>
      <xdr:spPr>
        <a:xfrm>
          <a:off x="18605500" y="180015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105</xdr:row>
      <xdr:rowOff>33745</xdr:rowOff>
    </xdr:from>
    <xdr:to>
      <xdr:col>102</xdr:col>
      <xdr:colOff>114300</xdr:colOff>
      <xdr:row>105</xdr:row>
      <xdr:rowOff>50074</xdr:rowOff>
    </xdr:to>
    <xdr:cxnSp macro="">
      <xdr:nvCxnSpPr>
        <xdr:cNvPr id="651" name="直線コネクタ 650">
          <a:extLst>
            <a:ext uri="{FF2B5EF4-FFF2-40B4-BE49-F238E27FC236}">
              <a16:creationId xmlns:a16="http://schemas.microsoft.com/office/drawing/2014/main" id="{4156196C-3D35-4B2C-868C-7224D90A0BD2}"/>
            </a:ext>
          </a:extLst>
        </xdr:cNvPr>
        <xdr:cNvCxnSpPr/>
      </xdr:nvCxnSpPr>
      <xdr:spPr>
        <a:xfrm flipV="1">
          <a:off x="18656300" y="18035995"/>
          <a:ext cx="889000" cy="163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105</xdr:row>
      <xdr:rowOff>47914</xdr:rowOff>
    </xdr:from>
    <xdr:ext cx="469744" cy="259045"/>
    <xdr:sp macro="" textlink="">
      <xdr:nvSpPr>
        <xdr:cNvPr id="652" name="n_1aveValue【庁舎】&#10;一人当たり面積">
          <a:extLst>
            <a:ext uri="{FF2B5EF4-FFF2-40B4-BE49-F238E27FC236}">
              <a16:creationId xmlns:a16="http://schemas.microsoft.com/office/drawing/2014/main" id="{5760C894-33EE-4468-9202-D3E5745D7C11}"/>
            </a:ext>
          </a:extLst>
        </xdr:cNvPr>
        <xdr:cNvSpPr txBox="1"/>
      </xdr:nvSpPr>
      <xdr:spPr>
        <a:xfrm>
          <a:off x="21075727" y="180501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103</xdr:row>
      <xdr:rowOff>79846</xdr:rowOff>
    </xdr:from>
    <xdr:ext cx="469744" cy="259045"/>
    <xdr:sp macro="" textlink="">
      <xdr:nvSpPr>
        <xdr:cNvPr id="653" name="n_2aveValue【庁舎】&#10;一人当たり面積">
          <a:extLst>
            <a:ext uri="{FF2B5EF4-FFF2-40B4-BE49-F238E27FC236}">
              <a16:creationId xmlns:a16="http://schemas.microsoft.com/office/drawing/2014/main" id="{297D1073-FB28-4FE9-A72E-EEF7E5256637}"/>
            </a:ext>
          </a:extLst>
        </xdr:cNvPr>
        <xdr:cNvSpPr txBox="1"/>
      </xdr:nvSpPr>
      <xdr:spPr>
        <a:xfrm>
          <a:off x="20199427" y="1773919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103</xdr:row>
      <xdr:rowOff>94541</xdr:rowOff>
    </xdr:from>
    <xdr:ext cx="469744" cy="259045"/>
    <xdr:sp macro="" textlink="">
      <xdr:nvSpPr>
        <xdr:cNvPr id="654" name="n_3aveValue【庁舎】&#10;一人当たり面積">
          <a:extLst>
            <a:ext uri="{FF2B5EF4-FFF2-40B4-BE49-F238E27FC236}">
              <a16:creationId xmlns:a16="http://schemas.microsoft.com/office/drawing/2014/main" id="{9E7D6BEE-B4CC-45CE-BE85-34AC3243AAE6}"/>
            </a:ext>
          </a:extLst>
        </xdr:cNvPr>
        <xdr:cNvSpPr txBox="1"/>
      </xdr:nvSpPr>
      <xdr:spPr>
        <a:xfrm>
          <a:off x="19310427" y="177538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103</xdr:row>
      <xdr:rowOff>30859</xdr:rowOff>
    </xdr:from>
    <xdr:ext cx="469744" cy="259045"/>
    <xdr:sp macro="" textlink="">
      <xdr:nvSpPr>
        <xdr:cNvPr id="655" name="n_4aveValue【庁舎】&#10;一人当たり面積">
          <a:extLst>
            <a:ext uri="{FF2B5EF4-FFF2-40B4-BE49-F238E27FC236}">
              <a16:creationId xmlns:a16="http://schemas.microsoft.com/office/drawing/2014/main" id="{9665EA93-CC2D-41E3-B161-264C0A961847}"/>
            </a:ext>
          </a:extLst>
        </xdr:cNvPr>
        <xdr:cNvSpPr txBox="1"/>
      </xdr:nvSpPr>
      <xdr:spPr>
        <a:xfrm>
          <a:off x="18421427" y="1769020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103</xdr:row>
      <xdr:rowOff>71682</xdr:rowOff>
    </xdr:from>
    <xdr:ext cx="469744" cy="259045"/>
    <xdr:sp macro="" textlink="">
      <xdr:nvSpPr>
        <xdr:cNvPr id="656" name="n_1mainValue【庁舎】&#10;一人当たり面積">
          <a:extLst>
            <a:ext uri="{FF2B5EF4-FFF2-40B4-BE49-F238E27FC236}">
              <a16:creationId xmlns:a16="http://schemas.microsoft.com/office/drawing/2014/main" id="{34749ED9-E249-4D68-9C52-C8390B514CE1}"/>
            </a:ext>
          </a:extLst>
        </xdr:cNvPr>
        <xdr:cNvSpPr txBox="1"/>
      </xdr:nvSpPr>
      <xdr:spPr>
        <a:xfrm>
          <a:off x="21075727" y="177310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105</xdr:row>
      <xdr:rowOff>60977</xdr:rowOff>
    </xdr:from>
    <xdr:ext cx="469744" cy="259045"/>
    <xdr:sp macro="" textlink="">
      <xdr:nvSpPr>
        <xdr:cNvPr id="657" name="n_2mainValue【庁舎】&#10;一人当たり面積">
          <a:extLst>
            <a:ext uri="{FF2B5EF4-FFF2-40B4-BE49-F238E27FC236}">
              <a16:creationId xmlns:a16="http://schemas.microsoft.com/office/drawing/2014/main" id="{1E6BC08C-53B0-4C9F-87CD-DD7CBD5F559E}"/>
            </a:ext>
          </a:extLst>
        </xdr:cNvPr>
        <xdr:cNvSpPr txBox="1"/>
      </xdr:nvSpPr>
      <xdr:spPr>
        <a:xfrm>
          <a:off x="20199427" y="180632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105</xdr:row>
      <xdr:rowOff>75672</xdr:rowOff>
    </xdr:from>
    <xdr:ext cx="469744" cy="259045"/>
    <xdr:sp macro="" textlink="">
      <xdr:nvSpPr>
        <xdr:cNvPr id="658" name="n_3mainValue【庁舎】&#10;一人当たり面積">
          <a:extLst>
            <a:ext uri="{FF2B5EF4-FFF2-40B4-BE49-F238E27FC236}">
              <a16:creationId xmlns:a16="http://schemas.microsoft.com/office/drawing/2014/main" id="{50B0CEEC-5E94-4C7C-B664-10CBDDE6AEF9}"/>
            </a:ext>
          </a:extLst>
        </xdr:cNvPr>
        <xdr:cNvSpPr txBox="1"/>
      </xdr:nvSpPr>
      <xdr:spPr>
        <a:xfrm>
          <a:off x="19310427" y="180779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105</xdr:row>
      <xdr:rowOff>92001</xdr:rowOff>
    </xdr:from>
    <xdr:ext cx="469744" cy="259045"/>
    <xdr:sp macro="" textlink="">
      <xdr:nvSpPr>
        <xdr:cNvPr id="659" name="n_4mainValue【庁舎】&#10;一人当たり面積">
          <a:extLst>
            <a:ext uri="{FF2B5EF4-FFF2-40B4-BE49-F238E27FC236}">
              <a16:creationId xmlns:a16="http://schemas.microsoft.com/office/drawing/2014/main" id="{D0F70B91-B95F-4108-AE28-190B08B61AD1}"/>
            </a:ext>
          </a:extLst>
        </xdr:cNvPr>
        <xdr:cNvSpPr txBox="1"/>
      </xdr:nvSpPr>
      <xdr:spPr>
        <a:xfrm>
          <a:off x="18421427" y="1809425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660" name="正方形/長方形 659">
          <a:extLst>
            <a:ext uri="{FF2B5EF4-FFF2-40B4-BE49-F238E27FC236}">
              <a16:creationId xmlns:a16="http://schemas.microsoft.com/office/drawing/2014/main" id="{CDD8615D-9055-4EA6-A5AD-EC7FCE053294}"/>
            </a:ext>
          </a:extLst>
        </xdr:cNvPr>
        <xdr:cNvSpPr/>
      </xdr:nvSpPr>
      <xdr:spPr>
        <a:xfrm>
          <a:off x="762000" y="19431000"/>
          <a:ext cx="222504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661" name="正方形/長方形 660">
          <a:extLst>
            <a:ext uri="{FF2B5EF4-FFF2-40B4-BE49-F238E27FC236}">
              <a16:creationId xmlns:a16="http://schemas.microsoft.com/office/drawing/2014/main" id="{A037D58A-9630-47CA-9A8C-95DF37ECA094}"/>
            </a:ext>
          </a:extLst>
        </xdr:cNvPr>
        <xdr:cNvSpPr/>
      </xdr:nvSpPr>
      <xdr:spPr>
        <a:xfrm>
          <a:off x="762000" y="19494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662" name="テキスト ボックス 661">
          <a:extLst>
            <a:ext uri="{FF2B5EF4-FFF2-40B4-BE49-F238E27FC236}">
              <a16:creationId xmlns:a16="http://schemas.microsoft.com/office/drawing/2014/main" id="{C4A4EB79-F3D2-476B-BA00-41BEC4192C6D}"/>
            </a:ext>
          </a:extLst>
        </xdr:cNvPr>
        <xdr:cNvSpPr txBox="1"/>
      </xdr:nvSpPr>
      <xdr:spPr>
        <a:xfrm>
          <a:off x="838200" y="19748500"/>
          <a:ext cx="22085300"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400">
              <a:solidFill>
                <a:schemeClr val="dk1"/>
              </a:solidFill>
              <a:effectLst/>
              <a:latin typeface="+mn-lt"/>
              <a:ea typeface="+mn-ea"/>
              <a:cs typeface="+mn-cs"/>
            </a:rPr>
            <a:t>体育館・プールの有形固定資産減価償却率が類似団体内平均より高くなっている一方、一人当たり面積も大きくなっている。これは町民プールが２ヶ所あり、その１ヶ所について築４０年以上が経過していることが原因と考えられるため、利用者数等を勘案しつつ統廃合等の検討を行う必要がある。</a:t>
          </a:r>
          <a:endParaRPr kumimoji="1" lang="ja-JP" altLang="en-US" sz="1600">
            <a:latin typeface="ＭＳ Ｐゴシック" panose="020B0600070205080204" pitchFamily="50" charset="-128"/>
            <a:ea typeface="ＭＳ Ｐゴシック" panose="020B0600070205080204" pitchFamily="50" charset="-128"/>
          </a:endParaRP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theme/themeOverride1.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2.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DO56"/>
  <sheetViews>
    <sheetView showGridLines="0" tabSelected="1" workbookViewId="0"/>
  </sheetViews>
  <sheetFormatPr defaultColWidth="0" defaultRowHeight="11.25" zeroHeight="1"/>
  <cols>
    <col min="1" max="11" width="2.125" style="162" customWidth="1"/>
    <col min="12" max="12" width="2.25" style="162" customWidth="1"/>
    <col min="13" max="17" width="2.375" style="162" customWidth="1"/>
    <col min="18" max="119" width="2.125" style="162" customWidth="1"/>
    <col min="120" max="16384" width="0" style="162" hidden="1"/>
  </cols>
  <sheetData>
    <row r="1" spans="1:119" ht="33" customHeight="1">
      <c r="B1" s="392" t="s">
        <v>76</v>
      </c>
      <c r="C1" s="392"/>
      <c r="D1" s="392"/>
      <c r="E1" s="392"/>
      <c r="F1" s="392"/>
      <c r="G1" s="392"/>
      <c r="H1" s="392"/>
      <c r="I1" s="392"/>
      <c r="J1" s="392"/>
      <c r="K1" s="392"/>
      <c r="L1" s="392"/>
      <c r="M1" s="392"/>
      <c r="N1" s="392"/>
      <c r="O1" s="392"/>
      <c r="P1" s="392"/>
      <c r="Q1" s="392"/>
      <c r="R1" s="392"/>
      <c r="S1" s="392"/>
      <c r="T1" s="392"/>
      <c r="U1" s="392"/>
      <c r="V1" s="392"/>
      <c r="W1" s="392"/>
      <c r="X1" s="392"/>
      <c r="Y1" s="392"/>
      <c r="Z1" s="392"/>
      <c r="AA1" s="392"/>
      <c r="AB1" s="392"/>
      <c r="AC1" s="392"/>
      <c r="AD1" s="392"/>
      <c r="AE1" s="392"/>
      <c r="AF1" s="392"/>
      <c r="AG1" s="392"/>
      <c r="AH1" s="392"/>
      <c r="AI1" s="392"/>
      <c r="AJ1" s="392"/>
      <c r="AK1" s="392"/>
      <c r="AL1" s="392"/>
      <c r="AM1" s="392"/>
      <c r="AN1" s="392"/>
      <c r="AO1" s="392"/>
      <c r="AP1" s="392"/>
      <c r="AQ1" s="392"/>
      <c r="AR1" s="392"/>
      <c r="AS1" s="392"/>
      <c r="AT1" s="392"/>
      <c r="AU1" s="392"/>
      <c r="AV1" s="392"/>
      <c r="AW1" s="392"/>
      <c r="AX1" s="392"/>
      <c r="AY1" s="392"/>
      <c r="AZ1" s="392"/>
      <c r="BA1" s="392"/>
      <c r="BB1" s="392"/>
      <c r="BC1" s="392"/>
      <c r="BD1" s="392"/>
      <c r="BE1" s="392"/>
      <c r="BF1" s="392"/>
      <c r="BG1" s="392"/>
      <c r="BH1" s="392"/>
      <c r="BI1" s="392"/>
      <c r="BJ1" s="392"/>
      <c r="BK1" s="392"/>
      <c r="BL1" s="392"/>
      <c r="BM1" s="392"/>
      <c r="BN1" s="392"/>
      <c r="BO1" s="392"/>
      <c r="BP1" s="392"/>
      <c r="BQ1" s="392"/>
      <c r="BR1" s="392"/>
      <c r="BS1" s="392"/>
      <c r="BT1" s="392"/>
      <c r="BU1" s="392"/>
      <c r="BV1" s="392"/>
      <c r="BW1" s="392"/>
      <c r="BX1" s="392"/>
      <c r="BY1" s="392"/>
      <c r="BZ1" s="392"/>
      <c r="CA1" s="392"/>
      <c r="CB1" s="392"/>
      <c r="CC1" s="392"/>
      <c r="CD1" s="392"/>
      <c r="CE1" s="392"/>
      <c r="CF1" s="392"/>
      <c r="CG1" s="392"/>
      <c r="CH1" s="392"/>
      <c r="CI1" s="392"/>
      <c r="CJ1" s="392"/>
      <c r="CK1" s="392"/>
      <c r="CL1" s="392"/>
      <c r="CM1" s="392"/>
      <c r="CN1" s="392"/>
      <c r="CO1" s="392"/>
      <c r="CP1" s="392"/>
      <c r="CQ1" s="392"/>
      <c r="CR1" s="392"/>
      <c r="CS1" s="392"/>
      <c r="CT1" s="392"/>
      <c r="CU1" s="392"/>
      <c r="CV1" s="392"/>
      <c r="CW1" s="392"/>
      <c r="CX1" s="392"/>
      <c r="CY1" s="392"/>
      <c r="CZ1" s="392"/>
      <c r="DA1" s="392"/>
      <c r="DB1" s="392"/>
      <c r="DC1" s="392"/>
      <c r="DD1" s="392"/>
      <c r="DE1" s="392"/>
      <c r="DF1" s="392"/>
      <c r="DG1" s="392"/>
      <c r="DH1" s="392"/>
      <c r="DI1" s="392"/>
      <c r="DJ1" s="163"/>
      <c r="DK1" s="163"/>
      <c r="DL1" s="163"/>
      <c r="DM1" s="163"/>
      <c r="DN1" s="163"/>
      <c r="DO1" s="163"/>
    </row>
    <row r="2" spans="1:119" ht="24.75" thickBot="1">
      <c r="B2" s="164" t="s">
        <v>77</v>
      </c>
      <c r="C2" s="164"/>
      <c r="D2" s="165"/>
    </row>
    <row r="3" spans="1:119" ht="18.75" customHeight="1" thickBot="1">
      <c r="A3" s="163"/>
      <c r="B3" s="393" t="s">
        <v>78</v>
      </c>
      <c r="C3" s="394"/>
      <c r="D3" s="394"/>
      <c r="E3" s="395"/>
      <c r="F3" s="395"/>
      <c r="G3" s="395"/>
      <c r="H3" s="395"/>
      <c r="I3" s="395"/>
      <c r="J3" s="395"/>
      <c r="K3" s="395"/>
      <c r="L3" s="395" t="s">
        <v>79</v>
      </c>
      <c r="M3" s="395"/>
      <c r="N3" s="395"/>
      <c r="O3" s="395"/>
      <c r="P3" s="395"/>
      <c r="Q3" s="395"/>
      <c r="R3" s="402"/>
      <c r="S3" s="402"/>
      <c r="T3" s="402"/>
      <c r="U3" s="402"/>
      <c r="V3" s="403"/>
      <c r="W3" s="377" t="s">
        <v>80</v>
      </c>
      <c r="X3" s="378"/>
      <c r="Y3" s="378"/>
      <c r="Z3" s="378"/>
      <c r="AA3" s="378"/>
      <c r="AB3" s="394"/>
      <c r="AC3" s="402" t="s">
        <v>81</v>
      </c>
      <c r="AD3" s="378"/>
      <c r="AE3" s="378"/>
      <c r="AF3" s="378"/>
      <c r="AG3" s="378"/>
      <c r="AH3" s="378"/>
      <c r="AI3" s="378"/>
      <c r="AJ3" s="378"/>
      <c r="AK3" s="378"/>
      <c r="AL3" s="379"/>
      <c r="AM3" s="377" t="s">
        <v>82</v>
      </c>
      <c r="AN3" s="378"/>
      <c r="AO3" s="378"/>
      <c r="AP3" s="378"/>
      <c r="AQ3" s="378"/>
      <c r="AR3" s="378"/>
      <c r="AS3" s="378"/>
      <c r="AT3" s="378"/>
      <c r="AU3" s="378"/>
      <c r="AV3" s="378"/>
      <c r="AW3" s="378"/>
      <c r="AX3" s="379"/>
      <c r="AY3" s="414" t="s">
        <v>1</v>
      </c>
      <c r="AZ3" s="415"/>
      <c r="BA3" s="415"/>
      <c r="BB3" s="415"/>
      <c r="BC3" s="415"/>
      <c r="BD3" s="415"/>
      <c r="BE3" s="415"/>
      <c r="BF3" s="415"/>
      <c r="BG3" s="415"/>
      <c r="BH3" s="415"/>
      <c r="BI3" s="415"/>
      <c r="BJ3" s="415"/>
      <c r="BK3" s="415"/>
      <c r="BL3" s="415"/>
      <c r="BM3" s="416"/>
      <c r="BN3" s="377" t="s">
        <v>83</v>
      </c>
      <c r="BO3" s="378"/>
      <c r="BP3" s="378"/>
      <c r="BQ3" s="378"/>
      <c r="BR3" s="378"/>
      <c r="BS3" s="378"/>
      <c r="BT3" s="378"/>
      <c r="BU3" s="379"/>
      <c r="BV3" s="377" t="s">
        <v>84</v>
      </c>
      <c r="BW3" s="378"/>
      <c r="BX3" s="378"/>
      <c r="BY3" s="378"/>
      <c r="BZ3" s="378"/>
      <c r="CA3" s="378"/>
      <c r="CB3" s="378"/>
      <c r="CC3" s="379"/>
      <c r="CD3" s="414" t="s">
        <v>1</v>
      </c>
      <c r="CE3" s="415"/>
      <c r="CF3" s="415"/>
      <c r="CG3" s="415"/>
      <c r="CH3" s="415"/>
      <c r="CI3" s="415"/>
      <c r="CJ3" s="415"/>
      <c r="CK3" s="415"/>
      <c r="CL3" s="415"/>
      <c r="CM3" s="415"/>
      <c r="CN3" s="415"/>
      <c r="CO3" s="415"/>
      <c r="CP3" s="415"/>
      <c r="CQ3" s="415"/>
      <c r="CR3" s="415"/>
      <c r="CS3" s="416"/>
      <c r="CT3" s="377" t="s">
        <v>85</v>
      </c>
      <c r="CU3" s="378"/>
      <c r="CV3" s="378"/>
      <c r="CW3" s="378"/>
      <c r="CX3" s="378"/>
      <c r="CY3" s="378"/>
      <c r="CZ3" s="378"/>
      <c r="DA3" s="379"/>
      <c r="DB3" s="377" t="s">
        <v>86</v>
      </c>
      <c r="DC3" s="378"/>
      <c r="DD3" s="378"/>
      <c r="DE3" s="378"/>
      <c r="DF3" s="378"/>
      <c r="DG3" s="378"/>
      <c r="DH3" s="378"/>
      <c r="DI3" s="379"/>
    </row>
    <row r="4" spans="1:119" ht="18.75" customHeight="1">
      <c r="A4" s="163"/>
      <c r="B4" s="396"/>
      <c r="C4" s="397"/>
      <c r="D4" s="397"/>
      <c r="E4" s="398"/>
      <c r="F4" s="398"/>
      <c r="G4" s="398"/>
      <c r="H4" s="398"/>
      <c r="I4" s="398"/>
      <c r="J4" s="398"/>
      <c r="K4" s="398"/>
      <c r="L4" s="398"/>
      <c r="M4" s="398"/>
      <c r="N4" s="398"/>
      <c r="O4" s="398"/>
      <c r="P4" s="398"/>
      <c r="Q4" s="398"/>
      <c r="R4" s="404"/>
      <c r="S4" s="404"/>
      <c r="T4" s="404"/>
      <c r="U4" s="404"/>
      <c r="V4" s="405"/>
      <c r="W4" s="408"/>
      <c r="X4" s="409"/>
      <c r="Y4" s="409"/>
      <c r="Z4" s="409"/>
      <c r="AA4" s="409"/>
      <c r="AB4" s="397"/>
      <c r="AC4" s="404"/>
      <c r="AD4" s="409"/>
      <c r="AE4" s="409"/>
      <c r="AF4" s="409"/>
      <c r="AG4" s="409"/>
      <c r="AH4" s="409"/>
      <c r="AI4" s="409"/>
      <c r="AJ4" s="409"/>
      <c r="AK4" s="409"/>
      <c r="AL4" s="412"/>
      <c r="AM4" s="410"/>
      <c r="AN4" s="411"/>
      <c r="AO4" s="411"/>
      <c r="AP4" s="411"/>
      <c r="AQ4" s="411"/>
      <c r="AR4" s="411"/>
      <c r="AS4" s="411"/>
      <c r="AT4" s="411"/>
      <c r="AU4" s="411"/>
      <c r="AV4" s="411"/>
      <c r="AW4" s="411"/>
      <c r="AX4" s="413"/>
      <c r="AY4" s="380" t="s">
        <v>87</v>
      </c>
      <c r="AZ4" s="381"/>
      <c r="BA4" s="381"/>
      <c r="BB4" s="381"/>
      <c r="BC4" s="381"/>
      <c r="BD4" s="381"/>
      <c r="BE4" s="381"/>
      <c r="BF4" s="381"/>
      <c r="BG4" s="381"/>
      <c r="BH4" s="381"/>
      <c r="BI4" s="381"/>
      <c r="BJ4" s="381"/>
      <c r="BK4" s="381"/>
      <c r="BL4" s="381"/>
      <c r="BM4" s="382"/>
      <c r="BN4" s="383">
        <v>11126104</v>
      </c>
      <c r="BO4" s="384"/>
      <c r="BP4" s="384"/>
      <c r="BQ4" s="384"/>
      <c r="BR4" s="384"/>
      <c r="BS4" s="384"/>
      <c r="BT4" s="384"/>
      <c r="BU4" s="385"/>
      <c r="BV4" s="383">
        <v>11234414</v>
      </c>
      <c r="BW4" s="384"/>
      <c r="BX4" s="384"/>
      <c r="BY4" s="384"/>
      <c r="BZ4" s="384"/>
      <c r="CA4" s="384"/>
      <c r="CB4" s="384"/>
      <c r="CC4" s="385"/>
      <c r="CD4" s="386" t="s">
        <v>88</v>
      </c>
      <c r="CE4" s="387"/>
      <c r="CF4" s="387"/>
      <c r="CG4" s="387"/>
      <c r="CH4" s="387"/>
      <c r="CI4" s="387"/>
      <c r="CJ4" s="387"/>
      <c r="CK4" s="387"/>
      <c r="CL4" s="387"/>
      <c r="CM4" s="387"/>
      <c r="CN4" s="387"/>
      <c r="CO4" s="387"/>
      <c r="CP4" s="387"/>
      <c r="CQ4" s="387"/>
      <c r="CR4" s="387"/>
      <c r="CS4" s="388"/>
      <c r="CT4" s="389">
        <v>5.9</v>
      </c>
      <c r="CU4" s="390"/>
      <c r="CV4" s="390"/>
      <c r="CW4" s="390"/>
      <c r="CX4" s="390"/>
      <c r="CY4" s="390"/>
      <c r="CZ4" s="390"/>
      <c r="DA4" s="391"/>
      <c r="DB4" s="389">
        <v>6.9</v>
      </c>
      <c r="DC4" s="390"/>
      <c r="DD4" s="390"/>
      <c r="DE4" s="390"/>
      <c r="DF4" s="390"/>
      <c r="DG4" s="390"/>
      <c r="DH4" s="390"/>
      <c r="DI4" s="391"/>
    </row>
    <row r="5" spans="1:119" ht="18.75" customHeight="1">
      <c r="A5" s="163"/>
      <c r="B5" s="399"/>
      <c r="C5" s="400"/>
      <c r="D5" s="400"/>
      <c r="E5" s="401"/>
      <c r="F5" s="401"/>
      <c r="G5" s="401"/>
      <c r="H5" s="401"/>
      <c r="I5" s="401"/>
      <c r="J5" s="401"/>
      <c r="K5" s="401"/>
      <c r="L5" s="401"/>
      <c r="M5" s="401"/>
      <c r="N5" s="401"/>
      <c r="O5" s="401"/>
      <c r="P5" s="401"/>
      <c r="Q5" s="401"/>
      <c r="R5" s="406"/>
      <c r="S5" s="406"/>
      <c r="T5" s="406"/>
      <c r="U5" s="406"/>
      <c r="V5" s="407"/>
      <c r="W5" s="410"/>
      <c r="X5" s="411"/>
      <c r="Y5" s="411"/>
      <c r="Z5" s="411"/>
      <c r="AA5" s="411"/>
      <c r="AB5" s="400"/>
      <c r="AC5" s="406"/>
      <c r="AD5" s="411"/>
      <c r="AE5" s="411"/>
      <c r="AF5" s="411"/>
      <c r="AG5" s="411"/>
      <c r="AH5" s="411"/>
      <c r="AI5" s="411"/>
      <c r="AJ5" s="411"/>
      <c r="AK5" s="411"/>
      <c r="AL5" s="413"/>
      <c r="AM5" s="449" t="s">
        <v>89</v>
      </c>
      <c r="AN5" s="450"/>
      <c r="AO5" s="450"/>
      <c r="AP5" s="450"/>
      <c r="AQ5" s="450"/>
      <c r="AR5" s="450"/>
      <c r="AS5" s="450"/>
      <c r="AT5" s="451"/>
      <c r="AU5" s="452" t="s">
        <v>90</v>
      </c>
      <c r="AV5" s="453"/>
      <c r="AW5" s="453"/>
      <c r="AX5" s="453"/>
      <c r="AY5" s="454" t="s">
        <v>91</v>
      </c>
      <c r="AZ5" s="455"/>
      <c r="BA5" s="455"/>
      <c r="BB5" s="455"/>
      <c r="BC5" s="455"/>
      <c r="BD5" s="455"/>
      <c r="BE5" s="455"/>
      <c r="BF5" s="455"/>
      <c r="BG5" s="455"/>
      <c r="BH5" s="455"/>
      <c r="BI5" s="455"/>
      <c r="BJ5" s="455"/>
      <c r="BK5" s="455"/>
      <c r="BL5" s="455"/>
      <c r="BM5" s="456"/>
      <c r="BN5" s="420">
        <v>10778007</v>
      </c>
      <c r="BO5" s="421"/>
      <c r="BP5" s="421"/>
      <c r="BQ5" s="421"/>
      <c r="BR5" s="421"/>
      <c r="BS5" s="421"/>
      <c r="BT5" s="421"/>
      <c r="BU5" s="422"/>
      <c r="BV5" s="420">
        <v>10873508</v>
      </c>
      <c r="BW5" s="421"/>
      <c r="BX5" s="421"/>
      <c r="BY5" s="421"/>
      <c r="BZ5" s="421"/>
      <c r="CA5" s="421"/>
      <c r="CB5" s="421"/>
      <c r="CC5" s="422"/>
      <c r="CD5" s="423" t="s">
        <v>92</v>
      </c>
      <c r="CE5" s="424"/>
      <c r="CF5" s="424"/>
      <c r="CG5" s="424"/>
      <c r="CH5" s="424"/>
      <c r="CI5" s="424"/>
      <c r="CJ5" s="424"/>
      <c r="CK5" s="424"/>
      <c r="CL5" s="424"/>
      <c r="CM5" s="424"/>
      <c r="CN5" s="424"/>
      <c r="CO5" s="424"/>
      <c r="CP5" s="424"/>
      <c r="CQ5" s="424"/>
      <c r="CR5" s="424"/>
      <c r="CS5" s="425"/>
      <c r="CT5" s="417">
        <v>91.2</v>
      </c>
      <c r="CU5" s="418"/>
      <c r="CV5" s="418"/>
      <c r="CW5" s="418"/>
      <c r="CX5" s="418"/>
      <c r="CY5" s="418"/>
      <c r="CZ5" s="418"/>
      <c r="DA5" s="419"/>
      <c r="DB5" s="417">
        <v>92.4</v>
      </c>
      <c r="DC5" s="418"/>
      <c r="DD5" s="418"/>
      <c r="DE5" s="418"/>
      <c r="DF5" s="418"/>
      <c r="DG5" s="418"/>
      <c r="DH5" s="418"/>
      <c r="DI5" s="419"/>
    </row>
    <row r="6" spans="1:119" ht="18.75" customHeight="1">
      <c r="A6" s="163"/>
      <c r="B6" s="426" t="s">
        <v>93</v>
      </c>
      <c r="C6" s="427"/>
      <c r="D6" s="427"/>
      <c r="E6" s="428"/>
      <c r="F6" s="428"/>
      <c r="G6" s="428"/>
      <c r="H6" s="428"/>
      <c r="I6" s="428"/>
      <c r="J6" s="428"/>
      <c r="K6" s="428"/>
      <c r="L6" s="428" t="s">
        <v>94</v>
      </c>
      <c r="M6" s="428"/>
      <c r="N6" s="428"/>
      <c r="O6" s="428"/>
      <c r="P6" s="428"/>
      <c r="Q6" s="428"/>
      <c r="R6" s="432"/>
      <c r="S6" s="432"/>
      <c r="T6" s="432"/>
      <c r="U6" s="432"/>
      <c r="V6" s="433"/>
      <c r="W6" s="436" t="s">
        <v>95</v>
      </c>
      <c r="X6" s="437"/>
      <c r="Y6" s="437"/>
      <c r="Z6" s="437"/>
      <c r="AA6" s="437"/>
      <c r="AB6" s="427"/>
      <c r="AC6" s="440" t="s">
        <v>96</v>
      </c>
      <c r="AD6" s="441"/>
      <c r="AE6" s="441"/>
      <c r="AF6" s="441"/>
      <c r="AG6" s="441"/>
      <c r="AH6" s="441"/>
      <c r="AI6" s="441"/>
      <c r="AJ6" s="441"/>
      <c r="AK6" s="441"/>
      <c r="AL6" s="442"/>
      <c r="AM6" s="449" t="s">
        <v>97</v>
      </c>
      <c r="AN6" s="450"/>
      <c r="AO6" s="450"/>
      <c r="AP6" s="450"/>
      <c r="AQ6" s="450"/>
      <c r="AR6" s="450"/>
      <c r="AS6" s="450"/>
      <c r="AT6" s="451"/>
      <c r="AU6" s="452" t="s">
        <v>90</v>
      </c>
      <c r="AV6" s="453"/>
      <c r="AW6" s="453"/>
      <c r="AX6" s="453"/>
      <c r="AY6" s="454" t="s">
        <v>98</v>
      </c>
      <c r="AZ6" s="455"/>
      <c r="BA6" s="455"/>
      <c r="BB6" s="455"/>
      <c r="BC6" s="455"/>
      <c r="BD6" s="455"/>
      <c r="BE6" s="455"/>
      <c r="BF6" s="455"/>
      <c r="BG6" s="455"/>
      <c r="BH6" s="455"/>
      <c r="BI6" s="455"/>
      <c r="BJ6" s="455"/>
      <c r="BK6" s="455"/>
      <c r="BL6" s="455"/>
      <c r="BM6" s="456"/>
      <c r="BN6" s="420">
        <v>348097</v>
      </c>
      <c r="BO6" s="421"/>
      <c r="BP6" s="421"/>
      <c r="BQ6" s="421"/>
      <c r="BR6" s="421"/>
      <c r="BS6" s="421"/>
      <c r="BT6" s="421"/>
      <c r="BU6" s="422"/>
      <c r="BV6" s="420">
        <v>360906</v>
      </c>
      <c r="BW6" s="421"/>
      <c r="BX6" s="421"/>
      <c r="BY6" s="421"/>
      <c r="BZ6" s="421"/>
      <c r="CA6" s="421"/>
      <c r="CB6" s="421"/>
      <c r="CC6" s="422"/>
      <c r="CD6" s="423" t="s">
        <v>99</v>
      </c>
      <c r="CE6" s="424"/>
      <c r="CF6" s="424"/>
      <c r="CG6" s="424"/>
      <c r="CH6" s="424"/>
      <c r="CI6" s="424"/>
      <c r="CJ6" s="424"/>
      <c r="CK6" s="424"/>
      <c r="CL6" s="424"/>
      <c r="CM6" s="424"/>
      <c r="CN6" s="424"/>
      <c r="CO6" s="424"/>
      <c r="CP6" s="424"/>
      <c r="CQ6" s="424"/>
      <c r="CR6" s="424"/>
      <c r="CS6" s="425"/>
      <c r="CT6" s="457">
        <v>91.2</v>
      </c>
      <c r="CU6" s="458"/>
      <c r="CV6" s="458"/>
      <c r="CW6" s="458"/>
      <c r="CX6" s="458"/>
      <c r="CY6" s="458"/>
      <c r="CZ6" s="458"/>
      <c r="DA6" s="459"/>
      <c r="DB6" s="457">
        <v>92.5</v>
      </c>
      <c r="DC6" s="458"/>
      <c r="DD6" s="458"/>
      <c r="DE6" s="458"/>
      <c r="DF6" s="458"/>
      <c r="DG6" s="458"/>
      <c r="DH6" s="458"/>
      <c r="DI6" s="459"/>
    </row>
    <row r="7" spans="1:119" ht="18.75" customHeight="1">
      <c r="A7" s="163"/>
      <c r="B7" s="396"/>
      <c r="C7" s="397"/>
      <c r="D7" s="397"/>
      <c r="E7" s="398"/>
      <c r="F7" s="398"/>
      <c r="G7" s="398"/>
      <c r="H7" s="398"/>
      <c r="I7" s="398"/>
      <c r="J7" s="398"/>
      <c r="K7" s="398"/>
      <c r="L7" s="398"/>
      <c r="M7" s="398"/>
      <c r="N7" s="398"/>
      <c r="O7" s="398"/>
      <c r="P7" s="398"/>
      <c r="Q7" s="398"/>
      <c r="R7" s="404"/>
      <c r="S7" s="404"/>
      <c r="T7" s="404"/>
      <c r="U7" s="404"/>
      <c r="V7" s="405"/>
      <c r="W7" s="408"/>
      <c r="X7" s="409"/>
      <c r="Y7" s="409"/>
      <c r="Z7" s="409"/>
      <c r="AA7" s="409"/>
      <c r="AB7" s="397"/>
      <c r="AC7" s="443"/>
      <c r="AD7" s="444"/>
      <c r="AE7" s="444"/>
      <c r="AF7" s="444"/>
      <c r="AG7" s="444"/>
      <c r="AH7" s="444"/>
      <c r="AI7" s="444"/>
      <c r="AJ7" s="444"/>
      <c r="AK7" s="444"/>
      <c r="AL7" s="445"/>
      <c r="AM7" s="449" t="s">
        <v>100</v>
      </c>
      <c r="AN7" s="450"/>
      <c r="AO7" s="450"/>
      <c r="AP7" s="450"/>
      <c r="AQ7" s="450"/>
      <c r="AR7" s="450"/>
      <c r="AS7" s="450"/>
      <c r="AT7" s="451"/>
      <c r="AU7" s="452" t="s">
        <v>90</v>
      </c>
      <c r="AV7" s="453"/>
      <c r="AW7" s="453"/>
      <c r="AX7" s="453"/>
      <c r="AY7" s="454" t="s">
        <v>101</v>
      </c>
      <c r="AZ7" s="455"/>
      <c r="BA7" s="455"/>
      <c r="BB7" s="455"/>
      <c r="BC7" s="455"/>
      <c r="BD7" s="455"/>
      <c r="BE7" s="455"/>
      <c r="BF7" s="455"/>
      <c r="BG7" s="455"/>
      <c r="BH7" s="455"/>
      <c r="BI7" s="455"/>
      <c r="BJ7" s="455"/>
      <c r="BK7" s="455"/>
      <c r="BL7" s="455"/>
      <c r="BM7" s="456"/>
      <c r="BN7" s="420">
        <v>117502</v>
      </c>
      <c r="BO7" s="421"/>
      <c r="BP7" s="421"/>
      <c r="BQ7" s="421"/>
      <c r="BR7" s="421"/>
      <c r="BS7" s="421"/>
      <c r="BT7" s="421"/>
      <c r="BU7" s="422"/>
      <c r="BV7" s="420">
        <v>100371</v>
      </c>
      <c r="BW7" s="421"/>
      <c r="BX7" s="421"/>
      <c r="BY7" s="421"/>
      <c r="BZ7" s="421"/>
      <c r="CA7" s="421"/>
      <c r="CB7" s="421"/>
      <c r="CC7" s="422"/>
      <c r="CD7" s="423" t="s">
        <v>102</v>
      </c>
      <c r="CE7" s="424"/>
      <c r="CF7" s="424"/>
      <c r="CG7" s="424"/>
      <c r="CH7" s="424"/>
      <c r="CI7" s="424"/>
      <c r="CJ7" s="424"/>
      <c r="CK7" s="424"/>
      <c r="CL7" s="424"/>
      <c r="CM7" s="424"/>
      <c r="CN7" s="424"/>
      <c r="CO7" s="424"/>
      <c r="CP7" s="424"/>
      <c r="CQ7" s="424"/>
      <c r="CR7" s="424"/>
      <c r="CS7" s="425"/>
      <c r="CT7" s="420">
        <v>3918767</v>
      </c>
      <c r="CU7" s="421"/>
      <c r="CV7" s="421"/>
      <c r="CW7" s="421"/>
      <c r="CX7" s="421"/>
      <c r="CY7" s="421"/>
      <c r="CZ7" s="421"/>
      <c r="DA7" s="422"/>
      <c r="DB7" s="420">
        <v>3798729</v>
      </c>
      <c r="DC7" s="421"/>
      <c r="DD7" s="421"/>
      <c r="DE7" s="421"/>
      <c r="DF7" s="421"/>
      <c r="DG7" s="421"/>
      <c r="DH7" s="421"/>
      <c r="DI7" s="422"/>
    </row>
    <row r="8" spans="1:119" ht="18.75" customHeight="1" thickBot="1">
      <c r="A8" s="163"/>
      <c r="B8" s="429"/>
      <c r="C8" s="430"/>
      <c r="D8" s="430"/>
      <c r="E8" s="431"/>
      <c r="F8" s="431"/>
      <c r="G8" s="431"/>
      <c r="H8" s="431"/>
      <c r="I8" s="431"/>
      <c r="J8" s="431"/>
      <c r="K8" s="431"/>
      <c r="L8" s="431"/>
      <c r="M8" s="431"/>
      <c r="N8" s="431"/>
      <c r="O8" s="431"/>
      <c r="P8" s="431"/>
      <c r="Q8" s="431"/>
      <c r="R8" s="434"/>
      <c r="S8" s="434"/>
      <c r="T8" s="434"/>
      <c r="U8" s="434"/>
      <c r="V8" s="435"/>
      <c r="W8" s="438"/>
      <c r="X8" s="439"/>
      <c r="Y8" s="439"/>
      <c r="Z8" s="439"/>
      <c r="AA8" s="439"/>
      <c r="AB8" s="430"/>
      <c r="AC8" s="446"/>
      <c r="AD8" s="447"/>
      <c r="AE8" s="447"/>
      <c r="AF8" s="447"/>
      <c r="AG8" s="447"/>
      <c r="AH8" s="447"/>
      <c r="AI8" s="447"/>
      <c r="AJ8" s="447"/>
      <c r="AK8" s="447"/>
      <c r="AL8" s="448"/>
      <c r="AM8" s="449" t="s">
        <v>103</v>
      </c>
      <c r="AN8" s="450"/>
      <c r="AO8" s="450"/>
      <c r="AP8" s="450"/>
      <c r="AQ8" s="450"/>
      <c r="AR8" s="450"/>
      <c r="AS8" s="450"/>
      <c r="AT8" s="451"/>
      <c r="AU8" s="452" t="s">
        <v>104</v>
      </c>
      <c r="AV8" s="453"/>
      <c r="AW8" s="453"/>
      <c r="AX8" s="453"/>
      <c r="AY8" s="454" t="s">
        <v>105</v>
      </c>
      <c r="AZ8" s="455"/>
      <c r="BA8" s="455"/>
      <c r="BB8" s="455"/>
      <c r="BC8" s="455"/>
      <c r="BD8" s="455"/>
      <c r="BE8" s="455"/>
      <c r="BF8" s="455"/>
      <c r="BG8" s="455"/>
      <c r="BH8" s="455"/>
      <c r="BI8" s="455"/>
      <c r="BJ8" s="455"/>
      <c r="BK8" s="455"/>
      <c r="BL8" s="455"/>
      <c r="BM8" s="456"/>
      <c r="BN8" s="420">
        <v>230595</v>
      </c>
      <c r="BO8" s="421"/>
      <c r="BP8" s="421"/>
      <c r="BQ8" s="421"/>
      <c r="BR8" s="421"/>
      <c r="BS8" s="421"/>
      <c r="BT8" s="421"/>
      <c r="BU8" s="422"/>
      <c r="BV8" s="420">
        <v>260535</v>
      </c>
      <c r="BW8" s="421"/>
      <c r="BX8" s="421"/>
      <c r="BY8" s="421"/>
      <c r="BZ8" s="421"/>
      <c r="CA8" s="421"/>
      <c r="CB8" s="421"/>
      <c r="CC8" s="422"/>
      <c r="CD8" s="423" t="s">
        <v>106</v>
      </c>
      <c r="CE8" s="424"/>
      <c r="CF8" s="424"/>
      <c r="CG8" s="424"/>
      <c r="CH8" s="424"/>
      <c r="CI8" s="424"/>
      <c r="CJ8" s="424"/>
      <c r="CK8" s="424"/>
      <c r="CL8" s="424"/>
      <c r="CM8" s="424"/>
      <c r="CN8" s="424"/>
      <c r="CO8" s="424"/>
      <c r="CP8" s="424"/>
      <c r="CQ8" s="424"/>
      <c r="CR8" s="424"/>
      <c r="CS8" s="425"/>
      <c r="CT8" s="460">
        <v>0.32</v>
      </c>
      <c r="CU8" s="461"/>
      <c r="CV8" s="461"/>
      <c r="CW8" s="461"/>
      <c r="CX8" s="461"/>
      <c r="CY8" s="461"/>
      <c r="CZ8" s="461"/>
      <c r="DA8" s="462"/>
      <c r="DB8" s="460">
        <v>0.32</v>
      </c>
      <c r="DC8" s="461"/>
      <c r="DD8" s="461"/>
      <c r="DE8" s="461"/>
      <c r="DF8" s="461"/>
      <c r="DG8" s="461"/>
      <c r="DH8" s="461"/>
      <c r="DI8" s="462"/>
    </row>
    <row r="9" spans="1:119" ht="18.75" customHeight="1" thickBot="1">
      <c r="A9" s="163"/>
      <c r="B9" s="414" t="s">
        <v>107</v>
      </c>
      <c r="C9" s="415"/>
      <c r="D9" s="415"/>
      <c r="E9" s="415"/>
      <c r="F9" s="415"/>
      <c r="G9" s="415"/>
      <c r="H9" s="415"/>
      <c r="I9" s="415"/>
      <c r="J9" s="415"/>
      <c r="K9" s="463"/>
      <c r="L9" s="464" t="s">
        <v>108</v>
      </c>
      <c r="M9" s="465"/>
      <c r="N9" s="465"/>
      <c r="O9" s="465"/>
      <c r="P9" s="465"/>
      <c r="Q9" s="466"/>
      <c r="R9" s="467">
        <v>11122</v>
      </c>
      <c r="S9" s="468"/>
      <c r="T9" s="468"/>
      <c r="U9" s="468"/>
      <c r="V9" s="469"/>
      <c r="W9" s="377" t="s">
        <v>109</v>
      </c>
      <c r="X9" s="378"/>
      <c r="Y9" s="378"/>
      <c r="Z9" s="378"/>
      <c r="AA9" s="378"/>
      <c r="AB9" s="378"/>
      <c r="AC9" s="378"/>
      <c r="AD9" s="378"/>
      <c r="AE9" s="378"/>
      <c r="AF9" s="378"/>
      <c r="AG9" s="378"/>
      <c r="AH9" s="378"/>
      <c r="AI9" s="378"/>
      <c r="AJ9" s="378"/>
      <c r="AK9" s="378"/>
      <c r="AL9" s="379"/>
      <c r="AM9" s="449" t="s">
        <v>110</v>
      </c>
      <c r="AN9" s="450"/>
      <c r="AO9" s="450"/>
      <c r="AP9" s="450"/>
      <c r="AQ9" s="450"/>
      <c r="AR9" s="450"/>
      <c r="AS9" s="450"/>
      <c r="AT9" s="451"/>
      <c r="AU9" s="452" t="s">
        <v>90</v>
      </c>
      <c r="AV9" s="453"/>
      <c r="AW9" s="453"/>
      <c r="AX9" s="453"/>
      <c r="AY9" s="454" t="s">
        <v>111</v>
      </c>
      <c r="AZ9" s="455"/>
      <c r="BA9" s="455"/>
      <c r="BB9" s="455"/>
      <c r="BC9" s="455"/>
      <c r="BD9" s="455"/>
      <c r="BE9" s="455"/>
      <c r="BF9" s="455"/>
      <c r="BG9" s="455"/>
      <c r="BH9" s="455"/>
      <c r="BI9" s="455"/>
      <c r="BJ9" s="455"/>
      <c r="BK9" s="455"/>
      <c r="BL9" s="455"/>
      <c r="BM9" s="456"/>
      <c r="BN9" s="420">
        <v>-29940</v>
      </c>
      <c r="BO9" s="421"/>
      <c r="BP9" s="421"/>
      <c r="BQ9" s="421"/>
      <c r="BR9" s="421"/>
      <c r="BS9" s="421"/>
      <c r="BT9" s="421"/>
      <c r="BU9" s="422"/>
      <c r="BV9" s="420">
        <v>-88349</v>
      </c>
      <c r="BW9" s="421"/>
      <c r="BX9" s="421"/>
      <c r="BY9" s="421"/>
      <c r="BZ9" s="421"/>
      <c r="CA9" s="421"/>
      <c r="CB9" s="421"/>
      <c r="CC9" s="422"/>
      <c r="CD9" s="423" t="s">
        <v>112</v>
      </c>
      <c r="CE9" s="424"/>
      <c r="CF9" s="424"/>
      <c r="CG9" s="424"/>
      <c r="CH9" s="424"/>
      <c r="CI9" s="424"/>
      <c r="CJ9" s="424"/>
      <c r="CK9" s="424"/>
      <c r="CL9" s="424"/>
      <c r="CM9" s="424"/>
      <c r="CN9" s="424"/>
      <c r="CO9" s="424"/>
      <c r="CP9" s="424"/>
      <c r="CQ9" s="424"/>
      <c r="CR9" s="424"/>
      <c r="CS9" s="425"/>
      <c r="CT9" s="417">
        <v>15.2</v>
      </c>
      <c r="CU9" s="418"/>
      <c r="CV9" s="418"/>
      <c r="CW9" s="418"/>
      <c r="CX9" s="418"/>
      <c r="CY9" s="418"/>
      <c r="CZ9" s="418"/>
      <c r="DA9" s="419"/>
      <c r="DB9" s="417">
        <v>13.9</v>
      </c>
      <c r="DC9" s="418"/>
      <c r="DD9" s="418"/>
      <c r="DE9" s="418"/>
      <c r="DF9" s="418"/>
      <c r="DG9" s="418"/>
      <c r="DH9" s="418"/>
      <c r="DI9" s="419"/>
    </row>
    <row r="10" spans="1:119" ht="18.75" customHeight="1" thickBot="1">
      <c r="A10" s="163"/>
      <c r="B10" s="414"/>
      <c r="C10" s="415"/>
      <c r="D10" s="415"/>
      <c r="E10" s="415"/>
      <c r="F10" s="415"/>
      <c r="G10" s="415"/>
      <c r="H10" s="415"/>
      <c r="I10" s="415"/>
      <c r="J10" s="415"/>
      <c r="K10" s="463"/>
      <c r="L10" s="470" t="s">
        <v>113</v>
      </c>
      <c r="M10" s="450"/>
      <c r="N10" s="450"/>
      <c r="O10" s="450"/>
      <c r="P10" s="450"/>
      <c r="Q10" s="451"/>
      <c r="R10" s="471">
        <v>12200</v>
      </c>
      <c r="S10" s="472"/>
      <c r="T10" s="472"/>
      <c r="U10" s="472"/>
      <c r="V10" s="473"/>
      <c r="W10" s="408"/>
      <c r="X10" s="409"/>
      <c r="Y10" s="409"/>
      <c r="Z10" s="409"/>
      <c r="AA10" s="409"/>
      <c r="AB10" s="409"/>
      <c r="AC10" s="409"/>
      <c r="AD10" s="409"/>
      <c r="AE10" s="409"/>
      <c r="AF10" s="409"/>
      <c r="AG10" s="409"/>
      <c r="AH10" s="409"/>
      <c r="AI10" s="409"/>
      <c r="AJ10" s="409"/>
      <c r="AK10" s="409"/>
      <c r="AL10" s="412"/>
      <c r="AM10" s="449" t="s">
        <v>114</v>
      </c>
      <c r="AN10" s="450"/>
      <c r="AO10" s="450"/>
      <c r="AP10" s="450"/>
      <c r="AQ10" s="450"/>
      <c r="AR10" s="450"/>
      <c r="AS10" s="450"/>
      <c r="AT10" s="451"/>
      <c r="AU10" s="452" t="s">
        <v>104</v>
      </c>
      <c r="AV10" s="453"/>
      <c r="AW10" s="453"/>
      <c r="AX10" s="453"/>
      <c r="AY10" s="454" t="s">
        <v>115</v>
      </c>
      <c r="AZ10" s="455"/>
      <c r="BA10" s="455"/>
      <c r="BB10" s="455"/>
      <c r="BC10" s="455"/>
      <c r="BD10" s="455"/>
      <c r="BE10" s="455"/>
      <c r="BF10" s="455"/>
      <c r="BG10" s="455"/>
      <c r="BH10" s="455"/>
      <c r="BI10" s="455"/>
      <c r="BJ10" s="455"/>
      <c r="BK10" s="455"/>
      <c r="BL10" s="455"/>
      <c r="BM10" s="456"/>
      <c r="BN10" s="420">
        <v>259332</v>
      </c>
      <c r="BO10" s="421"/>
      <c r="BP10" s="421"/>
      <c r="BQ10" s="421"/>
      <c r="BR10" s="421"/>
      <c r="BS10" s="421"/>
      <c r="BT10" s="421"/>
      <c r="BU10" s="422"/>
      <c r="BV10" s="420">
        <v>174442</v>
      </c>
      <c r="BW10" s="421"/>
      <c r="BX10" s="421"/>
      <c r="BY10" s="421"/>
      <c r="BZ10" s="421"/>
      <c r="CA10" s="421"/>
      <c r="CB10" s="421"/>
      <c r="CC10" s="422"/>
      <c r="CD10" s="169" t="s">
        <v>116</v>
      </c>
      <c r="CE10" s="170"/>
      <c r="CF10" s="170"/>
      <c r="CG10" s="170"/>
      <c r="CH10" s="170"/>
      <c r="CI10" s="170"/>
      <c r="CJ10" s="170"/>
      <c r="CK10" s="170"/>
      <c r="CL10" s="170"/>
      <c r="CM10" s="170"/>
      <c r="CN10" s="170"/>
      <c r="CO10" s="170"/>
      <c r="CP10" s="170"/>
      <c r="CQ10" s="170"/>
      <c r="CR10" s="170"/>
      <c r="CS10" s="171"/>
      <c r="CT10" s="175"/>
      <c r="CU10" s="176"/>
      <c r="CV10" s="176"/>
      <c r="CW10" s="176"/>
      <c r="CX10" s="176"/>
      <c r="CY10" s="176"/>
      <c r="CZ10" s="176"/>
      <c r="DA10" s="177"/>
      <c r="DB10" s="175"/>
      <c r="DC10" s="176"/>
      <c r="DD10" s="176"/>
      <c r="DE10" s="176"/>
      <c r="DF10" s="176"/>
      <c r="DG10" s="176"/>
      <c r="DH10" s="176"/>
      <c r="DI10" s="177"/>
    </row>
    <row r="11" spans="1:119" ht="18.75" customHeight="1" thickBot="1">
      <c r="A11" s="163"/>
      <c r="B11" s="414"/>
      <c r="C11" s="415"/>
      <c r="D11" s="415"/>
      <c r="E11" s="415"/>
      <c r="F11" s="415"/>
      <c r="G11" s="415"/>
      <c r="H11" s="415"/>
      <c r="I11" s="415"/>
      <c r="J11" s="415"/>
      <c r="K11" s="463"/>
      <c r="L11" s="474" t="s">
        <v>117</v>
      </c>
      <c r="M11" s="475"/>
      <c r="N11" s="475"/>
      <c r="O11" s="475"/>
      <c r="P11" s="475"/>
      <c r="Q11" s="476"/>
      <c r="R11" s="477" t="s">
        <v>118</v>
      </c>
      <c r="S11" s="478"/>
      <c r="T11" s="478"/>
      <c r="U11" s="478"/>
      <c r="V11" s="479"/>
      <c r="W11" s="408"/>
      <c r="X11" s="409"/>
      <c r="Y11" s="409"/>
      <c r="Z11" s="409"/>
      <c r="AA11" s="409"/>
      <c r="AB11" s="409"/>
      <c r="AC11" s="409"/>
      <c r="AD11" s="409"/>
      <c r="AE11" s="409"/>
      <c r="AF11" s="409"/>
      <c r="AG11" s="409"/>
      <c r="AH11" s="409"/>
      <c r="AI11" s="409"/>
      <c r="AJ11" s="409"/>
      <c r="AK11" s="409"/>
      <c r="AL11" s="412"/>
      <c r="AM11" s="449" t="s">
        <v>119</v>
      </c>
      <c r="AN11" s="450"/>
      <c r="AO11" s="450"/>
      <c r="AP11" s="450"/>
      <c r="AQ11" s="450"/>
      <c r="AR11" s="450"/>
      <c r="AS11" s="450"/>
      <c r="AT11" s="451"/>
      <c r="AU11" s="452" t="s">
        <v>90</v>
      </c>
      <c r="AV11" s="453"/>
      <c r="AW11" s="453"/>
      <c r="AX11" s="453"/>
      <c r="AY11" s="454" t="s">
        <v>120</v>
      </c>
      <c r="AZ11" s="455"/>
      <c r="BA11" s="455"/>
      <c r="BB11" s="455"/>
      <c r="BC11" s="455"/>
      <c r="BD11" s="455"/>
      <c r="BE11" s="455"/>
      <c r="BF11" s="455"/>
      <c r="BG11" s="455"/>
      <c r="BH11" s="455"/>
      <c r="BI11" s="455"/>
      <c r="BJ11" s="455"/>
      <c r="BK11" s="455"/>
      <c r="BL11" s="455"/>
      <c r="BM11" s="456"/>
      <c r="BN11" s="420">
        <v>0</v>
      </c>
      <c r="BO11" s="421"/>
      <c r="BP11" s="421"/>
      <c r="BQ11" s="421"/>
      <c r="BR11" s="421"/>
      <c r="BS11" s="421"/>
      <c r="BT11" s="421"/>
      <c r="BU11" s="422"/>
      <c r="BV11" s="420">
        <v>0</v>
      </c>
      <c r="BW11" s="421"/>
      <c r="BX11" s="421"/>
      <c r="BY11" s="421"/>
      <c r="BZ11" s="421"/>
      <c r="CA11" s="421"/>
      <c r="CB11" s="421"/>
      <c r="CC11" s="422"/>
      <c r="CD11" s="423" t="s">
        <v>121</v>
      </c>
      <c r="CE11" s="424"/>
      <c r="CF11" s="424"/>
      <c r="CG11" s="424"/>
      <c r="CH11" s="424"/>
      <c r="CI11" s="424"/>
      <c r="CJ11" s="424"/>
      <c r="CK11" s="424"/>
      <c r="CL11" s="424"/>
      <c r="CM11" s="424"/>
      <c r="CN11" s="424"/>
      <c r="CO11" s="424"/>
      <c r="CP11" s="424"/>
      <c r="CQ11" s="424"/>
      <c r="CR11" s="424"/>
      <c r="CS11" s="425"/>
      <c r="CT11" s="460" t="s">
        <v>122</v>
      </c>
      <c r="CU11" s="461"/>
      <c r="CV11" s="461"/>
      <c r="CW11" s="461"/>
      <c r="CX11" s="461"/>
      <c r="CY11" s="461"/>
      <c r="CZ11" s="461"/>
      <c r="DA11" s="462"/>
      <c r="DB11" s="460" t="s">
        <v>122</v>
      </c>
      <c r="DC11" s="461"/>
      <c r="DD11" s="461"/>
      <c r="DE11" s="461"/>
      <c r="DF11" s="461"/>
      <c r="DG11" s="461"/>
      <c r="DH11" s="461"/>
      <c r="DI11" s="462"/>
    </row>
    <row r="12" spans="1:119" ht="18.75" customHeight="1">
      <c r="A12" s="163"/>
      <c r="B12" s="480" t="s">
        <v>123</v>
      </c>
      <c r="C12" s="481"/>
      <c r="D12" s="481"/>
      <c r="E12" s="481"/>
      <c r="F12" s="481"/>
      <c r="G12" s="481"/>
      <c r="H12" s="481"/>
      <c r="I12" s="481"/>
      <c r="J12" s="481"/>
      <c r="K12" s="482"/>
      <c r="L12" s="489" t="s">
        <v>124</v>
      </c>
      <c r="M12" s="490"/>
      <c r="N12" s="490"/>
      <c r="O12" s="490"/>
      <c r="P12" s="490"/>
      <c r="Q12" s="491"/>
      <c r="R12" s="492">
        <v>10731</v>
      </c>
      <c r="S12" s="493"/>
      <c r="T12" s="493"/>
      <c r="U12" s="493"/>
      <c r="V12" s="494"/>
      <c r="W12" s="495" t="s">
        <v>1</v>
      </c>
      <c r="X12" s="453"/>
      <c r="Y12" s="453"/>
      <c r="Z12" s="453"/>
      <c r="AA12" s="453"/>
      <c r="AB12" s="496"/>
      <c r="AC12" s="497" t="s">
        <v>125</v>
      </c>
      <c r="AD12" s="498"/>
      <c r="AE12" s="498"/>
      <c r="AF12" s="498"/>
      <c r="AG12" s="499"/>
      <c r="AH12" s="497" t="s">
        <v>126</v>
      </c>
      <c r="AI12" s="498"/>
      <c r="AJ12" s="498"/>
      <c r="AK12" s="498"/>
      <c r="AL12" s="500"/>
      <c r="AM12" s="449" t="s">
        <v>127</v>
      </c>
      <c r="AN12" s="450"/>
      <c r="AO12" s="450"/>
      <c r="AP12" s="450"/>
      <c r="AQ12" s="450"/>
      <c r="AR12" s="450"/>
      <c r="AS12" s="450"/>
      <c r="AT12" s="451"/>
      <c r="AU12" s="452" t="s">
        <v>90</v>
      </c>
      <c r="AV12" s="453"/>
      <c r="AW12" s="453"/>
      <c r="AX12" s="453"/>
      <c r="AY12" s="454" t="s">
        <v>128</v>
      </c>
      <c r="AZ12" s="455"/>
      <c r="BA12" s="455"/>
      <c r="BB12" s="455"/>
      <c r="BC12" s="455"/>
      <c r="BD12" s="455"/>
      <c r="BE12" s="455"/>
      <c r="BF12" s="455"/>
      <c r="BG12" s="455"/>
      <c r="BH12" s="455"/>
      <c r="BI12" s="455"/>
      <c r="BJ12" s="455"/>
      <c r="BK12" s="455"/>
      <c r="BL12" s="455"/>
      <c r="BM12" s="456"/>
      <c r="BN12" s="420">
        <v>0</v>
      </c>
      <c r="BO12" s="421"/>
      <c r="BP12" s="421"/>
      <c r="BQ12" s="421"/>
      <c r="BR12" s="421"/>
      <c r="BS12" s="421"/>
      <c r="BT12" s="421"/>
      <c r="BU12" s="422"/>
      <c r="BV12" s="420">
        <v>219280</v>
      </c>
      <c r="BW12" s="421"/>
      <c r="BX12" s="421"/>
      <c r="BY12" s="421"/>
      <c r="BZ12" s="421"/>
      <c r="CA12" s="421"/>
      <c r="CB12" s="421"/>
      <c r="CC12" s="422"/>
      <c r="CD12" s="423" t="s">
        <v>129</v>
      </c>
      <c r="CE12" s="424"/>
      <c r="CF12" s="424"/>
      <c r="CG12" s="424"/>
      <c r="CH12" s="424"/>
      <c r="CI12" s="424"/>
      <c r="CJ12" s="424"/>
      <c r="CK12" s="424"/>
      <c r="CL12" s="424"/>
      <c r="CM12" s="424"/>
      <c r="CN12" s="424"/>
      <c r="CO12" s="424"/>
      <c r="CP12" s="424"/>
      <c r="CQ12" s="424"/>
      <c r="CR12" s="424"/>
      <c r="CS12" s="425"/>
      <c r="CT12" s="460" t="s">
        <v>122</v>
      </c>
      <c r="CU12" s="461"/>
      <c r="CV12" s="461"/>
      <c r="CW12" s="461"/>
      <c r="CX12" s="461"/>
      <c r="CY12" s="461"/>
      <c r="CZ12" s="461"/>
      <c r="DA12" s="462"/>
      <c r="DB12" s="460" t="s">
        <v>122</v>
      </c>
      <c r="DC12" s="461"/>
      <c r="DD12" s="461"/>
      <c r="DE12" s="461"/>
      <c r="DF12" s="461"/>
      <c r="DG12" s="461"/>
      <c r="DH12" s="461"/>
      <c r="DI12" s="462"/>
    </row>
    <row r="13" spans="1:119" ht="18.75" customHeight="1">
      <c r="A13" s="163"/>
      <c r="B13" s="483"/>
      <c r="C13" s="484"/>
      <c r="D13" s="484"/>
      <c r="E13" s="484"/>
      <c r="F13" s="484"/>
      <c r="G13" s="484"/>
      <c r="H13" s="484"/>
      <c r="I13" s="484"/>
      <c r="J13" s="484"/>
      <c r="K13" s="485"/>
      <c r="L13" s="178"/>
      <c r="M13" s="511" t="s">
        <v>130</v>
      </c>
      <c r="N13" s="512"/>
      <c r="O13" s="512"/>
      <c r="P13" s="512"/>
      <c r="Q13" s="513"/>
      <c r="R13" s="504">
        <v>10643</v>
      </c>
      <c r="S13" s="505"/>
      <c r="T13" s="505"/>
      <c r="U13" s="505"/>
      <c r="V13" s="506"/>
      <c r="W13" s="436" t="s">
        <v>131</v>
      </c>
      <c r="X13" s="437"/>
      <c r="Y13" s="437"/>
      <c r="Z13" s="437"/>
      <c r="AA13" s="437"/>
      <c r="AB13" s="427"/>
      <c r="AC13" s="471">
        <v>932</v>
      </c>
      <c r="AD13" s="472"/>
      <c r="AE13" s="472"/>
      <c r="AF13" s="472"/>
      <c r="AG13" s="514"/>
      <c r="AH13" s="471">
        <v>902</v>
      </c>
      <c r="AI13" s="472"/>
      <c r="AJ13" s="472"/>
      <c r="AK13" s="472"/>
      <c r="AL13" s="473"/>
      <c r="AM13" s="449" t="s">
        <v>132</v>
      </c>
      <c r="AN13" s="450"/>
      <c r="AO13" s="450"/>
      <c r="AP13" s="450"/>
      <c r="AQ13" s="450"/>
      <c r="AR13" s="450"/>
      <c r="AS13" s="450"/>
      <c r="AT13" s="451"/>
      <c r="AU13" s="452" t="s">
        <v>104</v>
      </c>
      <c r="AV13" s="453"/>
      <c r="AW13" s="453"/>
      <c r="AX13" s="453"/>
      <c r="AY13" s="454" t="s">
        <v>133</v>
      </c>
      <c r="AZ13" s="455"/>
      <c r="BA13" s="455"/>
      <c r="BB13" s="455"/>
      <c r="BC13" s="455"/>
      <c r="BD13" s="455"/>
      <c r="BE13" s="455"/>
      <c r="BF13" s="455"/>
      <c r="BG13" s="455"/>
      <c r="BH13" s="455"/>
      <c r="BI13" s="455"/>
      <c r="BJ13" s="455"/>
      <c r="BK13" s="455"/>
      <c r="BL13" s="455"/>
      <c r="BM13" s="456"/>
      <c r="BN13" s="420">
        <v>229392</v>
      </c>
      <c r="BO13" s="421"/>
      <c r="BP13" s="421"/>
      <c r="BQ13" s="421"/>
      <c r="BR13" s="421"/>
      <c r="BS13" s="421"/>
      <c r="BT13" s="421"/>
      <c r="BU13" s="422"/>
      <c r="BV13" s="420">
        <v>-133187</v>
      </c>
      <c r="BW13" s="421"/>
      <c r="BX13" s="421"/>
      <c r="BY13" s="421"/>
      <c r="BZ13" s="421"/>
      <c r="CA13" s="421"/>
      <c r="CB13" s="421"/>
      <c r="CC13" s="422"/>
      <c r="CD13" s="423" t="s">
        <v>134</v>
      </c>
      <c r="CE13" s="424"/>
      <c r="CF13" s="424"/>
      <c r="CG13" s="424"/>
      <c r="CH13" s="424"/>
      <c r="CI13" s="424"/>
      <c r="CJ13" s="424"/>
      <c r="CK13" s="424"/>
      <c r="CL13" s="424"/>
      <c r="CM13" s="424"/>
      <c r="CN13" s="424"/>
      <c r="CO13" s="424"/>
      <c r="CP13" s="424"/>
      <c r="CQ13" s="424"/>
      <c r="CR13" s="424"/>
      <c r="CS13" s="425"/>
      <c r="CT13" s="417">
        <v>8.9</v>
      </c>
      <c r="CU13" s="418"/>
      <c r="CV13" s="418"/>
      <c r="CW13" s="418"/>
      <c r="CX13" s="418"/>
      <c r="CY13" s="418"/>
      <c r="CZ13" s="418"/>
      <c r="DA13" s="419"/>
      <c r="DB13" s="417">
        <v>8.3000000000000007</v>
      </c>
      <c r="DC13" s="418"/>
      <c r="DD13" s="418"/>
      <c r="DE13" s="418"/>
      <c r="DF13" s="418"/>
      <c r="DG13" s="418"/>
      <c r="DH13" s="418"/>
      <c r="DI13" s="419"/>
    </row>
    <row r="14" spans="1:119" ht="18.75" customHeight="1" thickBot="1">
      <c r="A14" s="163"/>
      <c r="B14" s="483"/>
      <c r="C14" s="484"/>
      <c r="D14" s="484"/>
      <c r="E14" s="484"/>
      <c r="F14" s="484"/>
      <c r="G14" s="484"/>
      <c r="H14" s="484"/>
      <c r="I14" s="484"/>
      <c r="J14" s="484"/>
      <c r="K14" s="485"/>
      <c r="L14" s="501" t="s">
        <v>135</v>
      </c>
      <c r="M14" s="502"/>
      <c r="N14" s="502"/>
      <c r="O14" s="502"/>
      <c r="P14" s="502"/>
      <c r="Q14" s="503"/>
      <c r="R14" s="504">
        <v>10944</v>
      </c>
      <c r="S14" s="505"/>
      <c r="T14" s="505"/>
      <c r="U14" s="505"/>
      <c r="V14" s="506"/>
      <c r="W14" s="410"/>
      <c r="X14" s="411"/>
      <c r="Y14" s="411"/>
      <c r="Z14" s="411"/>
      <c r="AA14" s="411"/>
      <c r="AB14" s="400"/>
      <c r="AC14" s="507">
        <v>17</v>
      </c>
      <c r="AD14" s="508"/>
      <c r="AE14" s="508"/>
      <c r="AF14" s="508"/>
      <c r="AG14" s="509"/>
      <c r="AH14" s="507">
        <v>15.8</v>
      </c>
      <c r="AI14" s="508"/>
      <c r="AJ14" s="508"/>
      <c r="AK14" s="508"/>
      <c r="AL14" s="510"/>
      <c r="AM14" s="449"/>
      <c r="AN14" s="450"/>
      <c r="AO14" s="450"/>
      <c r="AP14" s="450"/>
      <c r="AQ14" s="450"/>
      <c r="AR14" s="450"/>
      <c r="AS14" s="450"/>
      <c r="AT14" s="451"/>
      <c r="AU14" s="452"/>
      <c r="AV14" s="453"/>
      <c r="AW14" s="453"/>
      <c r="AX14" s="453"/>
      <c r="AY14" s="454"/>
      <c r="AZ14" s="455"/>
      <c r="BA14" s="455"/>
      <c r="BB14" s="455"/>
      <c r="BC14" s="455"/>
      <c r="BD14" s="455"/>
      <c r="BE14" s="455"/>
      <c r="BF14" s="455"/>
      <c r="BG14" s="455"/>
      <c r="BH14" s="455"/>
      <c r="BI14" s="455"/>
      <c r="BJ14" s="455"/>
      <c r="BK14" s="455"/>
      <c r="BL14" s="455"/>
      <c r="BM14" s="456"/>
      <c r="BN14" s="420"/>
      <c r="BO14" s="421"/>
      <c r="BP14" s="421"/>
      <c r="BQ14" s="421"/>
      <c r="BR14" s="421"/>
      <c r="BS14" s="421"/>
      <c r="BT14" s="421"/>
      <c r="BU14" s="422"/>
      <c r="BV14" s="420"/>
      <c r="BW14" s="421"/>
      <c r="BX14" s="421"/>
      <c r="BY14" s="421"/>
      <c r="BZ14" s="421"/>
      <c r="CA14" s="421"/>
      <c r="CB14" s="421"/>
      <c r="CC14" s="422"/>
      <c r="CD14" s="515" t="s">
        <v>136</v>
      </c>
      <c r="CE14" s="516"/>
      <c r="CF14" s="516"/>
      <c r="CG14" s="516"/>
      <c r="CH14" s="516"/>
      <c r="CI14" s="516"/>
      <c r="CJ14" s="516"/>
      <c r="CK14" s="516"/>
      <c r="CL14" s="516"/>
      <c r="CM14" s="516"/>
      <c r="CN14" s="516"/>
      <c r="CO14" s="516"/>
      <c r="CP14" s="516"/>
      <c r="CQ14" s="516"/>
      <c r="CR14" s="516"/>
      <c r="CS14" s="517"/>
      <c r="CT14" s="518" t="s">
        <v>122</v>
      </c>
      <c r="CU14" s="519"/>
      <c r="CV14" s="519"/>
      <c r="CW14" s="519"/>
      <c r="CX14" s="519"/>
      <c r="CY14" s="519"/>
      <c r="CZ14" s="519"/>
      <c r="DA14" s="520"/>
      <c r="DB14" s="518" t="s">
        <v>122</v>
      </c>
      <c r="DC14" s="519"/>
      <c r="DD14" s="519"/>
      <c r="DE14" s="519"/>
      <c r="DF14" s="519"/>
      <c r="DG14" s="519"/>
      <c r="DH14" s="519"/>
      <c r="DI14" s="520"/>
    </row>
    <row r="15" spans="1:119" ht="18.75" customHeight="1">
      <c r="A15" s="163"/>
      <c r="B15" s="483"/>
      <c r="C15" s="484"/>
      <c r="D15" s="484"/>
      <c r="E15" s="484"/>
      <c r="F15" s="484"/>
      <c r="G15" s="484"/>
      <c r="H15" s="484"/>
      <c r="I15" s="484"/>
      <c r="J15" s="484"/>
      <c r="K15" s="485"/>
      <c r="L15" s="178"/>
      <c r="M15" s="511" t="s">
        <v>130</v>
      </c>
      <c r="N15" s="512"/>
      <c r="O15" s="512"/>
      <c r="P15" s="512"/>
      <c r="Q15" s="513"/>
      <c r="R15" s="504">
        <v>10883</v>
      </c>
      <c r="S15" s="505"/>
      <c r="T15" s="505"/>
      <c r="U15" s="505"/>
      <c r="V15" s="506"/>
      <c r="W15" s="436" t="s">
        <v>137</v>
      </c>
      <c r="X15" s="437"/>
      <c r="Y15" s="437"/>
      <c r="Z15" s="437"/>
      <c r="AA15" s="437"/>
      <c r="AB15" s="427"/>
      <c r="AC15" s="471">
        <v>1245</v>
      </c>
      <c r="AD15" s="472"/>
      <c r="AE15" s="472"/>
      <c r="AF15" s="472"/>
      <c r="AG15" s="514"/>
      <c r="AH15" s="471">
        <v>1304</v>
      </c>
      <c r="AI15" s="472"/>
      <c r="AJ15" s="472"/>
      <c r="AK15" s="472"/>
      <c r="AL15" s="473"/>
      <c r="AM15" s="449"/>
      <c r="AN15" s="450"/>
      <c r="AO15" s="450"/>
      <c r="AP15" s="450"/>
      <c r="AQ15" s="450"/>
      <c r="AR15" s="450"/>
      <c r="AS15" s="450"/>
      <c r="AT15" s="451"/>
      <c r="AU15" s="452"/>
      <c r="AV15" s="453"/>
      <c r="AW15" s="453"/>
      <c r="AX15" s="453"/>
      <c r="AY15" s="380" t="s">
        <v>138</v>
      </c>
      <c r="AZ15" s="381"/>
      <c r="BA15" s="381"/>
      <c r="BB15" s="381"/>
      <c r="BC15" s="381"/>
      <c r="BD15" s="381"/>
      <c r="BE15" s="381"/>
      <c r="BF15" s="381"/>
      <c r="BG15" s="381"/>
      <c r="BH15" s="381"/>
      <c r="BI15" s="381"/>
      <c r="BJ15" s="381"/>
      <c r="BK15" s="381"/>
      <c r="BL15" s="381"/>
      <c r="BM15" s="382"/>
      <c r="BN15" s="383">
        <v>1114581</v>
      </c>
      <c r="BO15" s="384"/>
      <c r="BP15" s="384"/>
      <c r="BQ15" s="384"/>
      <c r="BR15" s="384"/>
      <c r="BS15" s="384"/>
      <c r="BT15" s="384"/>
      <c r="BU15" s="385"/>
      <c r="BV15" s="383">
        <v>1130288</v>
      </c>
      <c r="BW15" s="384"/>
      <c r="BX15" s="384"/>
      <c r="BY15" s="384"/>
      <c r="BZ15" s="384"/>
      <c r="CA15" s="384"/>
      <c r="CB15" s="384"/>
      <c r="CC15" s="385"/>
      <c r="CD15" s="521" t="s">
        <v>139</v>
      </c>
      <c r="CE15" s="522"/>
      <c r="CF15" s="522"/>
      <c r="CG15" s="522"/>
      <c r="CH15" s="522"/>
      <c r="CI15" s="522"/>
      <c r="CJ15" s="522"/>
      <c r="CK15" s="522"/>
      <c r="CL15" s="522"/>
      <c r="CM15" s="522"/>
      <c r="CN15" s="522"/>
      <c r="CO15" s="522"/>
      <c r="CP15" s="522"/>
      <c r="CQ15" s="522"/>
      <c r="CR15" s="522"/>
      <c r="CS15" s="523"/>
      <c r="CT15" s="179"/>
      <c r="CU15" s="180"/>
      <c r="CV15" s="180"/>
      <c r="CW15" s="180"/>
      <c r="CX15" s="180"/>
      <c r="CY15" s="180"/>
      <c r="CZ15" s="180"/>
      <c r="DA15" s="181"/>
      <c r="DB15" s="179"/>
      <c r="DC15" s="180"/>
      <c r="DD15" s="180"/>
      <c r="DE15" s="180"/>
      <c r="DF15" s="180"/>
      <c r="DG15" s="180"/>
      <c r="DH15" s="180"/>
      <c r="DI15" s="181"/>
    </row>
    <row r="16" spans="1:119" ht="18.75" customHeight="1">
      <c r="A16" s="163"/>
      <c r="B16" s="483"/>
      <c r="C16" s="484"/>
      <c r="D16" s="484"/>
      <c r="E16" s="484"/>
      <c r="F16" s="484"/>
      <c r="G16" s="484"/>
      <c r="H16" s="484"/>
      <c r="I16" s="484"/>
      <c r="J16" s="484"/>
      <c r="K16" s="485"/>
      <c r="L16" s="501" t="s">
        <v>140</v>
      </c>
      <c r="M16" s="524"/>
      <c r="N16" s="524"/>
      <c r="O16" s="524"/>
      <c r="P16" s="524"/>
      <c r="Q16" s="525"/>
      <c r="R16" s="526" t="s">
        <v>141</v>
      </c>
      <c r="S16" s="527"/>
      <c r="T16" s="527"/>
      <c r="U16" s="527"/>
      <c r="V16" s="528"/>
      <c r="W16" s="410"/>
      <c r="X16" s="411"/>
      <c r="Y16" s="411"/>
      <c r="Z16" s="411"/>
      <c r="AA16" s="411"/>
      <c r="AB16" s="400"/>
      <c r="AC16" s="507">
        <v>22.7</v>
      </c>
      <c r="AD16" s="508"/>
      <c r="AE16" s="508"/>
      <c r="AF16" s="508"/>
      <c r="AG16" s="509"/>
      <c r="AH16" s="507">
        <v>22.9</v>
      </c>
      <c r="AI16" s="508"/>
      <c r="AJ16" s="508"/>
      <c r="AK16" s="508"/>
      <c r="AL16" s="510"/>
      <c r="AM16" s="449"/>
      <c r="AN16" s="450"/>
      <c r="AO16" s="450"/>
      <c r="AP16" s="450"/>
      <c r="AQ16" s="450"/>
      <c r="AR16" s="450"/>
      <c r="AS16" s="450"/>
      <c r="AT16" s="451"/>
      <c r="AU16" s="452"/>
      <c r="AV16" s="453"/>
      <c r="AW16" s="453"/>
      <c r="AX16" s="453"/>
      <c r="AY16" s="454" t="s">
        <v>142</v>
      </c>
      <c r="AZ16" s="455"/>
      <c r="BA16" s="455"/>
      <c r="BB16" s="455"/>
      <c r="BC16" s="455"/>
      <c r="BD16" s="455"/>
      <c r="BE16" s="455"/>
      <c r="BF16" s="455"/>
      <c r="BG16" s="455"/>
      <c r="BH16" s="455"/>
      <c r="BI16" s="455"/>
      <c r="BJ16" s="455"/>
      <c r="BK16" s="455"/>
      <c r="BL16" s="455"/>
      <c r="BM16" s="456"/>
      <c r="BN16" s="420">
        <v>3634105</v>
      </c>
      <c r="BO16" s="421"/>
      <c r="BP16" s="421"/>
      <c r="BQ16" s="421"/>
      <c r="BR16" s="421"/>
      <c r="BS16" s="421"/>
      <c r="BT16" s="421"/>
      <c r="BU16" s="422"/>
      <c r="BV16" s="420">
        <v>3494326</v>
      </c>
      <c r="BW16" s="421"/>
      <c r="BX16" s="421"/>
      <c r="BY16" s="421"/>
      <c r="BZ16" s="421"/>
      <c r="CA16" s="421"/>
      <c r="CB16" s="421"/>
      <c r="CC16" s="422"/>
      <c r="CD16" s="172"/>
      <c r="CE16" s="534"/>
      <c r="CF16" s="534"/>
      <c r="CG16" s="534"/>
      <c r="CH16" s="534"/>
      <c r="CI16" s="534"/>
      <c r="CJ16" s="534"/>
      <c r="CK16" s="534"/>
      <c r="CL16" s="534"/>
      <c r="CM16" s="534"/>
      <c r="CN16" s="534"/>
      <c r="CO16" s="534"/>
      <c r="CP16" s="534"/>
      <c r="CQ16" s="534"/>
      <c r="CR16" s="534"/>
      <c r="CS16" s="535"/>
      <c r="CT16" s="417"/>
      <c r="CU16" s="418"/>
      <c r="CV16" s="418"/>
      <c r="CW16" s="418"/>
      <c r="CX16" s="418"/>
      <c r="CY16" s="418"/>
      <c r="CZ16" s="418"/>
      <c r="DA16" s="419"/>
      <c r="DB16" s="417"/>
      <c r="DC16" s="418"/>
      <c r="DD16" s="418"/>
      <c r="DE16" s="418"/>
      <c r="DF16" s="418"/>
      <c r="DG16" s="418"/>
      <c r="DH16" s="418"/>
      <c r="DI16" s="419"/>
    </row>
    <row r="17" spans="1:113" ht="18.75" customHeight="1" thickBot="1">
      <c r="A17" s="163"/>
      <c r="B17" s="486"/>
      <c r="C17" s="487"/>
      <c r="D17" s="487"/>
      <c r="E17" s="487"/>
      <c r="F17" s="487"/>
      <c r="G17" s="487"/>
      <c r="H17" s="487"/>
      <c r="I17" s="487"/>
      <c r="J17" s="487"/>
      <c r="K17" s="488"/>
      <c r="L17" s="182"/>
      <c r="M17" s="531" t="s">
        <v>143</v>
      </c>
      <c r="N17" s="532"/>
      <c r="O17" s="532"/>
      <c r="P17" s="532"/>
      <c r="Q17" s="533"/>
      <c r="R17" s="526" t="s">
        <v>144</v>
      </c>
      <c r="S17" s="527"/>
      <c r="T17" s="527"/>
      <c r="U17" s="527"/>
      <c r="V17" s="528"/>
      <c r="W17" s="436" t="s">
        <v>145</v>
      </c>
      <c r="X17" s="437"/>
      <c r="Y17" s="437"/>
      <c r="Z17" s="437"/>
      <c r="AA17" s="437"/>
      <c r="AB17" s="427"/>
      <c r="AC17" s="471">
        <v>3314</v>
      </c>
      <c r="AD17" s="472"/>
      <c r="AE17" s="472"/>
      <c r="AF17" s="472"/>
      <c r="AG17" s="514"/>
      <c r="AH17" s="471">
        <v>3491</v>
      </c>
      <c r="AI17" s="472"/>
      <c r="AJ17" s="472"/>
      <c r="AK17" s="472"/>
      <c r="AL17" s="473"/>
      <c r="AM17" s="449"/>
      <c r="AN17" s="450"/>
      <c r="AO17" s="450"/>
      <c r="AP17" s="450"/>
      <c r="AQ17" s="450"/>
      <c r="AR17" s="450"/>
      <c r="AS17" s="450"/>
      <c r="AT17" s="451"/>
      <c r="AU17" s="452"/>
      <c r="AV17" s="453"/>
      <c r="AW17" s="453"/>
      <c r="AX17" s="453"/>
      <c r="AY17" s="454" t="s">
        <v>146</v>
      </c>
      <c r="AZ17" s="455"/>
      <c r="BA17" s="455"/>
      <c r="BB17" s="455"/>
      <c r="BC17" s="455"/>
      <c r="BD17" s="455"/>
      <c r="BE17" s="455"/>
      <c r="BF17" s="455"/>
      <c r="BG17" s="455"/>
      <c r="BH17" s="455"/>
      <c r="BI17" s="455"/>
      <c r="BJ17" s="455"/>
      <c r="BK17" s="455"/>
      <c r="BL17" s="455"/>
      <c r="BM17" s="456"/>
      <c r="BN17" s="420">
        <v>1393789</v>
      </c>
      <c r="BO17" s="421"/>
      <c r="BP17" s="421"/>
      <c r="BQ17" s="421"/>
      <c r="BR17" s="421"/>
      <c r="BS17" s="421"/>
      <c r="BT17" s="421"/>
      <c r="BU17" s="422"/>
      <c r="BV17" s="420">
        <v>1414327</v>
      </c>
      <c r="BW17" s="421"/>
      <c r="BX17" s="421"/>
      <c r="BY17" s="421"/>
      <c r="BZ17" s="421"/>
      <c r="CA17" s="421"/>
      <c r="CB17" s="421"/>
      <c r="CC17" s="422"/>
      <c r="CD17" s="172"/>
      <c r="CE17" s="534"/>
      <c r="CF17" s="534"/>
      <c r="CG17" s="534"/>
      <c r="CH17" s="534"/>
      <c r="CI17" s="534"/>
      <c r="CJ17" s="534"/>
      <c r="CK17" s="534"/>
      <c r="CL17" s="534"/>
      <c r="CM17" s="534"/>
      <c r="CN17" s="534"/>
      <c r="CO17" s="534"/>
      <c r="CP17" s="534"/>
      <c r="CQ17" s="534"/>
      <c r="CR17" s="534"/>
      <c r="CS17" s="535"/>
      <c r="CT17" s="417"/>
      <c r="CU17" s="418"/>
      <c r="CV17" s="418"/>
      <c r="CW17" s="418"/>
      <c r="CX17" s="418"/>
      <c r="CY17" s="418"/>
      <c r="CZ17" s="418"/>
      <c r="DA17" s="419"/>
      <c r="DB17" s="417"/>
      <c r="DC17" s="418"/>
      <c r="DD17" s="418"/>
      <c r="DE17" s="418"/>
      <c r="DF17" s="418"/>
      <c r="DG17" s="418"/>
      <c r="DH17" s="418"/>
      <c r="DI17" s="419"/>
    </row>
    <row r="18" spans="1:113" ht="18.75" customHeight="1" thickBot="1">
      <c r="A18" s="163"/>
      <c r="B18" s="542" t="s">
        <v>147</v>
      </c>
      <c r="C18" s="463"/>
      <c r="D18" s="463"/>
      <c r="E18" s="543"/>
      <c r="F18" s="543"/>
      <c r="G18" s="543"/>
      <c r="H18" s="543"/>
      <c r="I18" s="543"/>
      <c r="J18" s="543"/>
      <c r="K18" s="543"/>
      <c r="L18" s="544">
        <v>20.8</v>
      </c>
      <c r="M18" s="544"/>
      <c r="N18" s="544"/>
      <c r="O18" s="544"/>
      <c r="P18" s="544"/>
      <c r="Q18" s="544"/>
      <c r="R18" s="545"/>
      <c r="S18" s="545"/>
      <c r="T18" s="545"/>
      <c r="U18" s="545"/>
      <c r="V18" s="546"/>
      <c r="W18" s="438"/>
      <c r="X18" s="439"/>
      <c r="Y18" s="439"/>
      <c r="Z18" s="439"/>
      <c r="AA18" s="439"/>
      <c r="AB18" s="430"/>
      <c r="AC18" s="547">
        <v>60.4</v>
      </c>
      <c r="AD18" s="548"/>
      <c r="AE18" s="548"/>
      <c r="AF18" s="548"/>
      <c r="AG18" s="549"/>
      <c r="AH18" s="547">
        <v>61.3</v>
      </c>
      <c r="AI18" s="548"/>
      <c r="AJ18" s="548"/>
      <c r="AK18" s="548"/>
      <c r="AL18" s="550"/>
      <c r="AM18" s="449"/>
      <c r="AN18" s="450"/>
      <c r="AO18" s="450"/>
      <c r="AP18" s="450"/>
      <c r="AQ18" s="450"/>
      <c r="AR18" s="450"/>
      <c r="AS18" s="450"/>
      <c r="AT18" s="451"/>
      <c r="AU18" s="452"/>
      <c r="AV18" s="453"/>
      <c r="AW18" s="453"/>
      <c r="AX18" s="453"/>
      <c r="AY18" s="454" t="s">
        <v>148</v>
      </c>
      <c r="AZ18" s="455"/>
      <c r="BA18" s="455"/>
      <c r="BB18" s="455"/>
      <c r="BC18" s="455"/>
      <c r="BD18" s="455"/>
      <c r="BE18" s="455"/>
      <c r="BF18" s="455"/>
      <c r="BG18" s="455"/>
      <c r="BH18" s="455"/>
      <c r="BI18" s="455"/>
      <c r="BJ18" s="455"/>
      <c r="BK18" s="455"/>
      <c r="BL18" s="455"/>
      <c r="BM18" s="456"/>
      <c r="BN18" s="420">
        <v>3671163</v>
      </c>
      <c r="BO18" s="421"/>
      <c r="BP18" s="421"/>
      <c r="BQ18" s="421"/>
      <c r="BR18" s="421"/>
      <c r="BS18" s="421"/>
      <c r="BT18" s="421"/>
      <c r="BU18" s="422"/>
      <c r="BV18" s="420">
        <v>3531516</v>
      </c>
      <c r="BW18" s="421"/>
      <c r="BX18" s="421"/>
      <c r="BY18" s="421"/>
      <c r="BZ18" s="421"/>
      <c r="CA18" s="421"/>
      <c r="CB18" s="421"/>
      <c r="CC18" s="422"/>
      <c r="CD18" s="172"/>
      <c r="CE18" s="534"/>
      <c r="CF18" s="534"/>
      <c r="CG18" s="534"/>
      <c r="CH18" s="534"/>
      <c r="CI18" s="534"/>
      <c r="CJ18" s="534"/>
      <c r="CK18" s="534"/>
      <c r="CL18" s="534"/>
      <c r="CM18" s="534"/>
      <c r="CN18" s="534"/>
      <c r="CO18" s="534"/>
      <c r="CP18" s="534"/>
      <c r="CQ18" s="534"/>
      <c r="CR18" s="534"/>
      <c r="CS18" s="535"/>
      <c r="CT18" s="417"/>
      <c r="CU18" s="418"/>
      <c r="CV18" s="418"/>
      <c r="CW18" s="418"/>
      <c r="CX18" s="418"/>
      <c r="CY18" s="418"/>
      <c r="CZ18" s="418"/>
      <c r="DA18" s="419"/>
      <c r="DB18" s="417"/>
      <c r="DC18" s="418"/>
      <c r="DD18" s="418"/>
      <c r="DE18" s="418"/>
      <c r="DF18" s="418"/>
      <c r="DG18" s="418"/>
      <c r="DH18" s="418"/>
      <c r="DI18" s="419"/>
    </row>
    <row r="19" spans="1:113" ht="18.75" customHeight="1" thickBot="1">
      <c r="A19" s="163"/>
      <c r="B19" s="542" t="s">
        <v>149</v>
      </c>
      <c r="C19" s="463"/>
      <c r="D19" s="463"/>
      <c r="E19" s="543"/>
      <c r="F19" s="543"/>
      <c r="G19" s="543"/>
      <c r="H19" s="543"/>
      <c r="I19" s="543"/>
      <c r="J19" s="543"/>
      <c r="K19" s="543"/>
      <c r="L19" s="551">
        <v>535</v>
      </c>
      <c r="M19" s="551"/>
      <c r="N19" s="551"/>
      <c r="O19" s="551"/>
      <c r="P19" s="551"/>
      <c r="Q19" s="551"/>
      <c r="R19" s="552"/>
      <c r="S19" s="552"/>
      <c r="T19" s="552"/>
      <c r="U19" s="552"/>
      <c r="V19" s="553"/>
      <c r="W19" s="377"/>
      <c r="X19" s="378"/>
      <c r="Y19" s="378"/>
      <c r="Z19" s="378"/>
      <c r="AA19" s="378"/>
      <c r="AB19" s="378"/>
      <c r="AC19" s="529"/>
      <c r="AD19" s="529"/>
      <c r="AE19" s="529"/>
      <c r="AF19" s="529"/>
      <c r="AG19" s="529"/>
      <c r="AH19" s="529"/>
      <c r="AI19" s="529"/>
      <c r="AJ19" s="529"/>
      <c r="AK19" s="529"/>
      <c r="AL19" s="530"/>
      <c r="AM19" s="449"/>
      <c r="AN19" s="450"/>
      <c r="AO19" s="450"/>
      <c r="AP19" s="450"/>
      <c r="AQ19" s="450"/>
      <c r="AR19" s="450"/>
      <c r="AS19" s="450"/>
      <c r="AT19" s="451"/>
      <c r="AU19" s="452"/>
      <c r="AV19" s="453"/>
      <c r="AW19" s="453"/>
      <c r="AX19" s="453"/>
      <c r="AY19" s="454" t="s">
        <v>150</v>
      </c>
      <c r="AZ19" s="455"/>
      <c r="BA19" s="455"/>
      <c r="BB19" s="455"/>
      <c r="BC19" s="455"/>
      <c r="BD19" s="455"/>
      <c r="BE19" s="455"/>
      <c r="BF19" s="455"/>
      <c r="BG19" s="455"/>
      <c r="BH19" s="455"/>
      <c r="BI19" s="455"/>
      <c r="BJ19" s="455"/>
      <c r="BK19" s="455"/>
      <c r="BL19" s="455"/>
      <c r="BM19" s="456"/>
      <c r="BN19" s="420">
        <v>5004292</v>
      </c>
      <c r="BO19" s="421"/>
      <c r="BP19" s="421"/>
      <c r="BQ19" s="421"/>
      <c r="BR19" s="421"/>
      <c r="BS19" s="421"/>
      <c r="BT19" s="421"/>
      <c r="BU19" s="422"/>
      <c r="BV19" s="420">
        <v>5130560</v>
      </c>
      <c r="BW19" s="421"/>
      <c r="BX19" s="421"/>
      <c r="BY19" s="421"/>
      <c r="BZ19" s="421"/>
      <c r="CA19" s="421"/>
      <c r="CB19" s="421"/>
      <c r="CC19" s="422"/>
      <c r="CD19" s="172"/>
      <c r="CE19" s="534"/>
      <c r="CF19" s="534"/>
      <c r="CG19" s="534"/>
      <c r="CH19" s="534"/>
      <c r="CI19" s="534"/>
      <c r="CJ19" s="534"/>
      <c r="CK19" s="534"/>
      <c r="CL19" s="534"/>
      <c r="CM19" s="534"/>
      <c r="CN19" s="534"/>
      <c r="CO19" s="534"/>
      <c r="CP19" s="534"/>
      <c r="CQ19" s="534"/>
      <c r="CR19" s="534"/>
      <c r="CS19" s="535"/>
      <c r="CT19" s="417"/>
      <c r="CU19" s="418"/>
      <c r="CV19" s="418"/>
      <c r="CW19" s="418"/>
      <c r="CX19" s="418"/>
      <c r="CY19" s="418"/>
      <c r="CZ19" s="418"/>
      <c r="DA19" s="419"/>
      <c r="DB19" s="417"/>
      <c r="DC19" s="418"/>
      <c r="DD19" s="418"/>
      <c r="DE19" s="418"/>
      <c r="DF19" s="418"/>
      <c r="DG19" s="418"/>
      <c r="DH19" s="418"/>
      <c r="DI19" s="419"/>
    </row>
    <row r="20" spans="1:113" ht="18.75" customHeight="1" thickBot="1">
      <c r="A20" s="163"/>
      <c r="B20" s="542" t="s">
        <v>151</v>
      </c>
      <c r="C20" s="463"/>
      <c r="D20" s="463"/>
      <c r="E20" s="543"/>
      <c r="F20" s="543"/>
      <c r="G20" s="543"/>
      <c r="H20" s="543"/>
      <c r="I20" s="543"/>
      <c r="J20" s="543"/>
      <c r="K20" s="543"/>
      <c r="L20" s="551">
        <v>4599</v>
      </c>
      <c r="M20" s="551"/>
      <c r="N20" s="551"/>
      <c r="O20" s="551"/>
      <c r="P20" s="551"/>
      <c r="Q20" s="551"/>
      <c r="R20" s="552"/>
      <c r="S20" s="552"/>
      <c r="T20" s="552"/>
      <c r="U20" s="552"/>
      <c r="V20" s="553"/>
      <c r="W20" s="438"/>
      <c r="X20" s="439"/>
      <c r="Y20" s="439"/>
      <c r="Z20" s="439"/>
      <c r="AA20" s="439"/>
      <c r="AB20" s="439"/>
      <c r="AC20" s="554"/>
      <c r="AD20" s="554"/>
      <c r="AE20" s="554"/>
      <c r="AF20" s="554"/>
      <c r="AG20" s="554"/>
      <c r="AH20" s="554"/>
      <c r="AI20" s="554"/>
      <c r="AJ20" s="554"/>
      <c r="AK20" s="554"/>
      <c r="AL20" s="555"/>
      <c r="AM20" s="556"/>
      <c r="AN20" s="475"/>
      <c r="AO20" s="475"/>
      <c r="AP20" s="475"/>
      <c r="AQ20" s="475"/>
      <c r="AR20" s="475"/>
      <c r="AS20" s="475"/>
      <c r="AT20" s="476"/>
      <c r="AU20" s="557"/>
      <c r="AV20" s="558"/>
      <c r="AW20" s="558"/>
      <c r="AX20" s="559"/>
      <c r="AY20" s="454"/>
      <c r="AZ20" s="455"/>
      <c r="BA20" s="455"/>
      <c r="BB20" s="455"/>
      <c r="BC20" s="455"/>
      <c r="BD20" s="455"/>
      <c r="BE20" s="455"/>
      <c r="BF20" s="455"/>
      <c r="BG20" s="455"/>
      <c r="BH20" s="455"/>
      <c r="BI20" s="455"/>
      <c r="BJ20" s="455"/>
      <c r="BK20" s="455"/>
      <c r="BL20" s="455"/>
      <c r="BM20" s="456"/>
      <c r="BN20" s="420"/>
      <c r="BO20" s="421"/>
      <c r="BP20" s="421"/>
      <c r="BQ20" s="421"/>
      <c r="BR20" s="421"/>
      <c r="BS20" s="421"/>
      <c r="BT20" s="421"/>
      <c r="BU20" s="422"/>
      <c r="BV20" s="420"/>
      <c r="BW20" s="421"/>
      <c r="BX20" s="421"/>
      <c r="BY20" s="421"/>
      <c r="BZ20" s="421"/>
      <c r="CA20" s="421"/>
      <c r="CB20" s="421"/>
      <c r="CC20" s="422"/>
      <c r="CD20" s="172"/>
      <c r="CE20" s="534"/>
      <c r="CF20" s="534"/>
      <c r="CG20" s="534"/>
      <c r="CH20" s="534"/>
      <c r="CI20" s="534"/>
      <c r="CJ20" s="534"/>
      <c r="CK20" s="534"/>
      <c r="CL20" s="534"/>
      <c r="CM20" s="534"/>
      <c r="CN20" s="534"/>
      <c r="CO20" s="534"/>
      <c r="CP20" s="534"/>
      <c r="CQ20" s="534"/>
      <c r="CR20" s="534"/>
      <c r="CS20" s="535"/>
      <c r="CT20" s="417"/>
      <c r="CU20" s="418"/>
      <c r="CV20" s="418"/>
      <c r="CW20" s="418"/>
      <c r="CX20" s="418"/>
      <c r="CY20" s="418"/>
      <c r="CZ20" s="418"/>
      <c r="DA20" s="419"/>
      <c r="DB20" s="417"/>
      <c r="DC20" s="418"/>
      <c r="DD20" s="418"/>
      <c r="DE20" s="418"/>
      <c r="DF20" s="418"/>
      <c r="DG20" s="418"/>
      <c r="DH20" s="418"/>
      <c r="DI20" s="419"/>
    </row>
    <row r="21" spans="1:113" ht="18.75" customHeight="1" thickBot="1">
      <c r="A21" s="163"/>
      <c r="B21" s="560" t="s">
        <v>152</v>
      </c>
      <c r="C21" s="561"/>
      <c r="D21" s="561"/>
      <c r="E21" s="561"/>
      <c r="F21" s="561"/>
      <c r="G21" s="561"/>
      <c r="H21" s="561"/>
      <c r="I21" s="561"/>
      <c r="J21" s="561"/>
      <c r="K21" s="561"/>
      <c r="L21" s="561"/>
      <c r="M21" s="561"/>
      <c r="N21" s="561"/>
      <c r="O21" s="561"/>
      <c r="P21" s="561"/>
      <c r="Q21" s="561"/>
      <c r="R21" s="561"/>
      <c r="S21" s="561"/>
      <c r="T21" s="561"/>
      <c r="U21" s="561"/>
      <c r="V21" s="561"/>
      <c r="W21" s="561"/>
      <c r="X21" s="561"/>
      <c r="Y21" s="561"/>
      <c r="Z21" s="561"/>
      <c r="AA21" s="561"/>
      <c r="AB21" s="561"/>
      <c r="AC21" s="561"/>
      <c r="AD21" s="561"/>
      <c r="AE21" s="561"/>
      <c r="AF21" s="561"/>
      <c r="AG21" s="561"/>
      <c r="AH21" s="561"/>
      <c r="AI21" s="561"/>
      <c r="AJ21" s="561"/>
      <c r="AK21" s="561"/>
      <c r="AL21" s="561"/>
      <c r="AM21" s="561"/>
      <c r="AN21" s="561"/>
      <c r="AO21" s="561"/>
      <c r="AP21" s="561"/>
      <c r="AQ21" s="561"/>
      <c r="AR21" s="561"/>
      <c r="AS21" s="561"/>
      <c r="AT21" s="561"/>
      <c r="AU21" s="561"/>
      <c r="AV21" s="561"/>
      <c r="AW21" s="561"/>
      <c r="AX21" s="562"/>
      <c r="AY21" s="536"/>
      <c r="AZ21" s="537"/>
      <c r="BA21" s="537"/>
      <c r="BB21" s="537"/>
      <c r="BC21" s="537"/>
      <c r="BD21" s="537"/>
      <c r="BE21" s="537"/>
      <c r="BF21" s="537"/>
      <c r="BG21" s="537"/>
      <c r="BH21" s="537"/>
      <c r="BI21" s="537"/>
      <c r="BJ21" s="537"/>
      <c r="BK21" s="537"/>
      <c r="BL21" s="537"/>
      <c r="BM21" s="538"/>
      <c r="BN21" s="539"/>
      <c r="BO21" s="540"/>
      <c r="BP21" s="540"/>
      <c r="BQ21" s="540"/>
      <c r="BR21" s="540"/>
      <c r="BS21" s="540"/>
      <c r="BT21" s="540"/>
      <c r="BU21" s="541"/>
      <c r="BV21" s="539"/>
      <c r="BW21" s="540"/>
      <c r="BX21" s="540"/>
      <c r="BY21" s="540"/>
      <c r="BZ21" s="540"/>
      <c r="CA21" s="540"/>
      <c r="CB21" s="540"/>
      <c r="CC21" s="541"/>
      <c r="CD21" s="172"/>
      <c r="CE21" s="534"/>
      <c r="CF21" s="534"/>
      <c r="CG21" s="534"/>
      <c r="CH21" s="534"/>
      <c r="CI21" s="534"/>
      <c r="CJ21" s="534"/>
      <c r="CK21" s="534"/>
      <c r="CL21" s="534"/>
      <c r="CM21" s="534"/>
      <c r="CN21" s="534"/>
      <c r="CO21" s="534"/>
      <c r="CP21" s="534"/>
      <c r="CQ21" s="534"/>
      <c r="CR21" s="534"/>
      <c r="CS21" s="535"/>
      <c r="CT21" s="417"/>
      <c r="CU21" s="418"/>
      <c r="CV21" s="418"/>
      <c r="CW21" s="418"/>
      <c r="CX21" s="418"/>
      <c r="CY21" s="418"/>
      <c r="CZ21" s="418"/>
      <c r="DA21" s="419"/>
      <c r="DB21" s="417"/>
      <c r="DC21" s="418"/>
      <c r="DD21" s="418"/>
      <c r="DE21" s="418"/>
      <c r="DF21" s="418"/>
      <c r="DG21" s="418"/>
      <c r="DH21" s="418"/>
      <c r="DI21" s="419"/>
    </row>
    <row r="22" spans="1:113" ht="18.75" customHeight="1">
      <c r="A22" s="163"/>
      <c r="B22" s="590" t="s">
        <v>153</v>
      </c>
      <c r="C22" s="564"/>
      <c r="D22" s="565"/>
      <c r="E22" s="432" t="s">
        <v>1</v>
      </c>
      <c r="F22" s="437"/>
      <c r="G22" s="437"/>
      <c r="H22" s="437"/>
      <c r="I22" s="437"/>
      <c r="J22" s="437"/>
      <c r="K22" s="427"/>
      <c r="L22" s="432" t="s">
        <v>154</v>
      </c>
      <c r="M22" s="437"/>
      <c r="N22" s="437"/>
      <c r="O22" s="437"/>
      <c r="P22" s="427"/>
      <c r="Q22" s="595" t="s">
        <v>155</v>
      </c>
      <c r="R22" s="596"/>
      <c r="S22" s="596"/>
      <c r="T22" s="596"/>
      <c r="U22" s="596"/>
      <c r="V22" s="597"/>
      <c r="W22" s="563" t="s">
        <v>156</v>
      </c>
      <c r="X22" s="564"/>
      <c r="Y22" s="565"/>
      <c r="Z22" s="432" t="s">
        <v>1</v>
      </c>
      <c r="AA22" s="437"/>
      <c r="AB22" s="437"/>
      <c r="AC22" s="437"/>
      <c r="AD22" s="437"/>
      <c r="AE22" s="437"/>
      <c r="AF22" s="437"/>
      <c r="AG22" s="427"/>
      <c r="AH22" s="601" t="s">
        <v>157</v>
      </c>
      <c r="AI22" s="437"/>
      <c r="AJ22" s="437"/>
      <c r="AK22" s="437"/>
      <c r="AL22" s="427"/>
      <c r="AM22" s="601" t="s">
        <v>158</v>
      </c>
      <c r="AN22" s="602"/>
      <c r="AO22" s="602"/>
      <c r="AP22" s="602"/>
      <c r="AQ22" s="602"/>
      <c r="AR22" s="603"/>
      <c r="AS22" s="595" t="s">
        <v>155</v>
      </c>
      <c r="AT22" s="596"/>
      <c r="AU22" s="596"/>
      <c r="AV22" s="596"/>
      <c r="AW22" s="596"/>
      <c r="AX22" s="607"/>
      <c r="AY22" s="380" t="s">
        <v>159</v>
      </c>
      <c r="AZ22" s="381"/>
      <c r="BA22" s="381"/>
      <c r="BB22" s="381"/>
      <c r="BC22" s="381"/>
      <c r="BD22" s="381"/>
      <c r="BE22" s="381"/>
      <c r="BF22" s="381"/>
      <c r="BG22" s="381"/>
      <c r="BH22" s="381"/>
      <c r="BI22" s="381"/>
      <c r="BJ22" s="381"/>
      <c r="BK22" s="381"/>
      <c r="BL22" s="381"/>
      <c r="BM22" s="382"/>
      <c r="BN22" s="383">
        <v>11248751</v>
      </c>
      <c r="BO22" s="384"/>
      <c r="BP22" s="384"/>
      <c r="BQ22" s="384"/>
      <c r="BR22" s="384"/>
      <c r="BS22" s="384"/>
      <c r="BT22" s="384"/>
      <c r="BU22" s="385"/>
      <c r="BV22" s="383">
        <v>11430430</v>
      </c>
      <c r="BW22" s="384"/>
      <c r="BX22" s="384"/>
      <c r="BY22" s="384"/>
      <c r="BZ22" s="384"/>
      <c r="CA22" s="384"/>
      <c r="CB22" s="384"/>
      <c r="CC22" s="385"/>
      <c r="CD22" s="172"/>
      <c r="CE22" s="534"/>
      <c r="CF22" s="534"/>
      <c r="CG22" s="534"/>
      <c r="CH22" s="534"/>
      <c r="CI22" s="534"/>
      <c r="CJ22" s="534"/>
      <c r="CK22" s="534"/>
      <c r="CL22" s="534"/>
      <c r="CM22" s="534"/>
      <c r="CN22" s="534"/>
      <c r="CO22" s="534"/>
      <c r="CP22" s="534"/>
      <c r="CQ22" s="534"/>
      <c r="CR22" s="534"/>
      <c r="CS22" s="535"/>
      <c r="CT22" s="417"/>
      <c r="CU22" s="418"/>
      <c r="CV22" s="418"/>
      <c r="CW22" s="418"/>
      <c r="CX22" s="418"/>
      <c r="CY22" s="418"/>
      <c r="CZ22" s="418"/>
      <c r="DA22" s="419"/>
      <c r="DB22" s="417"/>
      <c r="DC22" s="418"/>
      <c r="DD22" s="418"/>
      <c r="DE22" s="418"/>
      <c r="DF22" s="418"/>
      <c r="DG22" s="418"/>
      <c r="DH22" s="418"/>
      <c r="DI22" s="419"/>
    </row>
    <row r="23" spans="1:113" ht="18.75" customHeight="1">
      <c r="A23" s="163"/>
      <c r="B23" s="591"/>
      <c r="C23" s="567"/>
      <c r="D23" s="568"/>
      <c r="E23" s="406"/>
      <c r="F23" s="411"/>
      <c r="G23" s="411"/>
      <c r="H23" s="411"/>
      <c r="I23" s="411"/>
      <c r="J23" s="411"/>
      <c r="K23" s="400"/>
      <c r="L23" s="406"/>
      <c r="M23" s="411"/>
      <c r="N23" s="411"/>
      <c r="O23" s="411"/>
      <c r="P23" s="400"/>
      <c r="Q23" s="598"/>
      <c r="R23" s="599"/>
      <c r="S23" s="599"/>
      <c r="T23" s="599"/>
      <c r="U23" s="599"/>
      <c r="V23" s="600"/>
      <c r="W23" s="566"/>
      <c r="X23" s="567"/>
      <c r="Y23" s="568"/>
      <c r="Z23" s="406"/>
      <c r="AA23" s="411"/>
      <c r="AB23" s="411"/>
      <c r="AC23" s="411"/>
      <c r="AD23" s="411"/>
      <c r="AE23" s="411"/>
      <c r="AF23" s="411"/>
      <c r="AG23" s="400"/>
      <c r="AH23" s="406"/>
      <c r="AI23" s="411"/>
      <c r="AJ23" s="411"/>
      <c r="AK23" s="411"/>
      <c r="AL23" s="400"/>
      <c r="AM23" s="604"/>
      <c r="AN23" s="605"/>
      <c r="AO23" s="605"/>
      <c r="AP23" s="605"/>
      <c r="AQ23" s="605"/>
      <c r="AR23" s="606"/>
      <c r="AS23" s="598"/>
      <c r="AT23" s="599"/>
      <c r="AU23" s="599"/>
      <c r="AV23" s="599"/>
      <c r="AW23" s="599"/>
      <c r="AX23" s="608"/>
      <c r="AY23" s="454" t="s">
        <v>160</v>
      </c>
      <c r="AZ23" s="455"/>
      <c r="BA23" s="455"/>
      <c r="BB23" s="455"/>
      <c r="BC23" s="455"/>
      <c r="BD23" s="455"/>
      <c r="BE23" s="455"/>
      <c r="BF23" s="455"/>
      <c r="BG23" s="455"/>
      <c r="BH23" s="455"/>
      <c r="BI23" s="455"/>
      <c r="BJ23" s="455"/>
      <c r="BK23" s="455"/>
      <c r="BL23" s="455"/>
      <c r="BM23" s="456"/>
      <c r="BN23" s="420">
        <v>9093122</v>
      </c>
      <c r="BO23" s="421"/>
      <c r="BP23" s="421"/>
      <c r="BQ23" s="421"/>
      <c r="BR23" s="421"/>
      <c r="BS23" s="421"/>
      <c r="BT23" s="421"/>
      <c r="BU23" s="422"/>
      <c r="BV23" s="420">
        <v>9080884</v>
      </c>
      <c r="BW23" s="421"/>
      <c r="BX23" s="421"/>
      <c r="BY23" s="421"/>
      <c r="BZ23" s="421"/>
      <c r="CA23" s="421"/>
      <c r="CB23" s="421"/>
      <c r="CC23" s="422"/>
      <c r="CD23" s="172"/>
      <c r="CE23" s="534"/>
      <c r="CF23" s="534"/>
      <c r="CG23" s="534"/>
      <c r="CH23" s="534"/>
      <c r="CI23" s="534"/>
      <c r="CJ23" s="534"/>
      <c r="CK23" s="534"/>
      <c r="CL23" s="534"/>
      <c r="CM23" s="534"/>
      <c r="CN23" s="534"/>
      <c r="CO23" s="534"/>
      <c r="CP23" s="534"/>
      <c r="CQ23" s="534"/>
      <c r="CR23" s="534"/>
      <c r="CS23" s="535"/>
      <c r="CT23" s="417"/>
      <c r="CU23" s="418"/>
      <c r="CV23" s="418"/>
      <c r="CW23" s="418"/>
      <c r="CX23" s="418"/>
      <c r="CY23" s="418"/>
      <c r="CZ23" s="418"/>
      <c r="DA23" s="419"/>
      <c r="DB23" s="417"/>
      <c r="DC23" s="418"/>
      <c r="DD23" s="418"/>
      <c r="DE23" s="418"/>
      <c r="DF23" s="418"/>
      <c r="DG23" s="418"/>
      <c r="DH23" s="418"/>
      <c r="DI23" s="419"/>
    </row>
    <row r="24" spans="1:113" ht="18.75" customHeight="1" thickBot="1">
      <c r="A24" s="163"/>
      <c r="B24" s="591"/>
      <c r="C24" s="567"/>
      <c r="D24" s="568"/>
      <c r="E24" s="470" t="s">
        <v>161</v>
      </c>
      <c r="F24" s="450"/>
      <c r="G24" s="450"/>
      <c r="H24" s="450"/>
      <c r="I24" s="450"/>
      <c r="J24" s="450"/>
      <c r="K24" s="451"/>
      <c r="L24" s="471">
        <v>1</v>
      </c>
      <c r="M24" s="472"/>
      <c r="N24" s="472"/>
      <c r="O24" s="472"/>
      <c r="P24" s="514"/>
      <c r="Q24" s="471">
        <v>6500</v>
      </c>
      <c r="R24" s="472"/>
      <c r="S24" s="472"/>
      <c r="T24" s="472"/>
      <c r="U24" s="472"/>
      <c r="V24" s="514"/>
      <c r="W24" s="566"/>
      <c r="X24" s="567"/>
      <c r="Y24" s="568"/>
      <c r="Z24" s="470" t="s">
        <v>162</v>
      </c>
      <c r="AA24" s="450"/>
      <c r="AB24" s="450"/>
      <c r="AC24" s="450"/>
      <c r="AD24" s="450"/>
      <c r="AE24" s="450"/>
      <c r="AF24" s="450"/>
      <c r="AG24" s="451"/>
      <c r="AH24" s="471">
        <v>121</v>
      </c>
      <c r="AI24" s="472"/>
      <c r="AJ24" s="472"/>
      <c r="AK24" s="472"/>
      <c r="AL24" s="514"/>
      <c r="AM24" s="471">
        <v>346060</v>
      </c>
      <c r="AN24" s="472"/>
      <c r="AO24" s="472"/>
      <c r="AP24" s="472"/>
      <c r="AQ24" s="472"/>
      <c r="AR24" s="514"/>
      <c r="AS24" s="471">
        <v>2860</v>
      </c>
      <c r="AT24" s="472"/>
      <c r="AU24" s="472"/>
      <c r="AV24" s="472"/>
      <c r="AW24" s="472"/>
      <c r="AX24" s="473"/>
      <c r="AY24" s="536" t="s">
        <v>163</v>
      </c>
      <c r="AZ24" s="537"/>
      <c r="BA24" s="537"/>
      <c r="BB24" s="537"/>
      <c r="BC24" s="537"/>
      <c r="BD24" s="537"/>
      <c r="BE24" s="537"/>
      <c r="BF24" s="537"/>
      <c r="BG24" s="537"/>
      <c r="BH24" s="537"/>
      <c r="BI24" s="537"/>
      <c r="BJ24" s="537"/>
      <c r="BK24" s="537"/>
      <c r="BL24" s="537"/>
      <c r="BM24" s="538"/>
      <c r="BN24" s="420">
        <v>9637633</v>
      </c>
      <c r="BO24" s="421"/>
      <c r="BP24" s="421"/>
      <c r="BQ24" s="421"/>
      <c r="BR24" s="421"/>
      <c r="BS24" s="421"/>
      <c r="BT24" s="421"/>
      <c r="BU24" s="422"/>
      <c r="BV24" s="420">
        <v>9609519</v>
      </c>
      <c r="BW24" s="421"/>
      <c r="BX24" s="421"/>
      <c r="BY24" s="421"/>
      <c r="BZ24" s="421"/>
      <c r="CA24" s="421"/>
      <c r="CB24" s="421"/>
      <c r="CC24" s="422"/>
      <c r="CD24" s="172"/>
      <c r="CE24" s="534"/>
      <c r="CF24" s="534"/>
      <c r="CG24" s="534"/>
      <c r="CH24" s="534"/>
      <c r="CI24" s="534"/>
      <c r="CJ24" s="534"/>
      <c r="CK24" s="534"/>
      <c r="CL24" s="534"/>
      <c r="CM24" s="534"/>
      <c r="CN24" s="534"/>
      <c r="CO24" s="534"/>
      <c r="CP24" s="534"/>
      <c r="CQ24" s="534"/>
      <c r="CR24" s="534"/>
      <c r="CS24" s="535"/>
      <c r="CT24" s="417"/>
      <c r="CU24" s="418"/>
      <c r="CV24" s="418"/>
      <c r="CW24" s="418"/>
      <c r="CX24" s="418"/>
      <c r="CY24" s="418"/>
      <c r="CZ24" s="418"/>
      <c r="DA24" s="419"/>
      <c r="DB24" s="417"/>
      <c r="DC24" s="418"/>
      <c r="DD24" s="418"/>
      <c r="DE24" s="418"/>
      <c r="DF24" s="418"/>
      <c r="DG24" s="418"/>
      <c r="DH24" s="418"/>
      <c r="DI24" s="419"/>
    </row>
    <row r="25" spans="1:113" ht="18.75" customHeight="1">
      <c r="A25" s="163"/>
      <c r="B25" s="591"/>
      <c r="C25" s="567"/>
      <c r="D25" s="568"/>
      <c r="E25" s="470" t="s">
        <v>164</v>
      </c>
      <c r="F25" s="450"/>
      <c r="G25" s="450"/>
      <c r="H25" s="450"/>
      <c r="I25" s="450"/>
      <c r="J25" s="450"/>
      <c r="K25" s="451"/>
      <c r="L25" s="471">
        <v>1</v>
      </c>
      <c r="M25" s="472"/>
      <c r="N25" s="472"/>
      <c r="O25" s="472"/>
      <c r="P25" s="514"/>
      <c r="Q25" s="471">
        <v>5600</v>
      </c>
      <c r="R25" s="472"/>
      <c r="S25" s="472"/>
      <c r="T25" s="472"/>
      <c r="U25" s="472"/>
      <c r="V25" s="514"/>
      <c r="W25" s="566"/>
      <c r="X25" s="567"/>
      <c r="Y25" s="568"/>
      <c r="Z25" s="470" t="s">
        <v>165</v>
      </c>
      <c r="AA25" s="450"/>
      <c r="AB25" s="450"/>
      <c r="AC25" s="450"/>
      <c r="AD25" s="450"/>
      <c r="AE25" s="450"/>
      <c r="AF25" s="450"/>
      <c r="AG25" s="451"/>
      <c r="AH25" s="471" t="s">
        <v>122</v>
      </c>
      <c r="AI25" s="472"/>
      <c r="AJ25" s="472"/>
      <c r="AK25" s="472"/>
      <c r="AL25" s="514"/>
      <c r="AM25" s="471" t="s">
        <v>122</v>
      </c>
      <c r="AN25" s="472"/>
      <c r="AO25" s="472"/>
      <c r="AP25" s="472"/>
      <c r="AQ25" s="472"/>
      <c r="AR25" s="514"/>
      <c r="AS25" s="471" t="s">
        <v>122</v>
      </c>
      <c r="AT25" s="472"/>
      <c r="AU25" s="472"/>
      <c r="AV25" s="472"/>
      <c r="AW25" s="472"/>
      <c r="AX25" s="473"/>
      <c r="AY25" s="380" t="s">
        <v>166</v>
      </c>
      <c r="AZ25" s="381"/>
      <c r="BA25" s="381"/>
      <c r="BB25" s="381"/>
      <c r="BC25" s="381"/>
      <c r="BD25" s="381"/>
      <c r="BE25" s="381"/>
      <c r="BF25" s="381"/>
      <c r="BG25" s="381"/>
      <c r="BH25" s="381"/>
      <c r="BI25" s="381"/>
      <c r="BJ25" s="381"/>
      <c r="BK25" s="381"/>
      <c r="BL25" s="381"/>
      <c r="BM25" s="382"/>
      <c r="BN25" s="383">
        <v>1765589</v>
      </c>
      <c r="BO25" s="384"/>
      <c r="BP25" s="384"/>
      <c r="BQ25" s="384"/>
      <c r="BR25" s="384"/>
      <c r="BS25" s="384"/>
      <c r="BT25" s="384"/>
      <c r="BU25" s="385"/>
      <c r="BV25" s="383">
        <v>1998674</v>
      </c>
      <c r="BW25" s="384"/>
      <c r="BX25" s="384"/>
      <c r="BY25" s="384"/>
      <c r="BZ25" s="384"/>
      <c r="CA25" s="384"/>
      <c r="CB25" s="384"/>
      <c r="CC25" s="385"/>
      <c r="CD25" s="172"/>
      <c r="CE25" s="534"/>
      <c r="CF25" s="534"/>
      <c r="CG25" s="534"/>
      <c r="CH25" s="534"/>
      <c r="CI25" s="534"/>
      <c r="CJ25" s="534"/>
      <c r="CK25" s="534"/>
      <c r="CL25" s="534"/>
      <c r="CM25" s="534"/>
      <c r="CN25" s="534"/>
      <c r="CO25" s="534"/>
      <c r="CP25" s="534"/>
      <c r="CQ25" s="534"/>
      <c r="CR25" s="534"/>
      <c r="CS25" s="535"/>
      <c r="CT25" s="417"/>
      <c r="CU25" s="418"/>
      <c r="CV25" s="418"/>
      <c r="CW25" s="418"/>
      <c r="CX25" s="418"/>
      <c r="CY25" s="418"/>
      <c r="CZ25" s="418"/>
      <c r="DA25" s="419"/>
      <c r="DB25" s="417"/>
      <c r="DC25" s="418"/>
      <c r="DD25" s="418"/>
      <c r="DE25" s="418"/>
      <c r="DF25" s="418"/>
      <c r="DG25" s="418"/>
      <c r="DH25" s="418"/>
      <c r="DI25" s="419"/>
    </row>
    <row r="26" spans="1:113" ht="18.75" customHeight="1">
      <c r="A26" s="163"/>
      <c r="B26" s="591"/>
      <c r="C26" s="567"/>
      <c r="D26" s="568"/>
      <c r="E26" s="470" t="s">
        <v>167</v>
      </c>
      <c r="F26" s="450"/>
      <c r="G26" s="450"/>
      <c r="H26" s="450"/>
      <c r="I26" s="450"/>
      <c r="J26" s="450"/>
      <c r="K26" s="451"/>
      <c r="L26" s="471">
        <v>1</v>
      </c>
      <c r="M26" s="472"/>
      <c r="N26" s="472"/>
      <c r="O26" s="472"/>
      <c r="P26" s="514"/>
      <c r="Q26" s="471">
        <v>5200</v>
      </c>
      <c r="R26" s="472"/>
      <c r="S26" s="472"/>
      <c r="T26" s="472"/>
      <c r="U26" s="472"/>
      <c r="V26" s="514"/>
      <c r="W26" s="566"/>
      <c r="X26" s="567"/>
      <c r="Y26" s="568"/>
      <c r="Z26" s="470" t="s">
        <v>168</v>
      </c>
      <c r="AA26" s="572"/>
      <c r="AB26" s="572"/>
      <c r="AC26" s="572"/>
      <c r="AD26" s="572"/>
      <c r="AE26" s="572"/>
      <c r="AF26" s="572"/>
      <c r="AG26" s="573"/>
      <c r="AH26" s="471">
        <v>7</v>
      </c>
      <c r="AI26" s="472"/>
      <c r="AJ26" s="472"/>
      <c r="AK26" s="472"/>
      <c r="AL26" s="514"/>
      <c r="AM26" s="471">
        <v>22883</v>
      </c>
      <c r="AN26" s="472"/>
      <c r="AO26" s="472"/>
      <c r="AP26" s="472"/>
      <c r="AQ26" s="472"/>
      <c r="AR26" s="514"/>
      <c r="AS26" s="471">
        <v>3269</v>
      </c>
      <c r="AT26" s="472"/>
      <c r="AU26" s="472"/>
      <c r="AV26" s="472"/>
      <c r="AW26" s="472"/>
      <c r="AX26" s="473"/>
      <c r="AY26" s="423" t="s">
        <v>169</v>
      </c>
      <c r="AZ26" s="424"/>
      <c r="BA26" s="424"/>
      <c r="BB26" s="424"/>
      <c r="BC26" s="424"/>
      <c r="BD26" s="424"/>
      <c r="BE26" s="424"/>
      <c r="BF26" s="424"/>
      <c r="BG26" s="424"/>
      <c r="BH26" s="424"/>
      <c r="BI26" s="424"/>
      <c r="BJ26" s="424"/>
      <c r="BK26" s="424"/>
      <c r="BL26" s="424"/>
      <c r="BM26" s="425"/>
      <c r="BN26" s="420" t="s">
        <v>122</v>
      </c>
      <c r="BO26" s="421"/>
      <c r="BP26" s="421"/>
      <c r="BQ26" s="421"/>
      <c r="BR26" s="421"/>
      <c r="BS26" s="421"/>
      <c r="BT26" s="421"/>
      <c r="BU26" s="422"/>
      <c r="BV26" s="420" t="s">
        <v>122</v>
      </c>
      <c r="BW26" s="421"/>
      <c r="BX26" s="421"/>
      <c r="BY26" s="421"/>
      <c r="BZ26" s="421"/>
      <c r="CA26" s="421"/>
      <c r="CB26" s="421"/>
      <c r="CC26" s="422"/>
      <c r="CD26" s="172"/>
      <c r="CE26" s="534"/>
      <c r="CF26" s="534"/>
      <c r="CG26" s="534"/>
      <c r="CH26" s="534"/>
      <c r="CI26" s="534"/>
      <c r="CJ26" s="534"/>
      <c r="CK26" s="534"/>
      <c r="CL26" s="534"/>
      <c r="CM26" s="534"/>
      <c r="CN26" s="534"/>
      <c r="CO26" s="534"/>
      <c r="CP26" s="534"/>
      <c r="CQ26" s="534"/>
      <c r="CR26" s="534"/>
      <c r="CS26" s="535"/>
      <c r="CT26" s="417"/>
      <c r="CU26" s="418"/>
      <c r="CV26" s="418"/>
      <c r="CW26" s="418"/>
      <c r="CX26" s="418"/>
      <c r="CY26" s="418"/>
      <c r="CZ26" s="418"/>
      <c r="DA26" s="419"/>
      <c r="DB26" s="417"/>
      <c r="DC26" s="418"/>
      <c r="DD26" s="418"/>
      <c r="DE26" s="418"/>
      <c r="DF26" s="418"/>
      <c r="DG26" s="418"/>
      <c r="DH26" s="418"/>
      <c r="DI26" s="419"/>
    </row>
    <row r="27" spans="1:113" ht="18.75" customHeight="1" thickBot="1">
      <c r="A27" s="163"/>
      <c r="B27" s="591"/>
      <c r="C27" s="567"/>
      <c r="D27" s="568"/>
      <c r="E27" s="470" t="s">
        <v>170</v>
      </c>
      <c r="F27" s="450"/>
      <c r="G27" s="450"/>
      <c r="H27" s="450"/>
      <c r="I27" s="450"/>
      <c r="J27" s="450"/>
      <c r="K27" s="451"/>
      <c r="L27" s="471">
        <v>1</v>
      </c>
      <c r="M27" s="472"/>
      <c r="N27" s="472"/>
      <c r="O27" s="472"/>
      <c r="P27" s="514"/>
      <c r="Q27" s="471">
        <v>2800</v>
      </c>
      <c r="R27" s="472"/>
      <c r="S27" s="472"/>
      <c r="T27" s="472"/>
      <c r="U27" s="472"/>
      <c r="V27" s="514"/>
      <c r="W27" s="566"/>
      <c r="X27" s="567"/>
      <c r="Y27" s="568"/>
      <c r="Z27" s="470" t="s">
        <v>171</v>
      </c>
      <c r="AA27" s="450"/>
      <c r="AB27" s="450"/>
      <c r="AC27" s="450"/>
      <c r="AD27" s="450"/>
      <c r="AE27" s="450"/>
      <c r="AF27" s="450"/>
      <c r="AG27" s="451"/>
      <c r="AH27" s="471">
        <v>4</v>
      </c>
      <c r="AI27" s="472"/>
      <c r="AJ27" s="472"/>
      <c r="AK27" s="472"/>
      <c r="AL27" s="514"/>
      <c r="AM27" s="471">
        <v>15136</v>
      </c>
      <c r="AN27" s="472"/>
      <c r="AO27" s="472"/>
      <c r="AP27" s="472"/>
      <c r="AQ27" s="472"/>
      <c r="AR27" s="514"/>
      <c r="AS27" s="471">
        <v>3784</v>
      </c>
      <c r="AT27" s="472"/>
      <c r="AU27" s="472"/>
      <c r="AV27" s="472"/>
      <c r="AW27" s="472"/>
      <c r="AX27" s="473"/>
      <c r="AY27" s="515" t="s">
        <v>172</v>
      </c>
      <c r="AZ27" s="516"/>
      <c r="BA27" s="516"/>
      <c r="BB27" s="516"/>
      <c r="BC27" s="516"/>
      <c r="BD27" s="516"/>
      <c r="BE27" s="516"/>
      <c r="BF27" s="516"/>
      <c r="BG27" s="516"/>
      <c r="BH27" s="516"/>
      <c r="BI27" s="516"/>
      <c r="BJ27" s="516"/>
      <c r="BK27" s="516"/>
      <c r="BL27" s="516"/>
      <c r="BM27" s="517"/>
      <c r="BN27" s="539">
        <v>70987</v>
      </c>
      <c r="BO27" s="540"/>
      <c r="BP27" s="540"/>
      <c r="BQ27" s="540"/>
      <c r="BR27" s="540"/>
      <c r="BS27" s="540"/>
      <c r="BT27" s="540"/>
      <c r="BU27" s="541"/>
      <c r="BV27" s="539">
        <v>70987</v>
      </c>
      <c r="BW27" s="540"/>
      <c r="BX27" s="540"/>
      <c r="BY27" s="540"/>
      <c r="BZ27" s="540"/>
      <c r="CA27" s="540"/>
      <c r="CB27" s="540"/>
      <c r="CC27" s="541"/>
      <c r="CD27" s="166"/>
      <c r="CE27" s="534"/>
      <c r="CF27" s="534"/>
      <c r="CG27" s="534"/>
      <c r="CH27" s="534"/>
      <c r="CI27" s="534"/>
      <c r="CJ27" s="534"/>
      <c r="CK27" s="534"/>
      <c r="CL27" s="534"/>
      <c r="CM27" s="534"/>
      <c r="CN27" s="534"/>
      <c r="CO27" s="534"/>
      <c r="CP27" s="534"/>
      <c r="CQ27" s="534"/>
      <c r="CR27" s="534"/>
      <c r="CS27" s="535"/>
      <c r="CT27" s="417"/>
      <c r="CU27" s="418"/>
      <c r="CV27" s="418"/>
      <c r="CW27" s="418"/>
      <c r="CX27" s="418"/>
      <c r="CY27" s="418"/>
      <c r="CZ27" s="418"/>
      <c r="DA27" s="419"/>
      <c r="DB27" s="417"/>
      <c r="DC27" s="418"/>
      <c r="DD27" s="418"/>
      <c r="DE27" s="418"/>
      <c r="DF27" s="418"/>
      <c r="DG27" s="418"/>
      <c r="DH27" s="418"/>
      <c r="DI27" s="419"/>
    </row>
    <row r="28" spans="1:113" ht="18.75" customHeight="1">
      <c r="A28" s="163"/>
      <c r="B28" s="591"/>
      <c r="C28" s="567"/>
      <c r="D28" s="568"/>
      <c r="E28" s="470" t="s">
        <v>173</v>
      </c>
      <c r="F28" s="450"/>
      <c r="G28" s="450"/>
      <c r="H28" s="450"/>
      <c r="I28" s="450"/>
      <c r="J28" s="450"/>
      <c r="K28" s="451"/>
      <c r="L28" s="471">
        <v>1</v>
      </c>
      <c r="M28" s="472"/>
      <c r="N28" s="472"/>
      <c r="O28" s="472"/>
      <c r="P28" s="514"/>
      <c r="Q28" s="471">
        <v>2350</v>
      </c>
      <c r="R28" s="472"/>
      <c r="S28" s="472"/>
      <c r="T28" s="472"/>
      <c r="U28" s="472"/>
      <c r="V28" s="514"/>
      <c r="W28" s="566"/>
      <c r="X28" s="567"/>
      <c r="Y28" s="568"/>
      <c r="Z28" s="470" t="s">
        <v>174</v>
      </c>
      <c r="AA28" s="450"/>
      <c r="AB28" s="450"/>
      <c r="AC28" s="450"/>
      <c r="AD28" s="450"/>
      <c r="AE28" s="450"/>
      <c r="AF28" s="450"/>
      <c r="AG28" s="451"/>
      <c r="AH28" s="471" t="s">
        <v>122</v>
      </c>
      <c r="AI28" s="472"/>
      <c r="AJ28" s="472"/>
      <c r="AK28" s="472"/>
      <c r="AL28" s="514"/>
      <c r="AM28" s="471" t="s">
        <v>122</v>
      </c>
      <c r="AN28" s="472"/>
      <c r="AO28" s="472"/>
      <c r="AP28" s="472"/>
      <c r="AQ28" s="472"/>
      <c r="AR28" s="514"/>
      <c r="AS28" s="471" t="s">
        <v>122</v>
      </c>
      <c r="AT28" s="472"/>
      <c r="AU28" s="472"/>
      <c r="AV28" s="472"/>
      <c r="AW28" s="472"/>
      <c r="AX28" s="473"/>
      <c r="AY28" s="574" t="s">
        <v>175</v>
      </c>
      <c r="AZ28" s="575"/>
      <c r="BA28" s="575"/>
      <c r="BB28" s="576"/>
      <c r="BC28" s="380" t="s">
        <v>46</v>
      </c>
      <c r="BD28" s="381"/>
      <c r="BE28" s="381"/>
      <c r="BF28" s="381"/>
      <c r="BG28" s="381"/>
      <c r="BH28" s="381"/>
      <c r="BI28" s="381"/>
      <c r="BJ28" s="381"/>
      <c r="BK28" s="381"/>
      <c r="BL28" s="381"/>
      <c r="BM28" s="382"/>
      <c r="BN28" s="383">
        <v>2028543</v>
      </c>
      <c r="BO28" s="384"/>
      <c r="BP28" s="384"/>
      <c r="BQ28" s="384"/>
      <c r="BR28" s="384"/>
      <c r="BS28" s="384"/>
      <c r="BT28" s="384"/>
      <c r="BU28" s="385"/>
      <c r="BV28" s="383">
        <v>1769211</v>
      </c>
      <c r="BW28" s="384"/>
      <c r="BX28" s="384"/>
      <c r="BY28" s="384"/>
      <c r="BZ28" s="384"/>
      <c r="CA28" s="384"/>
      <c r="CB28" s="384"/>
      <c r="CC28" s="385"/>
      <c r="CD28" s="172"/>
      <c r="CE28" s="534"/>
      <c r="CF28" s="534"/>
      <c r="CG28" s="534"/>
      <c r="CH28" s="534"/>
      <c r="CI28" s="534"/>
      <c r="CJ28" s="534"/>
      <c r="CK28" s="534"/>
      <c r="CL28" s="534"/>
      <c r="CM28" s="534"/>
      <c r="CN28" s="534"/>
      <c r="CO28" s="534"/>
      <c r="CP28" s="534"/>
      <c r="CQ28" s="534"/>
      <c r="CR28" s="534"/>
      <c r="CS28" s="535"/>
      <c r="CT28" s="417"/>
      <c r="CU28" s="418"/>
      <c r="CV28" s="418"/>
      <c r="CW28" s="418"/>
      <c r="CX28" s="418"/>
      <c r="CY28" s="418"/>
      <c r="CZ28" s="418"/>
      <c r="DA28" s="419"/>
      <c r="DB28" s="417"/>
      <c r="DC28" s="418"/>
      <c r="DD28" s="418"/>
      <c r="DE28" s="418"/>
      <c r="DF28" s="418"/>
      <c r="DG28" s="418"/>
      <c r="DH28" s="418"/>
      <c r="DI28" s="419"/>
    </row>
    <row r="29" spans="1:113" ht="18.75" customHeight="1">
      <c r="A29" s="163"/>
      <c r="B29" s="591"/>
      <c r="C29" s="567"/>
      <c r="D29" s="568"/>
      <c r="E29" s="470" t="s">
        <v>176</v>
      </c>
      <c r="F29" s="450"/>
      <c r="G29" s="450"/>
      <c r="H29" s="450"/>
      <c r="I29" s="450"/>
      <c r="J29" s="450"/>
      <c r="K29" s="451"/>
      <c r="L29" s="471">
        <v>8</v>
      </c>
      <c r="M29" s="472"/>
      <c r="N29" s="472"/>
      <c r="O29" s="472"/>
      <c r="P29" s="514"/>
      <c r="Q29" s="471">
        <v>2200</v>
      </c>
      <c r="R29" s="472"/>
      <c r="S29" s="472"/>
      <c r="T29" s="472"/>
      <c r="U29" s="472"/>
      <c r="V29" s="514"/>
      <c r="W29" s="569"/>
      <c r="X29" s="570"/>
      <c r="Y29" s="571"/>
      <c r="Z29" s="470" t="s">
        <v>177</v>
      </c>
      <c r="AA29" s="450"/>
      <c r="AB29" s="450"/>
      <c r="AC29" s="450"/>
      <c r="AD29" s="450"/>
      <c r="AE29" s="450"/>
      <c r="AF29" s="450"/>
      <c r="AG29" s="451"/>
      <c r="AH29" s="471">
        <v>125</v>
      </c>
      <c r="AI29" s="472"/>
      <c r="AJ29" s="472"/>
      <c r="AK29" s="472"/>
      <c r="AL29" s="514"/>
      <c r="AM29" s="471">
        <v>361196</v>
      </c>
      <c r="AN29" s="472"/>
      <c r="AO29" s="472"/>
      <c r="AP29" s="472"/>
      <c r="AQ29" s="472"/>
      <c r="AR29" s="514"/>
      <c r="AS29" s="471">
        <v>2890</v>
      </c>
      <c r="AT29" s="472"/>
      <c r="AU29" s="472"/>
      <c r="AV29" s="472"/>
      <c r="AW29" s="472"/>
      <c r="AX29" s="473"/>
      <c r="AY29" s="577"/>
      <c r="AZ29" s="578"/>
      <c r="BA29" s="578"/>
      <c r="BB29" s="579"/>
      <c r="BC29" s="454" t="s">
        <v>178</v>
      </c>
      <c r="BD29" s="455"/>
      <c r="BE29" s="455"/>
      <c r="BF29" s="455"/>
      <c r="BG29" s="455"/>
      <c r="BH29" s="455"/>
      <c r="BI29" s="455"/>
      <c r="BJ29" s="455"/>
      <c r="BK29" s="455"/>
      <c r="BL29" s="455"/>
      <c r="BM29" s="456"/>
      <c r="BN29" s="420">
        <v>111382</v>
      </c>
      <c r="BO29" s="421"/>
      <c r="BP29" s="421"/>
      <c r="BQ29" s="421"/>
      <c r="BR29" s="421"/>
      <c r="BS29" s="421"/>
      <c r="BT29" s="421"/>
      <c r="BU29" s="422"/>
      <c r="BV29" s="420">
        <v>101158</v>
      </c>
      <c r="BW29" s="421"/>
      <c r="BX29" s="421"/>
      <c r="BY29" s="421"/>
      <c r="BZ29" s="421"/>
      <c r="CA29" s="421"/>
      <c r="CB29" s="421"/>
      <c r="CC29" s="422"/>
      <c r="CD29" s="166"/>
      <c r="CE29" s="534"/>
      <c r="CF29" s="534"/>
      <c r="CG29" s="534"/>
      <c r="CH29" s="534"/>
      <c r="CI29" s="534"/>
      <c r="CJ29" s="534"/>
      <c r="CK29" s="534"/>
      <c r="CL29" s="534"/>
      <c r="CM29" s="534"/>
      <c r="CN29" s="534"/>
      <c r="CO29" s="534"/>
      <c r="CP29" s="534"/>
      <c r="CQ29" s="534"/>
      <c r="CR29" s="534"/>
      <c r="CS29" s="535"/>
      <c r="CT29" s="417"/>
      <c r="CU29" s="418"/>
      <c r="CV29" s="418"/>
      <c r="CW29" s="418"/>
      <c r="CX29" s="418"/>
      <c r="CY29" s="418"/>
      <c r="CZ29" s="418"/>
      <c r="DA29" s="419"/>
      <c r="DB29" s="417"/>
      <c r="DC29" s="418"/>
      <c r="DD29" s="418"/>
      <c r="DE29" s="418"/>
      <c r="DF29" s="418"/>
      <c r="DG29" s="418"/>
      <c r="DH29" s="418"/>
      <c r="DI29" s="419"/>
    </row>
    <row r="30" spans="1:113" ht="18.75" customHeight="1" thickBot="1">
      <c r="A30" s="163"/>
      <c r="B30" s="592"/>
      <c r="C30" s="593"/>
      <c r="D30" s="594"/>
      <c r="E30" s="474"/>
      <c r="F30" s="475"/>
      <c r="G30" s="475"/>
      <c r="H30" s="475"/>
      <c r="I30" s="475"/>
      <c r="J30" s="475"/>
      <c r="K30" s="476"/>
      <c r="L30" s="584"/>
      <c r="M30" s="585"/>
      <c r="N30" s="585"/>
      <c r="O30" s="585"/>
      <c r="P30" s="586"/>
      <c r="Q30" s="584"/>
      <c r="R30" s="585"/>
      <c r="S30" s="585"/>
      <c r="T30" s="585"/>
      <c r="U30" s="585"/>
      <c r="V30" s="586"/>
      <c r="W30" s="587" t="s">
        <v>179</v>
      </c>
      <c r="X30" s="588"/>
      <c r="Y30" s="588"/>
      <c r="Z30" s="588"/>
      <c r="AA30" s="588"/>
      <c r="AB30" s="588"/>
      <c r="AC30" s="588"/>
      <c r="AD30" s="588"/>
      <c r="AE30" s="588"/>
      <c r="AF30" s="588"/>
      <c r="AG30" s="589"/>
      <c r="AH30" s="547">
        <v>96.5</v>
      </c>
      <c r="AI30" s="548"/>
      <c r="AJ30" s="548"/>
      <c r="AK30" s="548"/>
      <c r="AL30" s="548"/>
      <c r="AM30" s="548"/>
      <c r="AN30" s="548"/>
      <c r="AO30" s="548"/>
      <c r="AP30" s="548"/>
      <c r="AQ30" s="548"/>
      <c r="AR30" s="548"/>
      <c r="AS30" s="548"/>
      <c r="AT30" s="548"/>
      <c r="AU30" s="548"/>
      <c r="AV30" s="548"/>
      <c r="AW30" s="548"/>
      <c r="AX30" s="550"/>
      <c r="AY30" s="580"/>
      <c r="AZ30" s="581"/>
      <c r="BA30" s="581"/>
      <c r="BB30" s="582"/>
      <c r="BC30" s="536" t="s">
        <v>48</v>
      </c>
      <c r="BD30" s="537"/>
      <c r="BE30" s="537"/>
      <c r="BF30" s="537"/>
      <c r="BG30" s="537"/>
      <c r="BH30" s="537"/>
      <c r="BI30" s="537"/>
      <c r="BJ30" s="537"/>
      <c r="BK30" s="537"/>
      <c r="BL30" s="537"/>
      <c r="BM30" s="538"/>
      <c r="BN30" s="539">
        <v>5048579</v>
      </c>
      <c r="BO30" s="540"/>
      <c r="BP30" s="540"/>
      <c r="BQ30" s="540"/>
      <c r="BR30" s="540"/>
      <c r="BS30" s="540"/>
      <c r="BT30" s="540"/>
      <c r="BU30" s="541"/>
      <c r="BV30" s="539">
        <v>4663244</v>
      </c>
      <c r="BW30" s="540"/>
      <c r="BX30" s="540"/>
      <c r="BY30" s="540"/>
      <c r="BZ30" s="540"/>
      <c r="CA30" s="540"/>
      <c r="CB30" s="540"/>
      <c r="CC30" s="541"/>
      <c r="CD30" s="174"/>
      <c r="CE30" s="183"/>
      <c r="CF30" s="183"/>
      <c r="CG30" s="183"/>
      <c r="CH30" s="183"/>
      <c r="CI30" s="183"/>
      <c r="CJ30" s="183"/>
      <c r="CK30" s="183"/>
      <c r="CL30" s="183"/>
      <c r="CM30" s="183"/>
      <c r="CN30" s="183"/>
      <c r="CO30" s="183"/>
      <c r="CP30" s="183"/>
      <c r="CQ30" s="183"/>
      <c r="CR30" s="183"/>
      <c r="CS30" s="184"/>
      <c r="CT30" s="185"/>
      <c r="CU30" s="186"/>
      <c r="CV30" s="186"/>
      <c r="CW30" s="186"/>
      <c r="CX30" s="186"/>
      <c r="CY30" s="186"/>
      <c r="CZ30" s="186"/>
      <c r="DA30" s="187"/>
      <c r="DB30" s="185"/>
      <c r="DC30" s="186"/>
      <c r="DD30" s="186"/>
      <c r="DE30" s="186"/>
      <c r="DF30" s="186"/>
      <c r="DG30" s="186"/>
      <c r="DH30" s="186"/>
      <c r="DI30" s="187"/>
    </row>
    <row r="31" spans="1:113" ht="13.5" customHeight="1">
      <c r="A31" s="163"/>
      <c r="B31" s="188"/>
      <c r="DI31" s="189"/>
    </row>
    <row r="32" spans="1:113" ht="13.5" customHeight="1">
      <c r="A32" s="163"/>
      <c r="B32" s="190"/>
      <c r="C32" s="583" t="s">
        <v>180</v>
      </c>
      <c r="D32" s="583"/>
      <c r="E32" s="583"/>
      <c r="F32" s="583"/>
      <c r="G32" s="583"/>
      <c r="H32" s="583"/>
      <c r="I32" s="583"/>
      <c r="J32" s="583"/>
      <c r="K32" s="583"/>
      <c r="L32" s="583"/>
      <c r="M32" s="583"/>
      <c r="N32" s="583"/>
      <c r="O32" s="583"/>
      <c r="P32" s="583"/>
      <c r="Q32" s="583"/>
      <c r="R32" s="583"/>
      <c r="S32" s="583"/>
      <c r="U32" s="424" t="s">
        <v>181</v>
      </c>
      <c r="V32" s="424"/>
      <c r="W32" s="424"/>
      <c r="X32" s="424"/>
      <c r="Y32" s="424"/>
      <c r="Z32" s="424"/>
      <c r="AA32" s="424"/>
      <c r="AB32" s="424"/>
      <c r="AC32" s="424"/>
      <c r="AD32" s="424"/>
      <c r="AE32" s="424"/>
      <c r="AF32" s="424"/>
      <c r="AG32" s="424"/>
      <c r="AH32" s="424"/>
      <c r="AI32" s="424"/>
      <c r="AJ32" s="424"/>
      <c r="AK32" s="424"/>
      <c r="AM32" s="424" t="s">
        <v>182</v>
      </c>
      <c r="AN32" s="424"/>
      <c r="AO32" s="424"/>
      <c r="AP32" s="424"/>
      <c r="AQ32" s="424"/>
      <c r="AR32" s="424"/>
      <c r="AS32" s="424"/>
      <c r="AT32" s="424"/>
      <c r="AU32" s="424"/>
      <c r="AV32" s="424"/>
      <c r="AW32" s="424"/>
      <c r="AX32" s="424"/>
      <c r="AY32" s="424"/>
      <c r="AZ32" s="424"/>
      <c r="BA32" s="424"/>
      <c r="BB32" s="424"/>
      <c r="BC32" s="424"/>
      <c r="BE32" s="424" t="s">
        <v>183</v>
      </c>
      <c r="BF32" s="424"/>
      <c r="BG32" s="424"/>
      <c r="BH32" s="424"/>
      <c r="BI32" s="424"/>
      <c r="BJ32" s="424"/>
      <c r="BK32" s="424"/>
      <c r="BL32" s="424"/>
      <c r="BM32" s="424"/>
      <c r="BN32" s="424"/>
      <c r="BO32" s="424"/>
      <c r="BP32" s="424"/>
      <c r="BQ32" s="424"/>
      <c r="BR32" s="424"/>
      <c r="BS32" s="424"/>
      <c r="BT32" s="424"/>
      <c r="BU32" s="424"/>
      <c r="BW32" s="424" t="s">
        <v>184</v>
      </c>
      <c r="BX32" s="424"/>
      <c r="BY32" s="424"/>
      <c r="BZ32" s="424"/>
      <c r="CA32" s="424"/>
      <c r="CB32" s="424"/>
      <c r="CC32" s="424"/>
      <c r="CD32" s="424"/>
      <c r="CE32" s="424"/>
      <c r="CF32" s="424"/>
      <c r="CG32" s="424"/>
      <c r="CH32" s="424"/>
      <c r="CI32" s="424"/>
      <c r="CJ32" s="424"/>
      <c r="CK32" s="424"/>
      <c r="CL32" s="424"/>
      <c r="CM32" s="424"/>
      <c r="CO32" s="424" t="s">
        <v>185</v>
      </c>
      <c r="CP32" s="424"/>
      <c r="CQ32" s="424"/>
      <c r="CR32" s="424"/>
      <c r="CS32" s="424"/>
      <c r="CT32" s="424"/>
      <c r="CU32" s="424"/>
      <c r="CV32" s="424"/>
      <c r="CW32" s="424"/>
      <c r="CX32" s="424"/>
      <c r="CY32" s="424"/>
      <c r="CZ32" s="424"/>
      <c r="DA32" s="424"/>
      <c r="DB32" s="424"/>
      <c r="DC32" s="424"/>
      <c r="DD32" s="424"/>
      <c r="DE32" s="424"/>
      <c r="DI32" s="189"/>
    </row>
    <row r="33" spans="1:113" ht="13.5" customHeight="1">
      <c r="A33" s="163"/>
      <c r="B33" s="190"/>
      <c r="C33" s="444" t="s">
        <v>186</v>
      </c>
      <c r="D33" s="444"/>
      <c r="E33" s="409" t="s">
        <v>187</v>
      </c>
      <c r="F33" s="409"/>
      <c r="G33" s="409"/>
      <c r="H33" s="409"/>
      <c r="I33" s="409"/>
      <c r="J33" s="409"/>
      <c r="K33" s="409"/>
      <c r="L33" s="409"/>
      <c r="M33" s="409"/>
      <c r="N33" s="409"/>
      <c r="O33" s="409"/>
      <c r="P33" s="409"/>
      <c r="Q33" s="409"/>
      <c r="R33" s="409"/>
      <c r="S33" s="409"/>
      <c r="T33" s="167"/>
      <c r="U33" s="444" t="s">
        <v>186</v>
      </c>
      <c r="V33" s="444"/>
      <c r="W33" s="409" t="s">
        <v>187</v>
      </c>
      <c r="X33" s="409"/>
      <c r="Y33" s="409"/>
      <c r="Z33" s="409"/>
      <c r="AA33" s="409"/>
      <c r="AB33" s="409"/>
      <c r="AC33" s="409"/>
      <c r="AD33" s="409"/>
      <c r="AE33" s="409"/>
      <c r="AF33" s="409"/>
      <c r="AG33" s="409"/>
      <c r="AH33" s="409"/>
      <c r="AI33" s="409"/>
      <c r="AJ33" s="409"/>
      <c r="AK33" s="409"/>
      <c r="AL33" s="167"/>
      <c r="AM33" s="444" t="s">
        <v>186</v>
      </c>
      <c r="AN33" s="444"/>
      <c r="AO33" s="409" t="s">
        <v>187</v>
      </c>
      <c r="AP33" s="409"/>
      <c r="AQ33" s="409"/>
      <c r="AR33" s="409"/>
      <c r="AS33" s="409"/>
      <c r="AT33" s="409"/>
      <c r="AU33" s="409"/>
      <c r="AV33" s="409"/>
      <c r="AW33" s="409"/>
      <c r="AX33" s="409"/>
      <c r="AY33" s="409"/>
      <c r="AZ33" s="409"/>
      <c r="BA33" s="409"/>
      <c r="BB33" s="409"/>
      <c r="BC33" s="409"/>
      <c r="BD33" s="173"/>
      <c r="BE33" s="409" t="s">
        <v>188</v>
      </c>
      <c r="BF33" s="409"/>
      <c r="BG33" s="409" t="s">
        <v>189</v>
      </c>
      <c r="BH33" s="409"/>
      <c r="BI33" s="409"/>
      <c r="BJ33" s="409"/>
      <c r="BK33" s="409"/>
      <c r="BL33" s="409"/>
      <c r="BM33" s="409"/>
      <c r="BN33" s="409"/>
      <c r="BO33" s="409"/>
      <c r="BP33" s="409"/>
      <c r="BQ33" s="409"/>
      <c r="BR33" s="409"/>
      <c r="BS33" s="409"/>
      <c r="BT33" s="409"/>
      <c r="BU33" s="409"/>
      <c r="BV33" s="173"/>
      <c r="BW33" s="444" t="s">
        <v>188</v>
      </c>
      <c r="BX33" s="444"/>
      <c r="BY33" s="409" t="s">
        <v>190</v>
      </c>
      <c r="BZ33" s="409"/>
      <c r="CA33" s="409"/>
      <c r="CB33" s="409"/>
      <c r="CC33" s="409"/>
      <c r="CD33" s="409"/>
      <c r="CE33" s="409"/>
      <c r="CF33" s="409"/>
      <c r="CG33" s="409"/>
      <c r="CH33" s="409"/>
      <c r="CI33" s="409"/>
      <c r="CJ33" s="409"/>
      <c r="CK33" s="409"/>
      <c r="CL33" s="409"/>
      <c r="CM33" s="409"/>
      <c r="CN33" s="167"/>
      <c r="CO33" s="444" t="s">
        <v>186</v>
      </c>
      <c r="CP33" s="444"/>
      <c r="CQ33" s="409" t="s">
        <v>191</v>
      </c>
      <c r="CR33" s="409"/>
      <c r="CS33" s="409"/>
      <c r="CT33" s="409"/>
      <c r="CU33" s="409"/>
      <c r="CV33" s="409"/>
      <c r="CW33" s="409"/>
      <c r="CX33" s="409"/>
      <c r="CY33" s="409"/>
      <c r="CZ33" s="409"/>
      <c r="DA33" s="409"/>
      <c r="DB33" s="409"/>
      <c r="DC33" s="409"/>
      <c r="DD33" s="409"/>
      <c r="DE33" s="409"/>
      <c r="DF33" s="167"/>
      <c r="DG33" s="609" t="s">
        <v>192</v>
      </c>
      <c r="DH33" s="609"/>
      <c r="DI33" s="168"/>
    </row>
    <row r="34" spans="1:113" ht="32.25" customHeight="1">
      <c r="A34" s="163"/>
      <c r="B34" s="190"/>
      <c r="C34" s="610">
        <f>IF(E34="","",1)</f>
        <v>1</v>
      </c>
      <c r="D34" s="610"/>
      <c r="E34" s="611" t="str">
        <f>IF('各会計、関係団体の財政状況及び健全化判断比率'!B7="","",'各会計、関係団体の財政状況及び健全化判断比率'!B7)</f>
        <v>一般会計</v>
      </c>
      <c r="F34" s="611"/>
      <c r="G34" s="611"/>
      <c r="H34" s="611"/>
      <c r="I34" s="611"/>
      <c r="J34" s="611"/>
      <c r="K34" s="611"/>
      <c r="L34" s="611"/>
      <c r="M34" s="611"/>
      <c r="N34" s="611"/>
      <c r="O34" s="611"/>
      <c r="P34" s="611"/>
      <c r="Q34" s="611"/>
      <c r="R34" s="611"/>
      <c r="S34" s="611"/>
      <c r="T34" s="163"/>
      <c r="U34" s="610">
        <f>IF(W34="","",MAX(C34:D43)+1)</f>
        <v>2</v>
      </c>
      <c r="V34" s="610"/>
      <c r="W34" s="611" t="str">
        <f>IF('各会計、関係団体の財政状況及び健全化判断比率'!B28="","",'各会計、関係団体の財政状況及び健全化判断比率'!B28)</f>
        <v>国民健康保険事業特別会計</v>
      </c>
      <c r="X34" s="611"/>
      <c r="Y34" s="611"/>
      <c r="Z34" s="611"/>
      <c r="AA34" s="611"/>
      <c r="AB34" s="611"/>
      <c r="AC34" s="611"/>
      <c r="AD34" s="611"/>
      <c r="AE34" s="611"/>
      <c r="AF34" s="611"/>
      <c r="AG34" s="611"/>
      <c r="AH34" s="611"/>
      <c r="AI34" s="611"/>
      <c r="AJ34" s="611"/>
      <c r="AK34" s="611"/>
      <c r="AL34" s="163"/>
      <c r="AM34" s="610">
        <f>IF(AO34="","",MAX(C34:D43,U34:V43)+1)</f>
        <v>6</v>
      </c>
      <c r="AN34" s="610"/>
      <c r="AO34" s="611" t="str">
        <f>IF('各会計、関係団体の財政状況及び健全化判断比率'!B32="","",'各会計、関係団体の財政状況及び健全化判断比率'!B32)</f>
        <v>水道事業会計</v>
      </c>
      <c r="AP34" s="611"/>
      <c r="AQ34" s="611"/>
      <c r="AR34" s="611"/>
      <c r="AS34" s="611"/>
      <c r="AT34" s="611"/>
      <c r="AU34" s="611"/>
      <c r="AV34" s="611"/>
      <c r="AW34" s="611"/>
      <c r="AX34" s="611"/>
      <c r="AY34" s="611"/>
      <c r="AZ34" s="611"/>
      <c r="BA34" s="611"/>
      <c r="BB34" s="611"/>
      <c r="BC34" s="611"/>
      <c r="BD34" s="163"/>
      <c r="BE34" s="610" t="str">
        <f>IF(BG34="","",MAX(C34:D43,U34:V43,AM34:AN43)+1)</f>
        <v/>
      </c>
      <c r="BF34" s="610"/>
      <c r="BG34" s="611"/>
      <c r="BH34" s="611"/>
      <c r="BI34" s="611"/>
      <c r="BJ34" s="611"/>
      <c r="BK34" s="611"/>
      <c r="BL34" s="611"/>
      <c r="BM34" s="611"/>
      <c r="BN34" s="611"/>
      <c r="BO34" s="611"/>
      <c r="BP34" s="611"/>
      <c r="BQ34" s="611"/>
      <c r="BR34" s="611"/>
      <c r="BS34" s="611"/>
      <c r="BT34" s="611"/>
      <c r="BU34" s="611"/>
      <c r="BV34" s="163"/>
      <c r="BW34" s="610">
        <f>IF(BY34="","",MAX(C34:D43,U34:V43,AM34:AN43,BE34:BF43)+1)</f>
        <v>8</v>
      </c>
      <c r="BX34" s="610"/>
      <c r="BY34" s="611" t="str">
        <f>IF('各会計、関係団体の財政状況及び健全化判断比率'!B68="","",'各会計、関係団体の財政状況及び健全化判断比率'!B68)</f>
        <v>有田周辺広域圏事務組合</v>
      </c>
      <c r="BZ34" s="611"/>
      <c r="CA34" s="611"/>
      <c r="CB34" s="611"/>
      <c r="CC34" s="611"/>
      <c r="CD34" s="611"/>
      <c r="CE34" s="611"/>
      <c r="CF34" s="611"/>
      <c r="CG34" s="611"/>
      <c r="CH34" s="611"/>
      <c r="CI34" s="611"/>
      <c r="CJ34" s="611"/>
      <c r="CK34" s="611"/>
      <c r="CL34" s="611"/>
      <c r="CM34" s="611"/>
      <c r="CN34" s="163"/>
      <c r="CO34" s="610" t="str">
        <f>IF(CQ34="","",MAX(C34:D43,U34:V43,AM34:AN43,BE34:BF43,BW34:BX43)+1)</f>
        <v/>
      </c>
      <c r="CP34" s="610"/>
      <c r="CQ34" s="611" t="str">
        <f>IF('各会計、関係団体の財政状況及び健全化判断比率'!BS7="","",'各会計、関係団体の財政状況及び健全化判断比率'!BS7)</f>
        <v/>
      </c>
      <c r="CR34" s="611"/>
      <c r="CS34" s="611"/>
      <c r="CT34" s="611"/>
      <c r="CU34" s="611"/>
      <c r="CV34" s="611"/>
      <c r="CW34" s="611"/>
      <c r="CX34" s="611"/>
      <c r="CY34" s="611"/>
      <c r="CZ34" s="611"/>
      <c r="DA34" s="611"/>
      <c r="DB34" s="611"/>
      <c r="DC34" s="611"/>
      <c r="DD34" s="611"/>
      <c r="DE34" s="611"/>
      <c r="DG34" s="612" t="str">
        <f>IF('各会計、関係団体の財政状況及び健全化判断比率'!BR7="","",'各会計、関係団体の財政状況及び健全化判断比率'!BR7)</f>
        <v/>
      </c>
      <c r="DH34" s="612"/>
      <c r="DI34" s="168"/>
    </row>
    <row r="35" spans="1:113" ht="32.25" customHeight="1">
      <c r="A35" s="163"/>
      <c r="B35" s="190"/>
      <c r="C35" s="610" t="str">
        <f>IF(E35="","",C34+1)</f>
        <v/>
      </c>
      <c r="D35" s="610"/>
      <c r="E35" s="611" t="str">
        <f>IF('各会計、関係団体の財政状況及び健全化判断比率'!B8="","",'各会計、関係団体の財政状況及び健全化判断比率'!B8)</f>
        <v/>
      </c>
      <c r="F35" s="611"/>
      <c r="G35" s="611"/>
      <c r="H35" s="611"/>
      <c r="I35" s="611"/>
      <c r="J35" s="611"/>
      <c r="K35" s="611"/>
      <c r="L35" s="611"/>
      <c r="M35" s="611"/>
      <c r="N35" s="611"/>
      <c r="O35" s="611"/>
      <c r="P35" s="611"/>
      <c r="Q35" s="611"/>
      <c r="R35" s="611"/>
      <c r="S35" s="611"/>
      <c r="T35" s="163"/>
      <c r="U35" s="610">
        <f>IF(W35="","",U34+1)</f>
        <v>3</v>
      </c>
      <c r="V35" s="610"/>
      <c r="W35" s="611" t="str">
        <f>IF('各会計、関係団体の財政状況及び健全化判断比率'!B29="","",'各会計、関係団体の財政状況及び健全化判断比率'!B29)</f>
        <v>介護保険事業特別会計</v>
      </c>
      <c r="X35" s="611"/>
      <c r="Y35" s="611"/>
      <c r="Z35" s="611"/>
      <c r="AA35" s="611"/>
      <c r="AB35" s="611"/>
      <c r="AC35" s="611"/>
      <c r="AD35" s="611"/>
      <c r="AE35" s="611"/>
      <c r="AF35" s="611"/>
      <c r="AG35" s="611"/>
      <c r="AH35" s="611"/>
      <c r="AI35" s="611"/>
      <c r="AJ35" s="611"/>
      <c r="AK35" s="611"/>
      <c r="AL35" s="163"/>
      <c r="AM35" s="610">
        <f t="shared" ref="AM35:AM43" si="0">IF(AO35="","",AM34+1)</f>
        <v>7</v>
      </c>
      <c r="AN35" s="610"/>
      <c r="AO35" s="611" t="str">
        <f>IF('各会計、関係団体の財政状況及び健全化判断比率'!B33="","",'各会計、関係団体の財政状況及び健全化判断比率'!B33)</f>
        <v>農業集落排水事業会計</v>
      </c>
      <c r="AP35" s="611"/>
      <c r="AQ35" s="611"/>
      <c r="AR35" s="611"/>
      <c r="AS35" s="611"/>
      <c r="AT35" s="611"/>
      <c r="AU35" s="611"/>
      <c r="AV35" s="611"/>
      <c r="AW35" s="611"/>
      <c r="AX35" s="611"/>
      <c r="AY35" s="611"/>
      <c r="AZ35" s="611"/>
      <c r="BA35" s="611"/>
      <c r="BB35" s="611"/>
      <c r="BC35" s="611"/>
      <c r="BD35" s="163"/>
      <c r="BE35" s="610" t="str">
        <f t="shared" ref="BE35:BE43" si="1">IF(BG35="","",BE34+1)</f>
        <v/>
      </c>
      <c r="BF35" s="610"/>
      <c r="BG35" s="611"/>
      <c r="BH35" s="611"/>
      <c r="BI35" s="611"/>
      <c r="BJ35" s="611"/>
      <c r="BK35" s="611"/>
      <c r="BL35" s="611"/>
      <c r="BM35" s="611"/>
      <c r="BN35" s="611"/>
      <c r="BO35" s="611"/>
      <c r="BP35" s="611"/>
      <c r="BQ35" s="611"/>
      <c r="BR35" s="611"/>
      <c r="BS35" s="611"/>
      <c r="BT35" s="611"/>
      <c r="BU35" s="611"/>
      <c r="BV35" s="163"/>
      <c r="BW35" s="610">
        <f t="shared" ref="BW35:BW43" si="2">IF(BY35="","",BW34+1)</f>
        <v>9</v>
      </c>
      <c r="BX35" s="610"/>
      <c r="BY35" s="611" t="str">
        <f>IF('各会計、関係団体の財政状況及び健全化判断比率'!B69="","",'各会計、関係団体の財政状況及び健全化判断比率'!B69)</f>
        <v>湯浅広川消防組合</v>
      </c>
      <c r="BZ35" s="611"/>
      <c r="CA35" s="611"/>
      <c r="CB35" s="611"/>
      <c r="CC35" s="611"/>
      <c r="CD35" s="611"/>
      <c r="CE35" s="611"/>
      <c r="CF35" s="611"/>
      <c r="CG35" s="611"/>
      <c r="CH35" s="611"/>
      <c r="CI35" s="611"/>
      <c r="CJ35" s="611"/>
      <c r="CK35" s="611"/>
      <c r="CL35" s="611"/>
      <c r="CM35" s="611"/>
      <c r="CN35" s="163"/>
      <c r="CO35" s="610" t="str">
        <f t="shared" ref="CO35:CO43" si="3">IF(CQ35="","",CO34+1)</f>
        <v/>
      </c>
      <c r="CP35" s="610"/>
      <c r="CQ35" s="611" t="str">
        <f>IF('各会計、関係団体の財政状況及び健全化判断比率'!BS8="","",'各会計、関係団体の財政状況及び健全化判断比率'!BS8)</f>
        <v/>
      </c>
      <c r="CR35" s="611"/>
      <c r="CS35" s="611"/>
      <c r="CT35" s="611"/>
      <c r="CU35" s="611"/>
      <c r="CV35" s="611"/>
      <c r="CW35" s="611"/>
      <c r="CX35" s="611"/>
      <c r="CY35" s="611"/>
      <c r="CZ35" s="611"/>
      <c r="DA35" s="611"/>
      <c r="DB35" s="611"/>
      <c r="DC35" s="611"/>
      <c r="DD35" s="611"/>
      <c r="DE35" s="611"/>
      <c r="DG35" s="612" t="str">
        <f>IF('各会計、関係団体の財政状況及び健全化判断比率'!BR8="","",'各会計、関係団体の財政状況及び健全化判断比率'!BR8)</f>
        <v/>
      </c>
      <c r="DH35" s="612"/>
      <c r="DI35" s="168"/>
    </row>
    <row r="36" spans="1:113" ht="32.25" customHeight="1">
      <c r="A36" s="163"/>
      <c r="B36" s="190"/>
      <c r="C36" s="610" t="str">
        <f>IF(E36="","",C35+1)</f>
        <v/>
      </c>
      <c r="D36" s="610"/>
      <c r="E36" s="611" t="str">
        <f>IF('各会計、関係団体の財政状況及び健全化判断比率'!B9="","",'各会計、関係団体の財政状況及び健全化判断比率'!B9)</f>
        <v/>
      </c>
      <c r="F36" s="611"/>
      <c r="G36" s="611"/>
      <c r="H36" s="611"/>
      <c r="I36" s="611"/>
      <c r="J36" s="611"/>
      <c r="K36" s="611"/>
      <c r="L36" s="611"/>
      <c r="M36" s="611"/>
      <c r="N36" s="611"/>
      <c r="O36" s="611"/>
      <c r="P36" s="611"/>
      <c r="Q36" s="611"/>
      <c r="R36" s="611"/>
      <c r="S36" s="611"/>
      <c r="T36" s="163"/>
      <c r="U36" s="610">
        <f t="shared" ref="U36:U43" si="4">IF(W36="","",U35+1)</f>
        <v>4</v>
      </c>
      <c r="V36" s="610"/>
      <c r="W36" s="611" t="str">
        <f>IF('各会計、関係団体の財政状況及び健全化判断比率'!B30="","",'各会計、関係団体の財政状況及び健全化判断比率'!B30)</f>
        <v>後期高齢者医療特別会計</v>
      </c>
      <c r="X36" s="611"/>
      <c r="Y36" s="611"/>
      <c r="Z36" s="611"/>
      <c r="AA36" s="611"/>
      <c r="AB36" s="611"/>
      <c r="AC36" s="611"/>
      <c r="AD36" s="611"/>
      <c r="AE36" s="611"/>
      <c r="AF36" s="611"/>
      <c r="AG36" s="611"/>
      <c r="AH36" s="611"/>
      <c r="AI36" s="611"/>
      <c r="AJ36" s="611"/>
      <c r="AK36" s="611"/>
      <c r="AL36" s="163"/>
      <c r="AM36" s="610" t="str">
        <f t="shared" si="0"/>
        <v/>
      </c>
      <c r="AN36" s="610"/>
      <c r="AO36" s="611"/>
      <c r="AP36" s="611"/>
      <c r="AQ36" s="611"/>
      <c r="AR36" s="611"/>
      <c r="AS36" s="611"/>
      <c r="AT36" s="611"/>
      <c r="AU36" s="611"/>
      <c r="AV36" s="611"/>
      <c r="AW36" s="611"/>
      <c r="AX36" s="611"/>
      <c r="AY36" s="611"/>
      <c r="AZ36" s="611"/>
      <c r="BA36" s="611"/>
      <c r="BB36" s="611"/>
      <c r="BC36" s="611"/>
      <c r="BD36" s="163"/>
      <c r="BE36" s="610" t="str">
        <f t="shared" si="1"/>
        <v/>
      </c>
      <c r="BF36" s="610"/>
      <c r="BG36" s="611"/>
      <c r="BH36" s="611"/>
      <c r="BI36" s="611"/>
      <c r="BJ36" s="611"/>
      <c r="BK36" s="611"/>
      <c r="BL36" s="611"/>
      <c r="BM36" s="611"/>
      <c r="BN36" s="611"/>
      <c r="BO36" s="611"/>
      <c r="BP36" s="611"/>
      <c r="BQ36" s="611"/>
      <c r="BR36" s="611"/>
      <c r="BS36" s="611"/>
      <c r="BT36" s="611"/>
      <c r="BU36" s="611"/>
      <c r="BV36" s="163"/>
      <c r="BW36" s="610">
        <f t="shared" si="2"/>
        <v>10</v>
      </c>
      <c r="BX36" s="610"/>
      <c r="BY36" s="611" t="str">
        <f>IF('各会計、関係団体の財政状況及び健全化判断比率'!B70="","",'各会計、関係団体の財政状況及び健全化判断比率'!B70)</f>
        <v>有田郡老人福祉施設事務組合</v>
      </c>
      <c r="BZ36" s="611"/>
      <c r="CA36" s="611"/>
      <c r="CB36" s="611"/>
      <c r="CC36" s="611"/>
      <c r="CD36" s="611"/>
      <c r="CE36" s="611"/>
      <c r="CF36" s="611"/>
      <c r="CG36" s="611"/>
      <c r="CH36" s="611"/>
      <c r="CI36" s="611"/>
      <c r="CJ36" s="611"/>
      <c r="CK36" s="611"/>
      <c r="CL36" s="611"/>
      <c r="CM36" s="611"/>
      <c r="CN36" s="163"/>
      <c r="CO36" s="610" t="str">
        <f t="shared" si="3"/>
        <v/>
      </c>
      <c r="CP36" s="610"/>
      <c r="CQ36" s="611" t="str">
        <f>IF('各会計、関係団体の財政状況及び健全化判断比率'!BS9="","",'各会計、関係団体の財政状況及び健全化判断比率'!BS9)</f>
        <v/>
      </c>
      <c r="CR36" s="611"/>
      <c r="CS36" s="611"/>
      <c r="CT36" s="611"/>
      <c r="CU36" s="611"/>
      <c r="CV36" s="611"/>
      <c r="CW36" s="611"/>
      <c r="CX36" s="611"/>
      <c r="CY36" s="611"/>
      <c r="CZ36" s="611"/>
      <c r="DA36" s="611"/>
      <c r="DB36" s="611"/>
      <c r="DC36" s="611"/>
      <c r="DD36" s="611"/>
      <c r="DE36" s="611"/>
      <c r="DG36" s="612" t="str">
        <f>IF('各会計、関係団体の財政状況及び健全化判断比率'!BR9="","",'各会計、関係団体の財政状況及び健全化判断比率'!BR9)</f>
        <v/>
      </c>
      <c r="DH36" s="612"/>
      <c r="DI36" s="168"/>
    </row>
    <row r="37" spans="1:113" ht="32.25" customHeight="1">
      <c r="A37" s="163"/>
      <c r="B37" s="190"/>
      <c r="C37" s="610" t="str">
        <f>IF(E37="","",C36+1)</f>
        <v/>
      </c>
      <c r="D37" s="610"/>
      <c r="E37" s="611" t="str">
        <f>IF('各会計、関係団体の財政状況及び健全化判断比率'!B10="","",'各会計、関係団体の財政状況及び健全化判断比率'!B10)</f>
        <v/>
      </c>
      <c r="F37" s="611"/>
      <c r="G37" s="611"/>
      <c r="H37" s="611"/>
      <c r="I37" s="611"/>
      <c r="J37" s="611"/>
      <c r="K37" s="611"/>
      <c r="L37" s="611"/>
      <c r="M37" s="611"/>
      <c r="N37" s="611"/>
      <c r="O37" s="611"/>
      <c r="P37" s="611"/>
      <c r="Q37" s="611"/>
      <c r="R37" s="611"/>
      <c r="S37" s="611"/>
      <c r="T37" s="163"/>
      <c r="U37" s="610">
        <f t="shared" si="4"/>
        <v>5</v>
      </c>
      <c r="V37" s="610"/>
      <c r="W37" s="611" t="str">
        <f>IF('各会計、関係団体の財政状況及び健全化判断比率'!B31="","",'各会計、関係団体の財政状況及び健全化判断比率'!B31)</f>
        <v>駐車場事業特別会計</v>
      </c>
      <c r="X37" s="611"/>
      <c r="Y37" s="611"/>
      <c r="Z37" s="611"/>
      <c r="AA37" s="611"/>
      <c r="AB37" s="611"/>
      <c r="AC37" s="611"/>
      <c r="AD37" s="611"/>
      <c r="AE37" s="611"/>
      <c r="AF37" s="611"/>
      <c r="AG37" s="611"/>
      <c r="AH37" s="611"/>
      <c r="AI37" s="611"/>
      <c r="AJ37" s="611"/>
      <c r="AK37" s="611"/>
      <c r="AL37" s="163"/>
      <c r="AM37" s="610" t="str">
        <f t="shared" si="0"/>
        <v/>
      </c>
      <c r="AN37" s="610"/>
      <c r="AO37" s="611"/>
      <c r="AP37" s="611"/>
      <c r="AQ37" s="611"/>
      <c r="AR37" s="611"/>
      <c r="AS37" s="611"/>
      <c r="AT37" s="611"/>
      <c r="AU37" s="611"/>
      <c r="AV37" s="611"/>
      <c r="AW37" s="611"/>
      <c r="AX37" s="611"/>
      <c r="AY37" s="611"/>
      <c r="AZ37" s="611"/>
      <c r="BA37" s="611"/>
      <c r="BB37" s="611"/>
      <c r="BC37" s="611"/>
      <c r="BD37" s="163"/>
      <c r="BE37" s="610" t="str">
        <f t="shared" si="1"/>
        <v/>
      </c>
      <c r="BF37" s="610"/>
      <c r="BG37" s="611"/>
      <c r="BH37" s="611"/>
      <c r="BI37" s="611"/>
      <c r="BJ37" s="611"/>
      <c r="BK37" s="611"/>
      <c r="BL37" s="611"/>
      <c r="BM37" s="611"/>
      <c r="BN37" s="611"/>
      <c r="BO37" s="611"/>
      <c r="BP37" s="611"/>
      <c r="BQ37" s="611"/>
      <c r="BR37" s="611"/>
      <c r="BS37" s="611"/>
      <c r="BT37" s="611"/>
      <c r="BU37" s="611"/>
      <c r="BV37" s="163"/>
      <c r="BW37" s="610">
        <f t="shared" si="2"/>
        <v>11</v>
      </c>
      <c r="BX37" s="610"/>
      <c r="BY37" s="611" t="str">
        <f>IF('各会計、関係団体の財政状況及び健全化判断比率'!B71="","",'各会計、関係団体の財政状況及び健全化判断比率'!B71)</f>
        <v>和歌山県市町村総合事務組合</v>
      </c>
      <c r="BZ37" s="611"/>
      <c r="CA37" s="611"/>
      <c r="CB37" s="611"/>
      <c r="CC37" s="611"/>
      <c r="CD37" s="611"/>
      <c r="CE37" s="611"/>
      <c r="CF37" s="611"/>
      <c r="CG37" s="611"/>
      <c r="CH37" s="611"/>
      <c r="CI37" s="611"/>
      <c r="CJ37" s="611"/>
      <c r="CK37" s="611"/>
      <c r="CL37" s="611"/>
      <c r="CM37" s="611"/>
      <c r="CN37" s="163"/>
      <c r="CO37" s="610" t="str">
        <f t="shared" si="3"/>
        <v/>
      </c>
      <c r="CP37" s="610"/>
      <c r="CQ37" s="611" t="str">
        <f>IF('各会計、関係団体の財政状況及び健全化判断比率'!BS10="","",'各会計、関係団体の財政状況及び健全化判断比率'!BS10)</f>
        <v/>
      </c>
      <c r="CR37" s="611"/>
      <c r="CS37" s="611"/>
      <c r="CT37" s="611"/>
      <c r="CU37" s="611"/>
      <c r="CV37" s="611"/>
      <c r="CW37" s="611"/>
      <c r="CX37" s="611"/>
      <c r="CY37" s="611"/>
      <c r="CZ37" s="611"/>
      <c r="DA37" s="611"/>
      <c r="DB37" s="611"/>
      <c r="DC37" s="611"/>
      <c r="DD37" s="611"/>
      <c r="DE37" s="611"/>
      <c r="DG37" s="612" t="str">
        <f>IF('各会計、関係団体の財政状況及び健全化判断比率'!BR10="","",'各会計、関係団体の財政状況及び健全化判断比率'!BR10)</f>
        <v/>
      </c>
      <c r="DH37" s="612"/>
      <c r="DI37" s="168"/>
    </row>
    <row r="38" spans="1:113" ht="32.25" customHeight="1">
      <c r="A38" s="163"/>
      <c r="B38" s="190"/>
      <c r="C38" s="610" t="str">
        <f t="shared" ref="C38:C43" si="5">IF(E38="","",C37+1)</f>
        <v/>
      </c>
      <c r="D38" s="610"/>
      <c r="E38" s="611" t="str">
        <f>IF('各会計、関係団体の財政状況及び健全化判断比率'!B11="","",'各会計、関係団体の財政状況及び健全化判断比率'!B11)</f>
        <v/>
      </c>
      <c r="F38" s="611"/>
      <c r="G38" s="611"/>
      <c r="H38" s="611"/>
      <c r="I38" s="611"/>
      <c r="J38" s="611"/>
      <c r="K38" s="611"/>
      <c r="L38" s="611"/>
      <c r="M38" s="611"/>
      <c r="N38" s="611"/>
      <c r="O38" s="611"/>
      <c r="P38" s="611"/>
      <c r="Q38" s="611"/>
      <c r="R38" s="611"/>
      <c r="S38" s="611"/>
      <c r="T38" s="163"/>
      <c r="U38" s="610" t="str">
        <f t="shared" si="4"/>
        <v/>
      </c>
      <c r="V38" s="610"/>
      <c r="W38" s="611"/>
      <c r="X38" s="611"/>
      <c r="Y38" s="611"/>
      <c r="Z38" s="611"/>
      <c r="AA38" s="611"/>
      <c r="AB38" s="611"/>
      <c r="AC38" s="611"/>
      <c r="AD38" s="611"/>
      <c r="AE38" s="611"/>
      <c r="AF38" s="611"/>
      <c r="AG38" s="611"/>
      <c r="AH38" s="611"/>
      <c r="AI38" s="611"/>
      <c r="AJ38" s="611"/>
      <c r="AK38" s="611"/>
      <c r="AL38" s="163"/>
      <c r="AM38" s="610" t="str">
        <f t="shared" si="0"/>
        <v/>
      </c>
      <c r="AN38" s="610"/>
      <c r="AO38" s="611"/>
      <c r="AP38" s="611"/>
      <c r="AQ38" s="611"/>
      <c r="AR38" s="611"/>
      <c r="AS38" s="611"/>
      <c r="AT38" s="611"/>
      <c r="AU38" s="611"/>
      <c r="AV38" s="611"/>
      <c r="AW38" s="611"/>
      <c r="AX38" s="611"/>
      <c r="AY38" s="611"/>
      <c r="AZ38" s="611"/>
      <c r="BA38" s="611"/>
      <c r="BB38" s="611"/>
      <c r="BC38" s="611"/>
      <c r="BD38" s="163"/>
      <c r="BE38" s="610" t="str">
        <f t="shared" si="1"/>
        <v/>
      </c>
      <c r="BF38" s="610"/>
      <c r="BG38" s="611"/>
      <c r="BH38" s="611"/>
      <c r="BI38" s="611"/>
      <c r="BJ38" s="611"/>
      <c r="BK38" s="611"/>
      <c r="BL38" s="611"/>
      <c r="BM38" s="611"/>
      <c r="BN38" s="611"/>
      <c r="BO38" s="611"/>
      <c r="BP38" s="611"/>
      <c r="BQ38" s="611"/>
      <c r="BR38" s="611"/>
      <c r="BS38" s="611"/>
      <c r="BT38" s="611"/>
      <c r="BU38" s="611"/>
      <c r="BV38" s="163"/>
      <c r="BW38" s="610">
        <f t="shared" si="2"/>
        <v>12</v>
      </c>
      <c r="BX38" s="610"/>
      <c r="BY38" s="611" t="str">
        <f>IF('各会計、関係団体の財政状況及び健全化判断比率'!B72="","",'各会計、関係団体の財政状況及び健全化判断比率'!B72)</f>
        <v>有田衛生施設事務組合</v>
      </c>
      <c r="BZ38" s="611"/>
      <c r="CA38" s="611"/>
      <c r="CB38" s="611"/>
      <c r="CC38" s="611"/>
      <c r="CD38" s="611"/>
      <c r="CE38" s="611"/>
      <c r="CF38" s="611"/>
      <c r="CG38" s="611"/>
      <c r="CH38" s="611"/>
      <c r="CI38" s="611"/>
      <c r="CJ38" s="611"/>
      <c r="CK38" s="611"/>
      <c r="CL38" s="611"/>
      <c r="CM38" s="611"/>
      <c r="CN38" s="163"/>
      <c r="CO38" s="610" t="str">
        <f t="shared" si="3"/>
        <v/>
      </c>
      <c r="CP38" s="610"/>
      <c r="CQ38" s="611" t="str">
        <f>IF('各会計、関係団体の財政状況及び健全化判断比率'!BS11="","",'各会計、関係団体の財政状況及び健全化判断比率'!BS11)</f>
        <v/>
      </c>
      <c r="CR38" s="611"/>
      <c r="CS38" s="611"/>
      <c r="CT38" s="611"/>
      <c r="CU38" s="611"/>
      <c r="CV38" s="611"/>
      <c r="CW38" s="611"/>
      <c r="CX38" s="611"/>
      <c r="CY38" s="611"/>
      <c r="CZ38" s="611"/>
      <c r="DA38" s="611"/>
      <c r="DB38" s="611"/>
      <c r="DC38" s="611"/>
      <c r="DD38" s="611"/>
      <c r="DE38" s="611"/>
      <c r="DG38" s="612" t="str">
        <f>IF('各会計、関係団体の財政状況及び健全化判断比率'!BR11="","",'各会計、関係団体の財政状況及び健全化判断比率'!BR11)</f>
        <v/>
      </c>
      <c r="DH38" s="612"/>
      <c r="DI38" s="168"/>
    </row>
    <row r="39" spans="1:113" ht="32.25" customHeight="1">
      <c r="A39" s="163"/>
      <c r="B39" s="190"/>
      <c r="C39" s="610" t="str">
        <f t="shared" si="5"/>
        <v/>
      </c>
      <c r="D39" s="610"/>
      <c r="E39" s="611" t="str">
        <f>IF('各会計、関係団体の財政状況及び健全化判断比率'!B12="","",'各会計、関係団体の財政状況及び健全化判断比率'!B12)</f>
        <v/>
      </c>
      <c r="F39" s="611"/>
      <c r="G39" s="611"/>
      <c r="H39" s="611"/>
      <c r="I39" s="611"/>
      <c r="J39" s="611"/>
      <c r="K39" s="611"/>
      <c r="L39" s="611"/>
      <c r="M39" s="611"/>
      <c r="N39" s="611"/>
      <c r="O39" s="611"/>
      <c r="P39" s="611"/>
      <c r="Q39" s="611"/>
      <c r="R39" s="611"/>
      <c r="S39" s="611"/>
      <c r="T39" s="163"/>
      <c r="U39" s="610" t="str">
        <f t="shared" si="4"/>
        <v/>
      </c>
      <c r="V39" s="610"/>
      <c r="W39" s="611"/>
      <c r="X39" s="611"/>
      <c r="Y39" s="611"/>
      <c r="Z39" s="611"/>
      <c r="AA39" s="611"/>
      <c r="AB39" s="611"/>
      <c r="AC39" s="611"/>
      <c r="AD39" s="611"/>
      <c r="AE39" s="611"/>
      <c r="AF39" s="611"/>
      <c r="AG39" s="611"/>
      <c r="AH39" s="611"/>
      <c r="AI39" s="611"/>
      <c r="AJ39" s="611"/>
      <c r="AK39" s="611"/>
      <c r="AL39" s="163"/>
      <c r="AM39" s="610" t="str">
        <f t="shared" si="0"/>
        <v/>
      </c>
      <c r="AN39" s="610"/>
      <c r="AO39" s="611"/>
      <c r="AP39" s="611"/>
      <c r="AQ39" s="611"/>
      <c r="AR39" s="611"/>
      <c r="AS39" s="611"/>
      <c r="AT39" s="611"/>
      <c r="AU39" s="611"/>
      <c r="AV39" s="611"/>
      <c r="AW39" s="611"/>
      <c r="AX39" s="611"/>
      <c r="AY39" s="611"/>
      <c r="AZ39" s="611"/>
      <c r="BA39" s="611"/>
      <c r="BB39" s="611"/>
      <c r="BC39" s="611"/>
      <c r="BD39" s="163"/>
      <c r="BE39" s="610" t="str">
        <f t="shared" si="1"/>
        <v/>
      </c>
      <c r="BF39" s="610"/>
      <c r="BG39" s="611"/>
      <c r="BH39" s="611"/>
      <c r="BI39" s="611"/>
      <c r="BJ39" s="611"/>
      <c r="BK39" s="611"/>
      <c r="BL39" s="611"/>
      <c r="BM39" s="611"/>
      <c r="BN39" s="611"/>
      <c r="BO39" s="611"/>
      <c r="BP39" s="611"/>
      <c r="BQ39" s="611"/>
      <c r="BR39" s="611"/>
      <c r="BS39" s="611"/>
      <c r="BT39" s="611"/>
      <c r="BU39" s="611"/>
      <c r="BV39" s="163"/>
      <c r="BW39" s="610">
        <f t="shared" si="2"/>
        <v>13</v>
      </c>
      <c r="BX39" s="610"/>
      <c r="BY39" s="611" t="str">
        <f>IF('各会計、関係団体の財政状況及び健全化判断比率'!B73="","",'各会計、関係団体の財政状況及び健全化判断比率'!B73)</f>
        <v>和歌山県地方税回収機構</v>
      </c>
      <c r="BZ39" s="611"/>
      <c r="CA39" s="611"/>
      <c r="CB39" s="611"/>
      <c r="CC39" s="611"/>
      <c r="CD39" s="611"/>
      <c r="CE39" s="611"/>
      <c r="CF39" s="611"/>
      <c r="CG39" s="611"/>
      <c r="CH39" s="611"/>
      <c r="CI39" s="611"/>
      <c r="CJ39" s="611"/>
      <c r="CK39" s="611"/>
      <c r="CL39" s="611"/>
      <c r="CM39" s="611"/>
      <c r="CN39" s="163"/>
      <c r="CO39" s="610" t="str">
        <f t="shared" si="3"/>
        <v/>
      </c>
      <c r="CP39" s="610"/>
      <c r="CQ39" s="611" t="str">
        <f>IF('各会計、関係団体の財政状況及び健全化判断比率'!BS12="","",'各会計、関係団体の財政状況及び健全化判断比率'!BS12)</f>
        <v/>
      </c>
      <c r="CR39" s="611"/>
      <c r="CS39" s="611"/>
      <c r="CT39" s="611"/>
      <c r="CU39" s="611"/>
      <c r="CV39" s="611"/>
      <c r="CW39" s="611"/>
      <c r="CX39" s="611"/>
      <c r="CY39" s="611"/>
      <c r="CZ39" s="611"/>
      <c r="DA39" s="611"/>
      <c r="DB39" s="611"/>
      <c r="DC39" s="611"/>
      <c r="DD39" s="611"/>
      <c r="DE39" s="611"/>
      <c r="DG39" s="612" t="str">
        <f>IF('各会計、関係団体の財政状況及び健全化判断比率'!BR12="","",'各会計、関係団体の財政状況及び健全化判断比率'!BR12)</f>
        <v/>
      </c>
      <c r="DH39" s="612"/>
      <c r="DI39" s="168"/>
    </row>
    <row r="40" spans="1:113" ht="32.25" customHeight="1">
      <c r="A40" s="163"/>
      <c r="B40" s="190"/>
      <c r="C40" s="610" t="str">
        <f t="shared" si="5"/>
        <v/>
      </c>
      <c r="D40" s="610"/>
      <c r="E40" s="611" t="str">
        <f>IF('各会計、関係団体の財政状況及び健全化判断比率'!B13="","",'各会計、関係団体の財政状況及び健全化判断比率'!B13)</f>
        <v/>
      </c>
      <c r="F40" s="611"/>
      <c r="G40" s="611"/>
      <c r="H40" s="611"/>
      <c r="I40" s="611"/>
      <c r="J40" s="611"/>
      <c r="K40" s="611"/>
      <c r="L40" s="611"/>
      <c r="M40" s="611"/>
      <c r="N40" s="611"/>
      <c r="O40" s="611"/>
      <c r="P40" s="611"/>
      <c r="Q40" s="611"/>
      <c r="R40" s="611"/>
      <c r="S40" s="611"/>
      <c r="T40" s="163"/>
      <c r="U40" s="610" t="str">
        <f t="shared" si="4"/>
        <v/>
      </c>
      <c r="V40" s="610"/>
      <c r="W40" s="611"/>
      <c r="X40" s="611"/>
      <c r="Y40" s="611"/>
      <c r="Z40" s="611"/>
      <c r="AA40" s="611"/>
      <c r="AB40" s="611"/>
      <c r="AC40" s="611"/>
      <c r="AD40" s="611"/>
      <c r="AE40" s="611"/>
      <c r="AF40" s="611"/>
      <c r="AG40" s="611"/>
      <c r="AH40" s="611"/>
      <c r="AI40" s="611"/>
      <c r="AJ40" s="611"/>
      <c r="AK40" s="611"/>
      <c r="AL40" s="163"/>
      <c r="AM40" s="610" t="str">
        <f t="shared" si="0"/>
        <v/>
      </c>
      <c r="AN40" s="610"/>
      <c r="AO40" s="611"/>
      <c r="AP40" s="611"/>
      <c r="AQ40" s="611"/>
      <c r="AR40" s="611"/>
      <c r="AS40" s="611"/>
      <c r="AT40" s="611"/>
      <c r="AU40" s="611"/>
      <c r="AV40" s="611"/>
      <c r="AW40" s="611"/>
      <c r="AX40" s="611"/>
      <c r="AY40" s="611"/>
      <c r="AZ40" s="611"/>
      <c r="BA40" s="611"/>
      <c r="BB40" s="611"/>
      <c r="BC40" s="611"/>
      <c r="BD40" s="163"/>
      <c r="BE40" s="610" t="str">
        <f t="shared" si="1"/>
        <v/>
      </c>
      <c r="BF40" s="610"/>
      <c r="BG40" s="611"/>
      <c r="BH40" s="611"/>
      <c r="BI40" s="611"/>
      <c r="BJ40" s="611"/>
      <c r="BK40" s="611"/>
      <c r="BL40" s="611"/>
      <c r="BM40" s="611"/>
      <c r="BN40" s="611"/>
      <c r="BO40" s="611"/>
      <c r="BP40" s="611"/>
      <c r="BQ40" s="611"/>
      <c r="BR40" s="611"/>
      <c r="BS40" s="611"/>
      <c r="BT40" s="611"/>
      <c r="BU40" s="611"/>
      <c r="BV40" s="163"/>
      <c r="BW40" s="610">
        <f t="shared" si="2"/>
        <v>14</v>
      </c>
      <c r="BX40" s="610"/>
      <c r="BY40" s="611" t="str">
        <f>IF('各会計、関係団体の財政状況及び健全化判断比率'!B74="","",'各会計、関係団体の財政状況及び健全化判断比率'!B74)</f>
        <v>和歌山県後期高齢者医療広域連合</v>
      </c>
      <c r="BZ40" s="611"/>
      <c r="CA40" s="611"/>
      <c r="CB40" s="611"/>
      <c r="CC40" s="611"/>
      <c r="CD40" s="611"/>
      <c r="CE40" s="611"/>
      <c r="CF40" s="611"/>
      <c r="CG40" s="611"/>
      <c r="CH40" s="611"/>
      <c r="CI40" s="611"/>
      <c r="CJ40" s="611"/>
      <c r="CK40" s="611"/>
      <c r="CL40" s="611"/>
      <c r="CM40" s="611"/>
      <c r="CN40" s="163"/>
      <c r="CO40" s="610" t="str">
        <f t="shared" si="3"/>
        <v/>
      </c>
      <c r="CP40" s="610"/>
      <c r="CQ40" s="611" t="str">
        <f>IF('各会計、関係団体の財政状況及び健全化判断比率'!BS13="","",'各会計、関係団体の財政状況及び健全化判断比率'!BS13)</f>
        <v/>
      </c>
      <c r="CR40" s="611"/>
      <c r="CS40" s="611"/>
      <c r="CT40" s="611"/>
      <c r="CU40" s="611"/>
      <c r="CV40" s="611"/>
      <c r="CW40" s="611"/>
      <c r="CX40" s="611"/>
      <c r="CY40" s="611"/>
      <c r="CZ40" s="611"/>
      <c r="DA40" s="611"/>
      <c r="DB40" s="611"/>
      <c r="DC40" s="611"/>
      <c r="DD40" s="611"/>
      <c r="DE40" s="611"/>
      <c r="DG40" s="612" t="str">
        <f>IF('各会計、関係団体の財政状況及び健全化判断比率'!BR13="","",'各会計、関係団体の財政状況及び健全化判断比率'!BR13)</f>
        <v/>
      </c>
      <c r="DH40" s="612"/>
      <c r="DI40" s="168"/>
    </row>
    <row r="41" spans="1:113" ht="32.25" customHeight="1">
      <c r="A41" s="163"/>
      <c r="B41" s="190"/>
      <c r="C41" s="610" t="str">
        <f t="shared" si="5"/>
        <v/>
      </c>
      <c r="D41" s="610"/>
      <c r="E41" s="611" t="str">
        <f>IF('各会計、関係団体の財政状況及び健全化判断比率'!B14="","",'各会計、関係団体の財政状況及び健全化判断比率'!B14)</f>
        <v/>
      </c>
      <c r="F41" s="611"/>
      <c r="G41" s="611"/>
      <c r="H41" s="611"/>
      <c r="I41" s="611"/>
      <c r="J41" s="611"/>
      <c r="K41" s="611"/>
      <c r="L41" s="611"/>
      <c r="M41" s="611"/>
      <c r="N41" s="611"/>
      <c r="O41" s="611"/>
      <c r="P41" s="611"/>
      <c r="Q41" s="611"/>
      <c r="R41" s="611"/>
      <c r="S41" s="611"/>
      <c r="T41" s="163"/>
      <c r="U41" s="610" t="str">
        <f t="shared" si="4"/>
        <v/>
      </c>
      <c r="V41" s="610"/>
      <c r="W41" s="611"/>
      <c r="X41" s="611"/>
      <c r="Y41" s="611"/>
      <c r="Z41" s="611"/>
      <c r="AA41" s="611"/>
      <c r="AB41" s="611"/>
      <c r="AC41" s="611"/>
      <c r="AD41" s="611"/>
      <c r="AE41" s="611"/>
      <c r="AF41" s="611"/>
      <c r="AG41" s="611"/>
      <c r="AH41" s="611"/>
      <c r="AI41" s="611"/>
      <c r="AJ41" s="611"/>
      <c r="AK41" s="611"/>
      <c r="AL41" s="163"/>
      <c r="AM41" s="610" t="str">
        <f t="shared" si="0"/>
        <v/>
      </c>
      <c r="AN41" s="610"/>
      <c r="AO41" s="611"/>
      <c r="AP41" s="611"/>
      <c r="AQ41" s="611"/>
      <c r="AR41" s="611"/>
      <c r="AS41" s="611"/>
      <c r="AT41" s="611"/>
      <c r="AU41" s="611"/>
      <c r="AV41" s="611"/>
      <c r="AW41" s="611"/>
      <c r="AX41" s="611"/>
      <c r="AY41" s="611"/>
      <c r="AZ41" s="611"/>
      <c r="BA41" s="611"/>
      <c r="BB41" s="611"/>
      <c r="BC41" s="611"/>
      <c r="BD41" s="163"/>
      <c r="BE41" s="610" t="str">
        <f t="shared" si="1"/>
        <v/>
      </c>
      <c r="BF41" s="610"/>
      <c r="BG41" s="611"/>
      <c r="BH41" s="611"/>
      <c r="BI41" s="611"/>
      <c r="BJ41" s="611"/>
      <c r="BK41" s="611"/>
      <c r="BL41" s="611"/>
      <c r="BM41" s="611"/>
      <c r="BN41" s="611"/>
      <c r="BO41" s="611"/>
      <c r="BP41" s="611"/>
      <c r="BQ41" s="611"/>
      <c r="BR41" s="611"/>
      <c r="BS41" s="611"/>
      <c r="BT41" s="611"/>
      <c r="BU41" s="611"/>
      <c r="BV41" s="163"/>
      <c r="BW41" s="610">
        <f t="shared" si="2"/>
        <v>15</v>
      </c>
      <c r="BX41" s="610"/>
      <c r="BY41" s="611" t="str">
        <f>IF('各会計、関係団体の財政状況及び健全化判断比率'!B75="","",'各会計、関係団体の財政状況及び健全化判断比率'!B75)</f>
        <v>和歌山県住宅新築資金等貸付金回収管理組合</v>
      </c>
      <c r="BZ41" s="611"/>
      <c r="CA41" s="611"/>
      <c r="CB41" s="611"/>
      <c r="CC41" s="611"/>
      <c r="CD41" s="611"/>
      <c r="CE41" s="611"/>
      <c r="CF41" s="611"/>
      <c r="CG41" s="611"/>
      <c r="CH41" s="611"/>
      <c r="CI41" s="611"/>
      <c r="CJ41" s="611"/>
      <c r="CK41" s="611"/>
      <c r="CL41" s="611"/>
      <c r="CM41" s="611"/>
      <c r="CN41" s="163"/>
      <c r="CO41" s="610" t="str">
        <f t="shared" si="3"/>
        <v/>
      </c>
      <c r="CP41" s="610"/>
      <c r="CQ41" s="611" t="str">
        <f>IF('各会計、関係団体の財政状況及び健全化判断比率'!BS14="","",'各会計、関係団体の財政状況及び健全化判断比率'!BS14)</f>
        <v/>
      </c>
      <c r="CR41" s="611"/>
      <c r="CS41" s="611"/>
      <c r="CT41" s="611"/>
      <c r="CU41" s="611"/>
      <c r="CV41" s="611"/>
      <c r="CW41" s="611"/>
      <c r="CX41" s="611"/>
      <c r="CY41" s="611"/>
      <c r="CZ41" s="611"/>
      <c r="DA41" s="611"/>
      <c r="DB41" s="611"/>
      <c r="DC41" s="611"/>
      <c r="DD41" s="611"/>
      <c r="DE41" s="611"/>
      <c r="DG41" s="612" t="str">
        <f>IF('各会計、関係団体の財政状況及び健全化判断比率'!BR14="","",'各会計、関係団体の財政状況及び健全化判断比率'!BR14)</f>
        <v/>
      </c>
      <c r="DH41" s="612"/>
      <c r="DI41" s="168"/>
    </row>
    <row r="42" spans="1:113" ht="32.25" customHeight="1">
      <c r="B42" s="190"/>
      <c r="C42" s="610" t="str">
        <f t="shared" si="5"/>
        <v/>
      </c>
      <c r="D42" s="610"/>
      <c r="E42" s="611" t="str">
        <f>IF('各会計、関係団体の財政状況及び健全化判断比率'!B15="","",'各会計、関係団体の財政状況及び健全化判断比率'!B15)</f>
        <v/>
      </c>
      <c r="F42" s="611"/>
      <c r="G42" s="611"/>
      <c r="H42" s="611"/>
      <c r="I42" s="611"/>
      <c r="J42" s="611"/>
      <c r="K42" s="611"/>
      <c r="L42" s="611"/>
      <c r="M42" s="611"/>
      <c r="N42" s="611"/>
      <c r="O42" s="611"/>
      <c r="P42" s="611"/>
      <c r="Q42" s="611"/>
      <c r="R42" s="611"/>
      <c r="S42" s="611"/>
      <c r="T42" s="163"/>
      <c r="U42" s="610" t="str">
        <f t="shared" si="4"/>
        <v/>
      </c>
      <c r="V42" s="610"/>
      <c r="W42" s="611"/>
      <c r="X42" s="611"/>
      <c r="Y42" s="611"/>
      <c r="Z42" s="611"/>
      <c r="AA42" s="611"/>
      <c r="AB42" s="611"/>
      <c r="AC42" s="611"/>
      <c r="AD42" s="611"/>
      <c r="AE42" s="611"/>
      <c r="AF42" s="611"/>
      <c r="AG42" s="611"/>
      <c r="AH42" s="611"/>
      <c r="AI42" s="611"/>
      <c r="AJ42" s="611"/>
      <c r="AK42" s="611"/>
      <c r="AL42" s="163"/>
      <c r="AM42" s="610" t="str">
        <f t="shared" si="0"/>
        <v/>
      </c>
      <c r="AN42" s="610"/>
      <c r="AO42" s="611"/>
      <c r="AP42" s="611"/>
      <c r="AQ42" s="611"/>
      <c r="AR42" s="611"/>
      <c r="AS42" s="611"/>
      <c r="AT42" s="611"/>
      <c r="AU42" s="611"/>
      <c r="AV42" s="611"/>
      <c r="AW42" s="611"/>
      <c r="AX42" s="611"/>
      <c r="AY42" s="611"/>
      <c r="AZ42" s="611"/>
      <c r="BA42" s="611"/>
      <c r="BB42" s="611"/>
      <c r="BC42" s="611"/>
      <c r="BD42" s="163"/>
      <c r="BE42" s="610" t="str">
        <f t="shared" si="1"/>
        <v/>
      </c>
      <c r="BF42" s="610"/>
      <c r="BG42" s="611"/>
      <c r="BH42" s="611"/>
      <c r="BI42" s="611"/>
      <c r="BJ42" s="611"/>
      <c r="BK42" s="611"/>
      <c r="BL42" s="611"/>
      <c r="BM42" s="611"/>
      <c r="BN42" s="611"/>
      <c r="BO42" s="611"/>
      <c r="BP42" s="611"/>
      <c r="BQ42" s="611"/>
      <c r="BR42" s="611"/>
      <c r="BS42" s="611"/>
      <c r="BT42" s="611"/>
      <c r="BU42" s="611"/>
      <c r="BV42" s="163"/>
      <c r="BW42" s="610">
        <f t="shared" si="2"/>
        <v>16</v>
      </c>
      <c r="BX42" s="610"/>
      <c r="BY42" s="611" t="str">
        <f>IF('各会計、関係団体の財政状況及び健全化判断比率'!B76="","",'各会計、関係団体の財政状況及び健全化判断比率'!B76)</f>
        <v>有田周辺広域圏事務組合（公営企業会計）</v>
      </c>
      <c r="BZ42" s="611"/>
      <c r="CA42" s="611"/>
      <c r="CB42" s="611"/>
      <c r="CC42" s="611"/>
      <c r="CD42" s="611"/>
      <c r="CE42" s="611"/>
      <c r="CF42" s="611"/>
      <c r="CG42" s="611"/>
      <c r="CH42" s="611"/>
      <c r="CI42" s="611"/>
      <c r="CJ42" s="611"/>
      <c r="CK42" s="611"/>
      <c r="CL42" s="611"/>
      <c r="CM42" s="611"/>
      <c r="CN42" s="163"/>
      <c r="CO42" s="610" t="str">
        <f t="shared" si="3"/>
        <v/>
      </c>
      <c r="CP42" s="610"/>
      <c r="CQ42" s="611" t="str">
        <f>IF('各会計、関係団体の財政状況及び健全化判断比率'!BS15="","",'各会計、関係団体の財政状況及び健全化判断比率'!BS15)</f>
        <v/>
      </c>
      <c r="CR42" s="611"/>
      <c r="CS42" s="611"/>
      <c r="CT42" s="611"/>
      <c r="CU42" s="611"/>
      <c r="CV42" s="611"/>
      <c r="CW42" s="611"/>
      <c r="CX42" s="611"/>
      <c r="CY42" s="611"/>
      <c r="CZ42" s="611"/>
      <c r="DA42" s="611"/>
      <c r="DB42" s="611"/>
      <c r="DC42" s="611"/>
      <c r="DD42" s="611"/>
      <c r="DE42" s="611"/>
      <c r="DG42" s="612" t="str">
        <f>IF('各会計、関係団体の財政状況及び健全化判断比率'!BR15="","",'各会計、関係団体の財政状況及び健全化判断比率'!BR15)</f>
        <v/>
      </c>
      <c r="DH42" s="612"/>
      <c r="DI42" s="168"/>
    </row>
    <row r="43" spans="1:113" ht="32.25" customHeight="1">
      <c r="B43" s="190"/>
      <c r="C43" s="610" t="str">
        <f t="shared" si="5"/>
        <v/>
      </c>
      <c r="D43" s="610"/>
      <c r="E43" s="611" t="str">
        <f>IF('各会計、関係団体の財政状況及び健全化判断比率'!B16="","",'各会計、関係団体の財政状況及び健全化判断比率'!B16)</f>
        <v/>
      </c>
      <c r="F43" s="611"/>
      <c r="G43" s="611"/>
      <c r="H43" s="611"/>
      <c r="I43" s="611"/>
      <c r="J43" s="611"/>
      <c r="K43" s="611"/>
      <c r="L43" s="611"/>
      <c r="M43" s="611"/>
      <c r="N43" s="611"/>
      <c r="O43" s="611"/>
      <c r="P43" s="611"/>
      <c r="Q43" s="611"/>
      <c r="R43" s="611"/>
      <c r="S43" s="611"/>
      <c r="T43" s="163"/>
      <c r="U43" s="610" t="str">
        <f t="shared" si="4"/>
        <v/>
      </c>
      <c r="V43" s="610"/>
      <c r="W43" s="611"/>
      <c r="X43" s="611"/>
      <c r="Y43" s="611"/>
      <c r="Z43" s="611"/>
      <c r="AA43" s="611"/>
      <c r="AB43" s="611"/>
      <c r="AC43" s="611"/>
      <c r="AD43" s="611"/>
      <c r="AE43" s="611"/>
      <c r="AF43" s="611"/>
      <c r="AG43" s="611"/>
      <c r="AH43" s="611"/>
      <c r="AI43" s="611"/>
      <c r="AJ43" s="611"/>
      <c r="AK43" s="611"/>
      <c r="AL43" s="163"/>
      <c r="AM43" s="610" t="str">
        <f t="shared" si="0"/>
        <v/>
      </c>
      <c r="AN43" s="610"/>
      <c r="AO43" s="611"/>
      <c r="AP43" s="611"/>
      <c r="AQ43" s="611"/>
      <c r="AR43" s="611"/>
      <c r="AS43" s="611"/>
      <c r="AT43" s="611"/>
      <c r="AU43" s="611"/>
      <c r="AV43" s="611"/>
      <c r="AW43" s="611"/>
      <c r="AX43" s="611"/>
      <c r="AY43" s="611"/>
      <c r="AZ43" s="611"/>
      <c r="BA43" s="611"/>
      <c r="BB43" s="611"/>
      <c r="BC43" s="611"/>
      <c r="BD43" s="163"/>
      <c r="BE43" s="610" t="str">
        <f t="shared" si="1"/>
        <v/>
      </c>
      <c r="BF43" s="610"/>
      <c r="BG43" s="611"/>
      <c r="BH43" s="611"/>
      <c r="BI43" s="611"/>
      <c r="BJ43" s="611"/>
      <c r="BK43" s="611"/>
      <c r="BL43" s="611"/>
      <c r="BM43" s="611"/>
      <c r="BN43" s="611"/>
      <c r="BO43" s="611"/>
      <c r="BP43" s="611"/>
      <c r="BQ43" s="611"/>
      <c r="BR43" s="611"/>
      <c r="BS43" s="611"/>
      <c r="BT43" s="611"/>
      <c r="BU43" s="611"/>
      <c r="BV43" s="163"/>
      <c r="BW43" s="610">
        <f t="shared" si="2"/>
        <v>17</v>
      </c>
      <c r="BX43" s="610"/>
      <c r="BY43" s="611" t="str">
        <f>IF('各会計、関係団体の財政状況及び健全化判断比率'!B77="","",'各会計、関係団体の財政状況及び健全化判断比率'!B77)</f>
        <v>和歌山県後期高齢者医療広域連合（特別会計）</v>
      </c>
      <c r="BZ43" s="611"/>
      <c r="CA43" s="611"/>
      <c r="CB43" s="611"/>
      <c r="CC43" s="611"/>
      <c r="CD43" s="611"/>
      <c r="CE43" s="611"/>
      <c r="CF43" s="611"/>
      <c r="CG43" s="611"/>
      <c r="CH43" s="611"/>
      <c r="CI43" s="611"/>
      <c r="CJ43" s="611"/>
      <c r="CK43" s="611"/>
      <c r="CL43" s="611"/>
      <c r="CM43" s="611"/>
      <c r="CN43" s="163"/>
      <c r="CO43" s="610" t="str">
        <f t="shared" si="3"/>
        <v/>
      </c>
      <c r="CP43" s="610"/>
      <c r="CQ43" s="611" t="str">
        <f>IF('各会計、関係団体の財政状況及び健全化判断比率'!BS16="","",'各会計、関係団体の財政状況及び健全化判断比率'!BS16)</f>
        <v/>
      </c>
      <c r="CR43" s="611"/>
      <c r="CS43" s="611"/>
      <c r="CT43" s="611"/>
      <c r="CU43" s="611"/>
      <c r="CV43" s="611"/>
      <c r="CW43" s="611"/>
      <c r="CX43" s="611"/>
      <c r="CY43" s="611"/>
      <c r="CZ43" s="611"/>
      <c r="DA43" s="611"/>
      <c r="DB43" s="611"/>
      <c r="DC43" s="611"/>
      <c r="DD43" s="611"/>
      <c r="DE43" s="611"/>
      <c r="DG43" s="612" t="str">
        <f>IF('各会計、関係団体の財政状況及び健全化判断比率'!BR16="","",'各会計、関係団体の財政状況及び健全化判断比率'!BR16)</f>
        <v/>
      </c>
      <c r="DH43" s="612"/>
      <c r="DI43" s="168"/>
    </row>
    <row r="44" spans="1:113" ht="13.5" customHeight="1" thickBot="1">
      <c r="B44" s="191"/>
      <c r="C44" s="192"/>
      <c r="D44" s="192"/>
      <c r="E44" s="192"/>
      <c r="F44" s="192"/>
      <c r="G44" s="192"/>
      <c r="H44" s="192"/>
      <c r="I44" s="192"/>
      <c r="J44" s="192"/>
      <c r="K44" s="192"/>
      <c r="L44" s="192"/>
      <c r="M44" s="192"/>
      <c r="N44" s="192"/>
      <c r="O44" s="192"/>
      <c r="P44" s="192"/>
      <c r="Q44" s="192"/>
      <c r="R44" s="192"/>
      <c r="S44" s="192"/>
      <c r="T44" s="192"/>
      <c r="U44" s="192"/>
      <c r="V44" s="192"/>
      <c r="W44" s="192"/>
      <c r="X44" s="192"/>
      <c r="Y44" s="192"/>
      <c r="Z44" s="192"/>
      <c r="AA44" s="192"/>
      <c r="AB44" s="192"/>
      <c r="AC44" s="192"/>
      <c r="AD44" s="192"/>
      <c r="AE44" s="192"/>
      <c r="AF44" s="192"/>
      <c r="AG44" s="192"/>
      <c r="AH44" s="192"/>
      <c r="AI44" s="192"/>
      <c r="AJ44" s="192"/>
      <c r="AK44" s="192"/>
      <c r="AL44" s="192"/>
      <c r="AM44" s="192"/>
      <c r="AN44" s="192"/>
      <c r="AO44" s="192"/>
      <c r="AP44" s="192"/>
      <c r="AQ44" s="192"/>
      <c r="AR44" s="192"/>
      <c r="AS44" s="192"/>
      <c r="AT44" s="192"/>
      <c r="AU44" s="192"/>
      <c r="AV44" s="192"/>
      <c r="AW44" s="192"/>
      <c r="AX44" s="192"/>
      <c r="AY44" s="192"/>
      <c r="AZ44" s="192"/>
      <c r="BA44" s="192"/>
      <c r="BB44" s="192"/>
      <c r="BC44" s="192"/>
      <c r="BD44" s="192"/>
      <c r="BE44" s="192"/>
      <c r="BF44" s="192"/>
      <c r="BG44" s="192"/>
      <c r="BH44" s="192"/>
      <c r="BI44" s="192"/>
      <c r="BJ44" s="192"/>
      <c r="BK44" s="192"/>
      <c r="BL44" s="192"/>
      <c r="BM44" s="192"/>
      <c r="BN44" s="192"/>
      <c r="BO44" s="192"/>
      <c r="BP44" s="192"/>
      <c r="BQ44" s="192"/>
      <c r="BR44" s="192"/>
      <c r="BS44" s="192"/>
      <c r="BT44" s="192"/>
      <c r="BU44" s="192"/>
      <c r="BV44" s="192"/>
      <c r="BW44" s="192"/>
      <c r="BX44" s="192"/>
      <c r="BY44" s="192"/>
      <c r="BZ44" s="192"/>
      <c r="CA44" s="192"/>
      <c r="CB44" s="192"/>
      <c r="CC44" s="192"/>
      <c r="CD44" s="192"/>
      <c r="CE44" s="192"/>
      <c r="CF44" s="192"/>
      <c r="CG44" s="192"/>
      <c r="CH44" s="192"/>
      <c r="CI44" s="192"/>
      <c r="CJ44" s="192"/>
      <c r="CK44" s="192"/>
      <c r="CL44" s="192"/>
      <c r="CM44" s="192"/>
      <c r="CN44" s="192"/>
      <c r="CO44" s="192"/>
      <c r="CP44" s="192"/>
      <c r="CQ44" s="192"/>
      <c r="CR44" s="192"/>
      <c r="CS44" s="192"/>
      <c r="CT44" s="192"/>
      <c r="CU44" s="192"/>
      <c r="CV44" s="192"/>
      <c r="CW44" s="192"/>
      <c r="CX44" s="192"/>
      <c r="CY44" s="192"/>
      <c r="CZ44" s="192"/>
      <c r="DA44" s="192"/>
      <c r="DB44" s="192"/>
      <c r="DC44" s="192"/>
      <c r="DD44" s="192"/>
      <c r="DE44" s="192"/>
      <c r="DF44" s="192"/>
      <c r="DG44" s="192"/>
      <c r="DH44" s="192"/>
      <c r="DI44" s="193"/>
    </row>
    <row r="45" spans="1:113"/>
    <row r="46" spans="1:113">
      <c r="B46" s="162" t="s">
        <v>193</v>
      </c>
      <c r="E46" s="613" t="s">
        <v>194</v>
      </c>
      <c r="F46" s="613"/>
      <c r="G46" s="613"/>
      <c r="H46" s="613"/>
      <c r="I46" s="613"/>
      <c r="J46" s="613"/>
      <c r="K46" s="613"/>
      <c r="L46" s="613"/>
      <c r="M46" s="613"/>
      <c r="N46" s="613"/>
      <c r="O46" s="613"/>
      <c r="P46" s="613"/>
      <c r="Q46" s="613"/>
      <c r="R46" s="613"/>
      <c r="S46" s="613"/>
      <c r="T46" s="613"/>
      <c r="U46" s="613"/>
      <c r="V46" s="613"/>
      <c r="W46" s="613"/>
      <c r="X46" s="613"/>
      <c r="Y46" s="613"/>
      <c r="Z46" s="613"/>
      <c r="AA46" s="613"/>
      <c r="AB46" s="613"/>
      <c r="AC46" s="613"/>
      <c r="AD46" s="613"/>
      <c r="AE46" s="613"/>
      <c r="AF46" s="613"/>
      <c r="AG46" s="613"/>
      <c r="AH46" s="613"/>
      <c r="AI46" s="613"/>
      <c r="AJ46" s="613"/>
      <c r="AK46" s="613"/>
      <c r="AL46" s="613"/>
      <c r="AM46" s="613"/>
      <c r="AN46" s="613"/>
      <c r="AO46" s="613"/>
      <c r="AP46" s="613"/>
      <c r="AQ46" s="613"/>
      <c r="AR46" s="613"/>
      <c r="AS46" s="613"/>
      <c r="AT46" s="613"/>
      <c r="AU46" s="613"/>
      <c r="AV46" s="613"/>
      <c r="AW46" s="613"/>
      <c r="AX46" s="613"/>
      <c r="AY46" s="613"/>
      <c r="AZ46" s="613"/>
      <c r="BA46" s="613"/>
      <c r="BB46" s="613"/>
      <c r="BC46" s="613"/>
      <c r="BD46" s="613"/>
      <c r="BE46" s="613"/>
      <c r="BF46" s="613"/>
      <c r="BG46" s="613"/>
      <c r="BH46" s="613"/>
      <c r="BI46" s="613"/>
      <c r="BJ46" s="613"/>
      <c r="BK46" s="613"/>
      <c r="BL46" s="613"/>
      <c r="BM46" s="613"/>
      <c r="BN46" s="613"/>
      <c r="BO46" s="613"/>
      <c r="BP46" s="613"/>
      <c r="BQ46" s="613"/>
      <c r="BR46" s="613"/>
      <c r="BS46" s="613"/>
      <c r="BT46" s="613"/>
      <c r="BU46" s="613"/>
      <c r="BV46" s="613"/>
      <c r="BW46" s="613"/>
      <c r="BX46" s="613"/>
      <c r="BY46" s="613"/>
      <c r="BZ46" s="613"/>
      <c r="CA46" s="613"/>
      <c r="CB46" s="613"/>
      <c r="CC46" s="613"/>
      <c r="CD46" s="613"/>
      <c r="CE46" s="613"/>
      <c r="CF46" s="613"/>
      <c r="CG46" s="613"/>
      <c r="CH46" s="613"/>
      <c r="CI46" s="613"/>
      <c r="CJ46" s="613"/>
      <c r="CK46" s="613"/>
      <c r="CL46" s="613"/>
      <c r="CM46" s="613"/>
      <c r="CN46" s="613"/>
      <c r="CO46" s="613"/>
      <c r="CP46" s="613"/>
      <c r="CQ46" s="613"/>
      <c r="CR46" s="613"/>
      <c r="CS46" s="613"/>
      <c r="CT46" s="613"/>
      <c r="CU46" s="613"/>
      <c r="CV46" s="613"/>
      <c r="CW46" s="613"/>
      <c r="CX46" s="613"/>
      <c r="CY46" s="613"/>
      <c r="CZ46" s="613"/>
      <c r="DA46" s="613"/>
      <c r="DB46" s="613"/>
      <c r="DC46" s="613"/>
      <c r="DD46" s="613"/>
      <c r="DE46" s="613"/>
      <c r="DF46" s="613"/>
      <c r="DG46" s="613"/>
      <c r="DH46" s="613"/>
      <c r="DI46" s="613"/>
    </row>
    <row r="47" spans="1:113">
      <c r="E47" s="613" t="s">
        <v>195</v>
      </c>
      <c r="F47" s="613"/>
      <c r="G47" s="613"/>
      <c r="H47" s="613"/>
      <c r="I47" s="613"/>
      <c r="J47" s="613"/>
      <c r="K47" s="613"/>
      <c r="L47" s="613"/>
      <c r="M47" s="613"/>
      <c r="N47" s="613"/>
      <c r="O47" s="613"/>
      <c r="P47" s="613"/>
      <c r="Q47" s="613"/>
      <c r="R47" s="613"/>
      <c r="S47" s="613"/>
      <c r="T47" s="613"/>
      <c r="U47" s="613"/>
      <c r="V47" s="613"/>
      <c r="W47" s="613"/>
      <c r="X47" s="613"/>
      <c r="Y47" s="613"/>
      <c r="Z47" s="613"/>
      <c r="AA47" s="613"/>
      <c r="AB47" s="613"/>
      <c r="AC47" s="613"/>
      <c r="AD47" s="613"/>
      <c r="AE47" s="613"/>
      <c r="AF47" s="613"/>
      <c r="AG47" s="613"/>
      <c r="AH47" s="613"/>
      <c r="AI47" s="613"/>
      <c r="AJ47" s="613"/>
      <c r="AK47" s="613"/>
      <c r="AL47" s="613"/>
      <c r="AM47" s="613"/>
      <c r="AN47" s="613"/>
      <c r="AO47" s="613"/>
      <c r="AP47" s="613"/>
      <c r="AQ47" s="613"/>
      <c r="AR47" s="613"/>
      <c r="AS47" s="613"/>
      <c r="AT47" s="613"/>
      <c r="AU47" s="613"/>
      <c r="AV47" s="613"/>
      <c r="AW47" s="613"/>
      <c r="AX47" s="613"/>
      <c r="AY47" s="613"/>
      <c r="AZ47" s="613"/>
      <c r="BA47" s="613"/>
      <c r="BB47" s="613"/>
      <c r="BC47" s="613"/>
      <c r="BD47" s="613"/>
      <c r="BE47" s="613"/>
      <c r="BF47" s="613"/>
      <c r="BG47" s="613"/>
      <c r="BH47" s="613"/>
      <c r="BI47" s="613"/>
      <c r="BJ47" s="613"/>
      <c r="BK47" s="613"/>
      <c r="BL47" s="613"/>
      <c r="BM47" s="613"/>
      <c r="BN47" s="613"/>
      <c r="BO47" s="613"/>
      <c r="BP47" s="613"/>
      <c r="BQ47" s="613"/>
      <c r="BR47" s="613"/>
      <c r="BS47" s="613"/>
      <c r="BT47" s="613"/>
      <c r="BU47" s="613"/>
      <c r="BV47" s="613"/>
      <c r="BW47" s="613"/>
      <c r="BX47" s="613"/>
      <c r="BY47" s="613"/>
      <c r="BZ47" s="613"/>
      <c r="CA47" s="613"/>
      <c r="CB47" s="613"/>
      <c r="CC47" s="613"/>
      <c r="CD47" s="613"/>
      <c r="CE47" s="613"/>
      <c r="CF47" s="613"/>
      <c r="CG47" s="613"/>
      <c r="CH47" s="613"/>
      <c r="CI47" s="613"/>
      <c r="CJ47" s="613"/>
      <c r="CK47" s="613"/>
      <c r="CL47" s="613"/>
      <c r="CM47" s="613"/>
      <c r="CN47" s="613"/>
      <c r="CO47" s="613"/>
      <c r="CP47" s="613"/>
      <c r="CQ47" s="613"/>
      <c r="CR47" s="613"/>
      <c r="CS47" s="613"/>
      <c r="CT47" s="613"/>
      <c r="CU47" s="613"/>
      <c r="CV47" s="613"/>
      <c r="CW47" s="613"/>
      <c r="CX47" s="613"/>
      <c r="CY47" s="613"/>
      <c r="CZ47" s="613"/>
      <c r="DA47" s="613"/>
      <c r="DB47" s="613"/>
      <c r="DC47" s="613"/>
      <c r="DD47" s="613"/>
      <c r="DE47" s="613"/>
      <c r="DF47" s="613"/>
      <c r="DG47" s="613"/>
      <c r="DH47" s="613"/>
      <c r="DI47" s="613"/>
    </row>
    <row r="48" spans="1:113">
      <c r="E48" s="613" t="s">
        <v>196</v>
      </c>
      <c r="F48" s="613"/>
      <c r="G48" s="613"/>
      <c r="H48" s="613"/>
      <c r="I48" s="613"/>
      <c r="J48" s="613"/>
      <c r="K48" s="613"/>
      <c r="L48" s="613"/>
      <c r="M48" s="613"/>
      <c r="N48" s="613"/>
      <c r="O48" s="613"/>
      <c r="P48" s="613"/>
      <c r="Q48" s="613"/>
      <c r="R48" s="613"/>
      <c r="S48" s="613"/>
      <c r="T48" s="613"/>
      <c r="U48" s="613"/>
      <c r="V48" s="613"/>
      <c r="W48" s="613"/>
      <c r="X48" s="613"/>
      <c r="Y48" s="613"/>
      <c r="Z48" s="613"/>
      <c r="AA48" s="613"/>
      <c r="AB48" s="613"/>
      <c r="AC48" s="613"/>
      <c r="AD48" s="613"/>
      <c r="AE48" s="613"/>
      <c r="AF48" s="613"/>
      <c r="AG48" s="613"/>
      <c r="AH48" s="613"/>
      <c r="AI48" s="613"/>
      <c r="AJ48" s="613"/>
      <c r="AK48" s="613"/>
      <c r="AL48" s="613"/>
      <c r="AM48" s="613"/>
      <c r="AN48" s="613"/>
      <c r="AO48" s="613"/>
      <c r="AP48" s="613"/>
      <c r="AQ48" s="613"/>
      <c r="AR48" s="613"/>
      <c r="AS48" s="613"/>
      <c r="AT48" s="613"/>
      <c r="AU48" s="613"/>
      <c r="AV48" s="613"/>
      <c r="AW48" s="613"/>
      <c r="AX48" s="613"/>
      <c r="AY48" s="613"/>
      <c r="AZ48" s="613"/>
      <c r="BA48" s="613"/>
      <c r="BB48" s="613"/>
      <c r="BC48" s="613"/>
      <c r="BD48" s="613"/>
      <c r="BE48" s="613"/>
      <c r="BF48" s="613"/>
      <c r="BG48" s="613"/>
      <c r="BH48" s="613"/>
      <c r="BI48" s="613"/>
      <c r="BJ48" s="613"/>
      <c r="BK48" s="613"/>
      <c r="BL48" s="613"/>
      <c r="BM48" s="613"/>
      <c r="BN48" s="613"/>
      <c r="BO48" s="613"/>
      <c r="BP48" s="613"/>
      <c r="BQ48" s="613"/>
      <c r="BR48" s="613"/>
      <c r="BS48" s="613"/>
      <c r="BT48" s="613"/>
      <c r="BU48" s="613"/>
      <c r="BV48" s="613"/>
      <c r="BW48" s="613"/>
      <c r="BX48" s="613"/>
      <c r="BY48" s="613"/>
      <c r="BZ48" s="613"/>
      <c r="CA48" s="613"/>
      <c r="CB48" s="613"/>
      <c r="CC48" s="613"/>
      <c r="CD48" s="613"/>
      <c r="CE48" s="613"/>
      <c r="CF48" s="613"/>
      <c r="CG48" s="613"/>
      <c r="CH48" s="613"/>
      <c r="CI48" s="613"/>
      <c r="CJ48" s="613"/>
      <c r="CK48" s="613"/>
      <c r="CL48" s="613"/>
      <c r="CM48" s="613"/>
      <c r="CN48" s="613"/>
      <c r="CO48" s="613"/>
      <c r="CP48" s="613"/>
      <c r="CQ48" s="613"/>
      <c r="CR48" s="613"/>
      <c r="CS48" s="613"/>
      <c r="CT48" s="613"/>
      <c r="CU48" s="613"/>
      <c r="CV48" s="613"/>
      <c r="CW48" s="613"/>
      <c r="CX48" s="613"/>
      <c r="CY48" s="613"/>
      <c r="CZ48" s="613"/>
      <c r="DA48" s="613"/>
      <c r="DB48" s="613"/>
      <c r="DC48" s="613"/>
      <c r="DD48" s="613"/>
      <c r="DE48" s="613"/>
      <c r="DF48" s="613"/>
      <c r="DG48" s="613"/>
      <c r="DH48" s="613"/>
      <c r="DI48" s="613"/>
    </row>
    <row r="49" spans="5:113">
      <c r="E49" s="614" t="s">
        <v>197</v>
      </c>
      <c r="F49" s="614"/>
      <c r="G49" s="614"/>
      <c r="H49" s="614"/>
      <c r="I49" s="614"/>
      <c r="J49" s="614"/>
      <c r="K49" s="614"/>
      <c r="L49" s="614"/>
      <c r="M49" s="614"/>
      <c r="N49" s="614"/>
      <c r="O49" s="614"/>
      <c r="P49" s="614"/>
      <c r="Q49" s="614"/>
      <c r="R49" s="614"/>
      <c r="S49" s="614"/>
      <c r="T49" s="614"/>
      <c r="U49" s="614"/>
      <c r="V49" s="614"/>
      <c r="W49" s="614"/>
      <c r="X49" s="614"/>
      <c r="Y49" s="614"/>
      <c r="Z49" s="614"/>
      <c r="AA49" s="614"/>
      <c r="AB49" s="614"/>
      <c r="AC49" s="614"/>
      <c r="AD49" s="614"/>
      <c r="AE49" s="614"/>
      <c r="AF49" s="614"/>
      <c r="AG49" s="614"/>
      <c r="AH49" s="614"/>
      <c r="AI49" s="614"/>
      <c r="AJ49" s="614"/>
      <c r="AK49" s="614"/>
      <c r="AL49" s="614"/>
      <c r="AM49" s="614"/>
      <c r="AN49" s="614"/>
      <c r="AO49" s="614"/>
      <c r="AP49" s="614"/>
      <c r="AQ49" s="614"/>
      <c r="AR49" s="614"/>
      <c r="AS49" s="614"/>
      <c r="AT49" s="614"/>
      <c r="AU49" s="614"/>
      <c r="AV49" s="614"/>
      <c r="AW49" s="614"/>
      <c r="AX49" s="614"/>
      <c r="AY49" s="614"/>
      <c r="AZ49" s="614"/>
      <c r="BA49" s="614"/>
      <c r="BB49" s="614"/>
      <c r="BC49" s="614"/>
      <c r="BD49" s="614"/>
      <c r="BE49" s="614"/>
      <c r="BF49" s="614"/>
      <c r="BG49" s="614"/>
      <c r="BH49" s="614"/>
      <c r="BI49" s="614"/>
      <c r="BJ49" s="614"/>
      <c r="BK49" s="614"/>
      <c r="BL49" s="614"/>
      <c r="BM49" s="614"/>
      <c r="BN49" s="614"/>
      <c r="BO49" s="614"/>
      <c r="BP49" s="614"/>
      <c r="BQ49" s="614"/>
      <c r="BR49" s="614"/>
      <c r="BS49" s="614"/>
      <c r="BT49" s="614"/>
      <c r="BU49" s="614"/>
      <c r="BV49" s="614"/>
      <c r="BW49" s="614"/>
      <c r="BX49" s="614"/>
      <c r="BY49" s="614"/>
      <c r="BZ49" s="614"/>
      <c r="CA49" s="614"/>
      <c r="CB49" s="614"/>
      <c r="CC49" s="614"/>
      <c r="CD49" s="614"/>
      <c r="CE49" s="614"/>
      <c r="CF49" s="614"/>
      <c r="CG49" s="614"/>
      <c r="CH49" s="614"/>
      <c r="CI49" s="614"/>
      <c r="CJ49" s="614"/>
      <c r="CK49" s="614"/>
      <c r="CL49" s="614"/>
      <c r="CM49" s="614"/>
      <c r="CN49" s="614"/>
      <c r="CO49" s="614"/>
      <c r="CP49" s="614"/>
      <c r="CQ49" s="614"/>
      <c r="CR49" s="614"/>
      <c r="CS49" s="614"/>
      <c r="CT49" s="614"/>
      <c r="CU49" s="614"/>
      <c r="CV49" s="614"/>
      <c r="CW49" s="614"/>
      <c r="CX49" s="614"/>
      <c r="CY49" s="614"/>
      <c r="CZ49" s="614"/>
      <c r="DA49" s="614"/>
      <c r="DB49" s="614"/>
      <c r="DC49" s="614"/>
      <c r="DD49" s="614"/>
      <c r="DE49" s="614"/>
      <c r="DF49" s="614"/>
      <c r="DG49" s="614"/>
      <c r="DH49" s="614"/>
      <c r="DI49" s="614"/>
    </row>
    <row r="50" spans="5:113">
      <c r="E50" s="613" t="s">
        <v>198</v>
      </c>
      <c r="F50" s="613"/>
      <c r="G50" s="613"/>
      <c r="H50" s="613"/>
      <c r="I50" s="613"/>
      <c r="J50" s="613"/>
      <c r="K50" s="613"/>
      <c r="L50" s="613"/>
      <c r="M50" s="613"/>
      <c r="N50" s="613"/>
      <c r="O50" s="613"/>
      <c r="P50" s="613"/>
      <c r="Q50" s="613"/>
      <c r="R50" s="613"/>
      <c r="S50" s="613"/>
      <c r="T50" s="613"/>
      <c r="U50" s="613"/>
      <c r="V50" s="613"/>
      <c r="W50" s="613"/>
      <c r="X50" s="613"/>
      <c r="Y50" s="613"/>
      <c r="Z50" s="613"/>
      <c r="AA50" s="613"/>
      <c r="AB50" s="613"/>
      <c r="AC50" s="613"/>
      <c r="AD50" s="613"/>
      <c r="AE50" s="613"/>
      <c r="AF50" s="613"/>
      <c r="AG50" s="613"/>
      <c r="AH50" s="613"/>
      <c r="AI50" s="613"/>
      <c r="AJ50" s="613"/>
      <c r="AK50" s="613"/>
      <c r="AL50" s="613"/>
      <c r="AM50" s="613"/>
      <c r="AN50" s="613"/>
      <c r="AO50" s="613"/>
      <c r="AP50" s="613"/>
      <c r="AQ50" s="613"/>
      <c r="AR50" s="613"/>
      <c r="AS50" s="613"/>
      <c r="AT50" s="613"/>
      <c r="AU50" s="613"/>
      <c r="AV50" s="613"/>
      <c r="AW50" s="613"/>
      <c r="AX50" s="613"/>
      <c r="AY50" s="613"/>
      <c r="AZ50" s="613"/>
      <c r="BA50" s="613"/>
      <c r="BB50" s="613"/>
      <c r="BC50" s="613"/>
      <c r="BD50" s="613"/>
      <c r="BE50" s="613"/>
      <c r="BF50" s="613"/>
      <c r="BG50" s="613"/>
      <c r="BH50" s="613"/>
      <c r="BI50" s="613"/>
      <c r="BJ50" s="613"/>
      <c r="BK50" s="613"/>
      <c r="BL50" s="613"/>
      <c r="BM50" s="613"/>
      <c r="BN50" s="613"/>
      <c r="BO50" s="613"/>
      <c r="BP50" s="613"/>
      <c r="BQ50" s="613"/>
      <c r="BR50" s="613"/>
      <c r="BS50" s="613"/>
      <c r="BT50" s="613"/>
      <c r="BU50" s="613"/>
      <c r="BV50" s="613"/>
      <c r="BW50" s="613"/>
      <c r="BX50" s="613"/>
      <c r="BY50" s="613"/>
      <c r="BZ50" s="613"/>
      <c r="CA50" s="613"/>
      <c r="CB50" s="613"/>
      <c r="CC50" s="613"/>
      <c r="CD50" s="613"/>
      <c r="CE50" s="613"/>
      <c r="CF50" s="613"/>
      <c r="CG50" s="613"/>
      <c r="CH50" s="613"/>
      <c r="CI50" s="613"/>
      <c r="CJ50" s="613"/>
      <c r="CK50" s="613"/>
      <c r="CL50" s="613"/>
      <c r="CM50" s="613"/>
      <c r="CN50" s="613"/>
      <c r="CO50" s="613"/>
      <c r="CP50" s="613"/>
      <c r="CQ50" s="613"/>
      <c r="CR50" s="613"/>
      <c r="CS50" s="613"/>
      <c r="CT50" s="613"/>
      <c r="CU50" s="613"/>
      <c r="CV50" s="613"/>
      <c r="CW50" s="613"/>
      <c r="CX50" s="613"/>
      <c r="CY50" s="613"/>
      <c r="CZ50" s="613"/>
      <c r="DA50" s="613"/>
      <c r="DB50" s="613"/>
      <c r="DC50" s="613"/>
      <c r="DD50" s="613"/>
      <c r="DE50" s="613"/>
      <c r="DF50" s="613"/>
      <c r="DG50" s="613"/>
      <c r="DH50" s="613"/>
      <c r="DI50" s="613"/>
    </row>
    <row r="51" spans="5:113">
      <c r="E51" s="613" t="s">
        <v>199</v>
      </c>
      <c r="F51" s="613"/>
      <c r="G51" s="613"/>
      <c r="H51" s="613"/>
      <c r="I51" s="613"/>
      <c r="J51" s="613"/>
      <c r="K51" s="613"/>
      <c r="L51" s="613"/>
      <c r="M51" s="613"/>
      <c r="N51" s="613"/>
      <c r="O51" s="613"/>
      <c r="P51" s="613"/>
      <c r="Q51" s="613"/>
      <c r="R51" s="613"/>
      <c r="S51" s="613"/>
      <c r="T51" s="613"/>
      <c r="U51" s="613"/>
      <c r="V51" s="613"/>
      <c r="W51" s="613"/>
      <c r="X51" s="613"/>
      <c r="Y51" s="613"/>
      <c r="Z51" s="613"/>
      <c r="AA51" s="613"/>
      <c r="AB51" s="613"/>
      <c r="AC51" s="613"/>
      <c r="AD51" s="613"/>
      <c r="AE51" s="613"/>
      <c r="AF51" s="613"/>
      <c r="AG51" s="613"/>
      <c r="AH51" s="613"/>
      <c r="AI51" s="613"/>
      <c r="AJ51" s="613"/>
      <c r="AK51" s="613"/>
      <c r="AL51" s="613"/>
      <c r="AM51" s="613"/>
      <c r="AN51" s="613"/>
      <c r="AO51" s="613"/>
      <c r="AP51" s="613"/>
      <c r="AQ51" s="613"/>
      <c r="AR51" s="613"/>
      <c r="AS51" s="613"/>
      <c r="AT51" s="613"/>
      <c r="AU51" s="613"/>
      <c r="AV51" s="613"/>
      <c r="AW51" s="613"/>
      <c r="AX51" s="613"/>
      <c r="AY51" s="613"/>
      <c r="AZ51" s="613"/>
      <c r="BA51" s="613"/>
      <c r="BB51" s="613"/>
      <c r="BC51" s="613"/>
      <c r="BD51" s="613"/>
      <c r="BE51" s="613"/>
      <c r="BF51" s="613"/>
      <c r="BG51" s="613"/>
      <c r="BH51" s="613"/>
      <c r="BI51" s="613"/>
      <c r="BJ51" s="613"/>
      <c r="BK51" s="613"/>
      <c r="BL51" s="613"/>
      <c r="BM51" s="613"/>
      <c r="BN51" s="613"/>
      <c r="BO51" s="613"/>
      <c r="BP51" s="613"/>
      <c r="BQ51" s="613"/>
      <c r="BR51" s="613"/>
      <c r="BS51" s="613"/>
      <c r="BT51" s="613"/>
      <c r="BU51" s="613"/>
      <c r="BV51" s="613"/>
      <c r="BW51" s="613"/>
      <c r="BX51" s="613"/>
      <c r="BY51" s="613"/>
      <c r="BZ51" s="613"/>
      <c r="CA51" s="613"/>
      <c r="CB51" s="613"/>
      <c r="CC51" s="613"/>
      <c r="CD51" s="613"/>
      <c r="CE51" s="613"/>
      <c r="CF51" s="613"/>
      <c r="CG51" s="613"/>
      <c r="CH51" s="613"/>
      <c r="CI51" s="613"/>
      <c r="CJ51" s="613"/>
      <c r="CK51" s="613"/>
      <c r="CL51" s="613"/>
      <c r="CM51" s="613"/>
      <c r="CN51" s="613"/>
      <c r="CO51" s="613"/>
      <c r="CP51" s="613"/>
      <c r="CQ51" s="613"/>
      <c r="CR51" s="613"/>
      <c r="CS51" s="613"/>
      <c r="CT51" s="613"/>
      <c r="CU51" s="613"/>
      <c r="CV51" s="613"/>
      <c r="CW51" s="613"/>
      <c r="CX51" s="613"/>
      <c r="CY51" s="613"/>
      <c r="CZ51" s="613"/>
      <c r="DA51" s="613"/>
      <c r="DB51" s="613"/>
      <c r="DC51" s="613"/>
      <c r="DD51" s="613"/>
      <c r="DE51" s="613"/>
      <c r="DF51" s="613"/>
      <c r="DG51" s="613"/>
      <c r="DH51" s="613"/>
      <c r="DI51" s="613"/>
    </row>
    <row r="52" spans="5:113">
      <c r="E52" s="613" t="s">
        <v>200</v>
      </c>
      <c r="F52" s="613"/>
      <c r="G52" s="613"/>
      <c r="H52" s="613"/>
      <c r="I52" s="613"/>
      <c r="J52" s="613"/>
      <c r="K52" s="613"/>
      <c r="L52" s="613"/>
      <c r="M52" s="613"/>
      <c r="N52" s="613"/>
      <c r="O52" s="613"/>
      <c r="P52" s="613"/>
      <c r="Q52" s="613"/>
      <c r="R52" s="613"/>
      <c r="S52" s="613"/>
      <c r="T52" s="613"/>
      <c r="U52" s="613"/>
      <c r="V52" s="613"/>
      <c r="W52" s="613"/>
      <c r="X52" s="613"/>
      <c r="Y52" s="613"/>
      <c r="Z52" s="613"/>
      <c r="AA52" s="613"/>
      <c r="AB52" s="613"/>
      <c r="AC52" s="613"/>
      <c r="AD52" s="613"/>
      <c r="AE52" s="613"/>
      <c r="AF52" s="613"/>
      <c r="AG52" s="613"/>
      <c r="AH52" s="613"/>
      <c r="AI52" s="613"/>
      <c r="AJ52" s="613"/>
      <c r="AK52" s="613"/>
      <c r="AL52" s="613"/>
      <c r="AM52" s="613"/>
      <c r="AN52" s="613"/>
      <c r="AO52" s="613"/>
      <c r="AP52" s="613"/>
      <c r="AQ52" s="613"/>
      <c r="AR52" s="613"/>
      <c r="AS52" s="613"/>
      <c r="AT52" s="613"/>
      <c r="AU52" s="613"/>
      <c r="AV52" s="613"/>
      <c r="AW52" s="613"/>
      <c r="AX52" s="613"/>
      <c r="AY52" s="613"/>
      <c r="AZ52" s="613"/>
      <c r="BA52" s="613"/>
      <c r="BB52" s="613"/>
      <c r="BC52" s="613"/>
      <c r="BD52" s="613"/>
      <c r="BE52" s="613"/>
      <c r="BF52" s="613"/>
      <c r="BG52" s="613"/>
      <c r="BH52" s="613"/>
      <c r="BI52" s="613"/>
      <c r="BJ52" s="613"/>
      <c r="BK52" s="613"/>
      <c r="BL52" s="613"/>
      <c r="BM52" s="613"/>
      <c r="BN52" s="613"/>
      <c r="BO52" s="613"/>
      <c r="BP52" s="613"/>
      <c r="BQ52" s="613"/>
      <c r="BR52" s="613"/>
      <c r="BS52" s="613"/>
      <c r="BT52" s="613"/>
      <c r="BU52" s="613"/>
      <c r="BV52" s="613"/>
      <c r="BW52" s="613"/>
      <c r="BX52" s="613"/>
      <c r="BY52" s="613"/>
      <c r="BZ52" s="613"/>
      <c r="CA52" s="613"/>
      <c r="CB52" s="613"/>
      <c r="CC52" s="613"/>
      <c r="CD52" s="613"/>
      <c r="CE52" s="613"/>
      <c r="CF52" s="613"/>
      <c r="CG52" s="613"/>
      <c r="CH52" s="613"/>
      <c r="CI52" s="613"/>
      <c r="CJ52" s="613"/>
      <c r="CK52" s="613"/>
      <c r="CL52" s="613"/>
      <c r="CM52" s="613"/>
      <c r="CN52" s="613"/>
      <c r="CO52" s="613"/>
      <c r="CP52" s="613"/>
      <c r="CQ52" s="613"/>
      <c r="CR52" s="613"/>
      <c r="CS52" s="613"/>
      <c r="CT52" s="613"/>
      <c r="CU52" s="613"/>
      <c r="CV52" s="613"/>
      <c r="CW52" s="613"/>
      <c r="CX52" s="613"/>
      <c r="CY52" s="613"/>
      <c r="CZ52" s="613"/>
      <c r="DA52" s="613"/>
      <c r="DB52" s="613"/>
      <c r="DC52" s="613"/>
      <c r="DD52" s="613"/>
      <c r="DE52" s="613"/>
      <c r="DF52" s="613"/>
      <c r="DG52" s="613"/>
      <c r="DH52" s="613"/>
      <c r="DI52" s="613"/>
    </row>
    <row r="53" spans="5:113">
      <c r="E53" s="613" t="s">
        <v>201</v>
      </c>
      <c r="F53" s="613"/>
      <c r="G53" s="613"/>
      <c r="H53" s="613"/>
      <c r="I53" s="613"/>
      <c r="J53" s="613"/>
      <c r="K53" s="613"/>
      <c r="L53" s="613"/>
      <c r="M53" s="613"/>
      <c r="N53" s="613"/>
      <c r="O53" s="613"/>
      <c r="P53" s="613"/>
      <c r="Q53" s="613"/>
      <c r="R53" s="613"/>
      <c r="S53" s="613"/>
      <c r="T53" s="613"/>
      <c r="U53" s="613"/>
      <c r="V53" s="613"/>
      <c r="W53" s="613"/>
      <c r="X53" s="613"/>
      <c r="Y53" s="613"/>
      <c r="Z53" s="613"/>
      <c r="AA53" s="613"/>
      <c r="AB53" s="613"/>
      <c r="AC53" s="613"/>
      <c r="AD53" s="613"/>
      <c r="AE53" s="613"/>
      <c r="AF53" s="613"/>
      <c r="AG53" s="613"/>
      <c r="AH53" s="613"/>
      <c r="AI53" s="613"/>
      <c r="AJ53" s="613"/>
      <c r="AK53" s="613"/>
      <c r="AL53" s="613"/>
      <c r="AM53" s="613"/>
      <c r="AN53" s="613"/>
      <c r="AO53" s="613"/>
      <c r="AP53" s="613"/>
      <c r="AQ53" s="613"/>
      <c r="AR53" s="613"/>
      <c r="AS53" s="613"/>
      <c r="AT53" s="613"/>
      <c r="AU53" s="613"/>
      <c r="AV53" s="613"/>
      <c r="AW53" s="613"/>
      <c r="AX53" s="613"/>
      <c r="AY53" s="613"/>
      <c r="AZ53" s="613"/>
      <c r="BA53" s="613"/>
      <c r="BB53" s="613"/>
      <c r="BC53" s="613"/>
      <c r="BD53" s="613"/>
      <c r="BE53" s="613"/>
      <c r="BF53" s="613"/>
      <c r="BG53" s="613"/>
      <c r="BH53" s="613"/>
      <c r="BI53" s="613"/>
      <c r="BJ53" s="613"/>
      <c r="BK53" s="613"/>
      <c r="BL53" s="613"/>
      <c r="BM53" s="613"/>
      <c r="BN53" s="613"/>
      <c r="BO53" s="613"/>
      <c r="BP53" s="613"/>
      <c r="BQ53" s="613"/>
      <c r="BR53" s="613"/>
      <c r="BS53" s="613"/>
      <c r="BT53" s="613"/>
      <c r="BU53" s="613"/>
      <c r="BV53" s="613"/>
      <c r="BW53" s="613"/>
      <c r="BX53" s="613"/>
      <c r="BY53" s="613"/>
      <c r="BZ53" s="613"/>
      <c r="CA53" s="613"/>
      <c r="CB53" s="613"/>
      <c r="CC53" s="613"/>
      <c r="CD53" s="613"/>
      <c r="CE53" s="613"/>
      <c r="CF53" s="613"/>
      <c r="CG53" s="613"/>
      <c r="CH53" s="613"/>
      <c r="CI53" s="613"/>
      <c r="CJ53" s="613"/>
      <c r="CK53" s="613"/>
      <c r="CL53" s="613"/>
      <c r="CM53" s="613"/>
      <c r="CN53" s="613"/>
      <c r="CO53" s="613"/>
      <c r="CP53" s="613"/>
      <c r="CQ53" s="613"/>
      <c r="CR53" s="613"/>
      <c r="CS53" s="613"/>
      <c r="CT53" s="613"/>
      <c r="CU53" s="613"/>
      <c r="CV53" s="613"/>
      <c r="CW53" s="613"/>
      <c r="CX53" s="613"/>
      <c r="CY53" s="613"/>
      <c r="CZ53" s="613"/>
      <c r="DA53" s="613"/>
      <c r="DB53" s="613"/>
      <c r="DC53" s="613"/>
      <c r="DD53" s="613"/>
      <c r="DE53" s="613"/>
      <c r="DF53" s="613"/>
      <c r="DG53" s="613"/>
      <c r="DH53" s="613"/>
      <c r="DI53" s="613"/>
    </row>
    <row r="54" spans="5:113"/>
    <row r="55" spans="5:113"/>
    <row r="56" spans="5:113"/>
  </sheetData>
  <sheetProtection algorithmName="SHA-512" hashValue="qW2mM+JVvqiIbBxKUvfSt/L7ndFoVf5d2hyI+/NF+ZeNmtjbfRuzIA+AvE2Q7wZoyKVDI+tRQV/BFD02CBuaWw==" saltValue="wzVQ82CdOIVNDgHxQMSK5Q==" spinCount="100000" sheet="1" objects="1" scenarios="1"/>
  <mergeCells count="446">
    <mergeCell ref="E51:DI51"/>
    <mergeCell ref="E52:DI52"/>
    <mergeCell ref="E53:DI53"/>
    <mergeCell ref="DG43:DH43"/>
    <mergeCell ref="E46:DI46"/>
    <mergeCell ref="E47:DI47"/>
    <mergeCell ref="E48:DI48"/>
    <mergeCell ref="E49:DI49"/>
    <mergeCell ref="E50:DI50"/>
    <mergeCell ref="BE43:BF43"/>
    <mergeCell ref="BG43:BU43"/>
    <mergeCell ref="BW43:BX43"/>
    <mergeCell ref="BY43:CM43"/>
    <mergeCell ref="CO43:CP43"/>
    <mergeCell ref="CQ43:DE43"/>
    <mergeCell ref="BY42:CM42"/>
    <mergeCell ref="CO42:CP42"/>
    <mergeCell ref="CQ42:DE42"/>
    <mergeCell ref="DG42:DH42"/>
    <mergeCell ref="C43:D43"/>
    <mergeCell ref="E43:S43"/>
    <mergeCell ref="U43:V43"/>
    <mergeCell ref="W43:AK43"/>
    <mergeCell ref="AM43:AN43"/>
    <mergeCell ref="AO43:BC43"/>
    <mergeCell ref="C42:D42"/>
    <mergeCell ref="E42:S42"/>
    <mergeCell ref="U42:V42"/>
    <mergeCell ref="W42:AK42"/>
    <mergeCell ref="AM42:AN42"/>
    <mergeCell ref="AO42:BC42"/>
    <mergeCell ref="BE42:BF42"/>
    <mergeCell ref="BG42:BU42"/>
    <mergeCell ref="BW42:BX42"/>
    <mergeCell ref="BY40:CM40"/>
    <mergeCell ref="CO40:CP40"/>
    <mergeCell ref="CQ40:DE40"/>
    <mergeCell ref="DG40:DH40"/>
    <mergeCell ref="C41:D41"/>
    <mergeCell ref="E41:S41"/>
    <mergeCell ref="U41:V41"/>
    <mergeCell ref="W41:AK41"/>
    <mergeCell ref="AM41:AN41"/>
    <mergeCell ref="AO41:BC41"/>
    <mergeCell ref="DG41:DH41"/>
    <mergeCell ref="BE41:BF41"/>
    <mergeCell ref="BG41:BU41"/>
    <mergeCell ref="BW41:BX41"/>
    <mergeCell ref="BY41:CM41"/>
    <mergeCell ref="CO41:CP41"/>
    <mergeCell ref="CQ41:DE41"/>
    <mergeCell ref="C40:D40"/>
    <mergeCell ref="E40:S40"/>
    <mergeCell ref="U40:V40"/>
    <mergeCell ref="W40:AK40"/>
    <mergeCell ref="AM40:AN40"/>
    <mergeCell ref="AO40:BC40"/>
    <mergeCell ref="BE40:BF40"/>
    <mergeCell ref="BG40:BU40"/>
    <mergeCell ref="BW40:BX40"/>
    <mergeCell ref="BY38:CM38"/>
    <mergeCell ref="CO38:CP38"/>
    <mergeCell ref="CQ38:DE38"/>
    <mergeCell ref="DG38:DH38"/>
    <mergeCell ref="C39:D39"/>
    <mergeCell ref="E39:S39"/>
    <mergeCell ref="U39:V39"/>
    <mergeCell ref="W39:AK39"/>
    <mergeCell ref="AM39:AN39"/>
    <mergeCell ref="AO39:BC39"/>
    <mergeCell ref="DG39:DH39"/>
    <mergeCell ref="BE39:BF39"/>
    <mergeCell ref="BG39:BU39"/>
    <mergeCell ref="BW39:BX39"/>
    <mergeCell ref="BY39:CM39"/>
    <mergeCell ref="CO39:CP39"/>
    <mergeCell ref="CQ39:DE39"/>
    <mergeCell ref="C38:D38"/>
    <mergeCell ref="E38:S38"/>
    <mergeCell ref="U38:V38"/>
    <mergeCell ref="W38:AK38"/>
    <mergeCell ref="AM38:AN38"/>
    <mergeCell ref="AO38:BC38"/>
    <mergeCell ref="BE38:BF38"/>
    <mergeCell ref="BG38:BU38"/>
    <mergeCell ref="BW38:BX38"/>
    <mergeCell ref="BY36:CM36"/>
    <mergeCell ref="CO36:CP36"/>
    <mergeCell ref="CQ36:DE36"/>
    <mergeCell ref="DG36:DH36"/>
    <mergeCell ref="C37:D37"/>
    <mergeCell ref="E37:S37"/>
    <mergeCell ref="U37:V37"/>
    <mergeCell ref="W37:AK37"/>
    <mergeCell ref="AM37:AN37"/>
    <mergeCell ref="AO37:BC37"/>
    <mergeCell ref="DG37:DH37"/>
    <mergeCell ref="BE37:BF37"/>
    <mergeCell ref="BG37:BU37"/>
    <mergeCell ref="BW37:BX37"/>
    <mergeCell ref="BY37:CM37"/>
    <mergeCell ref="CO37:CP37"/>
    <mergeCell ref="CQ37:DE37"/>
    <mergeCell ref="C36:D36"/>
    <mergeCell ref="E36:S36"/>
    <mergeCell ref="U36:V36"/>
    <mergeCell ref="W36:AK36"/>
    <mergeCell ref="AM36:AN36"/>
    <mergeCell ref="AO36:BC36"/>
    <mergeCell ref="BE36:BF36"/>
    <mergeCell ref="BG36:BU36"/>
    <mergeCell ref="BW36:BX36"/>
    <mergeCell ref="CQ34:DE34"/>
    <mergeCell ref="DG34:DH34"/>
    <mergeCell ref="C35:D35"/>
    <mergeCell ref="E35:S35"/>
    <mergeCell ref="U35:V35"/>
    <mergeCell ref="W35:AK35"/>
    <mergeCell ref="AM35:AN35"/>
    <mergeCell ref="AO35:BC35"/>
    <mergeCell ref="DG35:DH35"/>
    <mergeCell ref="BE35:BF35"/>
    <mergeCell ref="BG35:BU35"/>
    <mergeCell ref="BW35:BX35"/>
    <mergeCell ref="BY35:CM35"/>
    <mergeCell ref="CO35:CP35"/>
    <mergeCell ref="CQ35:DE35"/>
    <mergeCell ref="DG33:DH33"/>
    <mergeCell ref="C34:D34"/>
    <mergeCell ref="E34:S34"/>
    <mergeCell ref="U34:V34"/>
    <mergeCell ref="W34:AK34"/>
    <mergeCell ref="AM34:AN34"/>
    <mergeCell ref="AO34:BC34"/>
    <mergeCell ref="BE34:BF34"/>
    <mergeCell ref="BG34:BU34"/>
    <mergeCell ref="BW34:BX34"/>
    <mergeCell ref="BE33:BF33"/>
    <mergeCell ref="BG33:BU33"/>
    <mergeCell ref="BW33:BX33"/>
    <mergeCell ref="BY33:CM33"/>
    <mergeCell ref="CO33:CP33"/>
    <mergeCell ref="CQ33:DE33"/>
    <mergeCell ref="C33:D33"/>
    <mergeCell ref="E33:S33"/>
    <mergeCell ref="U33:V33"/>
    <mergeCell ref="W33:AK33"/>
    <mergeCell ref="AM33:AN33"/>
    <mergeCell ref="AO33:BC33"/>
    <mergeCell ref="BY34:CM34"/>
    <mergeCell ref="CO34:CP34"/>
    <mergeCell ref="L28:P28"/>
    <mergeCell ref="Q28:V28"/>
    <mergeCell ref="Z28:AG28"/>
    <mergeCell ref="C32:S32"/>
    <mergeCell ref="U32:AK32"/>
    <mergeCell ref="AM32:BC32"/>
    <mergeCell ref="BE32:BU32"/>
    <mergeCell ref="BW32:CM32"/>
    <mergeCell ref="CO32:DE32"/>
    <mergeCell ref="E30:K30"/>
    <mergeCell ref="L30:P30"/>
    <mergeCell ref="Q30:V30"/>
    <mergeCell ref="W30:AG30"/>
    <mergeCell ref="AH30:AX30"/>
    <mergeCell ref="BC30:BM30"/>
    <mergeCell ref="B22:D30"/>
    <mergeCell ref="E22:K23"/>
    <mergeCell ref="L22:P23"/>
    <mergeCell ref="Q22:V23"/>
    <mergeCell ref="DB22:DI23"/>
    <mergeCell ref="BV23:CC23"/>
    <mergeCell ref="AH22:AL23"/>
    <mergeCell ref="AM22:AR23"/>
    <mergeCell ref="AS22:AX23"/>
    <mergeCell ref="Q26:V26"/>
    <mergeCell ref="Z26:AG26"/>
    <mergeCell ref="AH26:AL26"/>
    <mergeCell ref="CT28:DA29"/>
    <mergeCell ref="DB28:DI29"/>
    <mergeCell ref="E29:K29"/>
    <mergeCell ref="L29:P29"/>
    <mergeCell ref="Q29:V29"/>
    <mergeCell ref="Z29:AG29"/>
    <mergeCell ref="AH29:AL29"/>
    <mergeCell ref="AM29:AR29"/>
    <mergeCell ref="AS29:AX29"/>
    <mergeCell ref="BC29:BM29"/>
    <mergeCell ref="AS28:AX28"/>
    <mergeCell ref="AY28:BB30"/>
    <mergeCell ref="BC28:BM28"/>
    <mergeCell ref="BN28:BU28"/>
    <mergeCell ref="BV28:CC28"/>
    <mergeCell ref="CE28:CS29"/>
    <mergeCell ref="BN29:BU29"/>
    <mergeCell ref="BV29:CC29"/>
    <mergeCell ref="BN30:BU30"/>
    <mergeCell ref="BV30:CC30"/>
    <mergeCell ref="E28:K28"/>
    <mergeCell ref="CT22:DA23"/>
    <mergeCell ref="AY23:BM23"/>
    <mergeCell ref="BN23:BU23"/>
    <mergeCell ref="AH28:AL28"/>
    <mergeCell ref="AM28:AR28"/>
    <mergeCell ref="DB26:DI27"/>
    <mergeCell ref="E27:K27"/>
    <mergeCell ref="L27:P27"/>
    <mergeCell ref="Q27:V27"/>
    <mergeCell ref="Z27:AG27"/>
    <mergeCell ref="AH27:AL27"/>
    <mergeCell ref="AM27:AR27"/>
    <mergeCell ref="AS27:AX27"/>
    <mergeCell ref="AY27:BM27"/>
    <mergeCell ref="BN27:BU27"/>
    <mergeCell ref="AS26:AX26"/>
    <mergeCell ref="AY26:BM26"/>
    <mergeCell ref="BN26:BU26"/>
    <mergeCell ref="BV26:CC26"/>
    <mergeCell ref="CE26:CS27"/>
    <mergeCell ref="CT26:DA27"/>
    <mergeCell ref="BV27:CC27"/>
    <mergeCell ref="E26:K26"/>
    <mergeCell ref="L26:P26"/>
    <mergeCell ref="AY25:BM25"/>
    <mergeCell ref="BN25:BU25"/>
    <mergeCell ref="AS24:AX24"/>
    <mergeCell ref="AY24:BM24"/>
    <mergeCell ref="BN24:BU24"/>
    <mergeCell ref="BV24:CC24"/>
    <mergeCell ref="W22:Y29"/>
    <mergeCell ref="Z22:AG23"/>
    <mergeCell ref="CE22:CS23"/>
    <mergeCell ref="AY22:BM22"/>
    <mergeCell ref="BN22:BU22"/>
    <mergeCell ref="BV22:CC22"/>
    <mergeCell ref="AM26:AR26"/>
    <mergeCell ref="DB24:DI25"/>
    <mergeCell ref="E25:K25"/>
    <mergeCell ref="L25:P25"/>
    <mergeCell ref="Q25:V25"/>
    <mergeCell ref="Z25:AG25"/>
    <mergeCell ref="AY20:BM20"/>
    <mergeCell ref="BN20:BU20"/>
    <mergeCell ref="BV20:CC20"/>
    <mergeCell ref="CE20:CS21"/>
    <mergeCell ref="CT20:DA21"/>
    <mergeCell ref="DB20:DI21"/>
    <mergeCell ref="CE24:CS25"/>
    <mergeCell ref="CT24:DA25"/>
    <mergeCell ref="BV25:CC25"/>
    <mergeCell ref="E24:K24"/>
    <mergeCell ref="L24:P24"/>
    <mergeCell ref="Q24:V24"/>
    <mergeCell ref="Z24:AG24"/>
    <mergeCell ref="AH24:AL24"/>
    <mergeCell ref="AM24:AR24"/>
    <mergeCell ref="AH25:AL25"/>
    <mergeCell ref="AM25:AR25"/>
    <mergeCell ref="AS25:AX25"/>
    <mergeCell ref="B21:AX21"/>
    <mergeCell ref="AY21:BM21"/>
    <mergeCell ref="BN21:BU21"/>
    <mergeCell ref="BV21:CC21"/>
    <mergeCell ref="B18:K18"/>
    <mergeCell ref="L18:V18"/>
    <mergeCell ref="AC18:AG18"/>
    <mergeCell ref="AH18:AL18"/>
    <mergeCell ref="AM18:AT18"/>
    <mergeCell ref="AU18:AX18"/>
    <mergeCell ref="B20:K20"/>
    <mergeCell ref="L20:V20"/>
    <mergeCell ref="AC20:AG20"/>
    <mergeCell ref="AH20:AL20"/>
    <mergeCell ref="AM20:AT20"/>
    <mergeCell ref="AU20:AX20"/>
    <mergeCell ref="B19:K19"/>
    <mergeCell ref="L19:V19"/>
    <mergeCell ref="W19:AB20"/>
    <mergeCell ref="AC19:AG19"/>
    <mergeCell ref="AU16:AX16"/>
    <mergeCell ref="AY16:BM16"/>
    <mergeCell ref="BN16:BU16"/>
    <mergeCell ref="BV16:CC16"/>
    <mergeCell ref="CE16:CS17"/>
    <mergeCell ref="CT16:DA17"/>
    <mergeCell ref="BV17:CC17"/>
    <mergeCell ref="AY18:BM18"/>
    <mergeCell ref="BN18:BU18"/>
    <mergeCell ref="BV18:CC18"/>
    <mergeCell ref="CE18:CS19"/>
    <mergeCell ref="CT18:DA19"/>
    <mergeCell ref="AU19:AX19"/>
    <mergeCell ref="AY19:BM19"/>
    <mergeCell ref="BN19:BU19"/>
    <mergeCell ref="BV19:CC19"/>
    <mergeCell ref="DB18:DI19"/>
    <mergeCell ref="L16:Q16"/>
    <mergeCell ref="R16:V16"/>
    <mergeCell ref="AC16:AG16"/>
    <mergeCell ref="AH16:AL16"/>
    <mergeCell ref="AM16:AT16"/>
    <mergeCell ref="M15:Q15"/>
    <mergeCell ref="R15:V15"/>
    <mergeCell ref="W15:AB16"/>
    <mergeCell ref="AC15:AG15"/>
    <mergeCell ref="AH15:AL15"/>
    <mergeCell ref="AM15:AT15"/>
    <mergeCell ref="AH19:AL19"/>
    <mergeCell ref="AM19:AT19"/>
    <mergeCell ref="DB16:DI17"/>
    <mergeCell ref="M17:Q17"/>
    <mergeCell ref="R17:V17"/>
    <mergeCell ref="W17:AB18"/>
    <mergeCell ref="AC17:AG17"/>
    <mergeCell ref="AH17:AL17"/>
    <mergeCell ref="AM17:AT17"/>
    <mergeCell ref="AU17:AX17"/>
    <mergeCell ref="AY17:BM17"/>
    <mergeCell ref="BN17:BU17"/>
    <mergeCell ref="DB14:DI14"/>
    <mergeCell ref="BV13:CC13"/>
    <mergeCell ref="CD13:CS13"/>
    <mergeCell ref="CT13:DA13"/>
    <mergeCell ref="DB13:DI13"/>
    <mergeCell ref="AU15:AX15"/>
    <mergeCell ref="AY15:BM15"/>
    <mergeCell ref="BN15:BU15"/>
    <mergeCell ref="BV15:CC15"/>
    <mergeCell ref="CD15:CS15"/>
    <mergeCell ref="AY13:BM13"/>
    <mergeCell ref="BN13:BU13"/>
    <mergeCell ref="AU12:AX12"/>
    <mergeCell ref="AY12:BM12"/>
    <mergeCell ref="BN12:BU12"/>
    <mergeCell ref="BV12:CC12"/>
    <mergeCell ref="CD12:CS12"/>
    <mergeCell ref="CT12:DA12"/>
    <mergeCell ref="AY14:BM14"/>
    <mergeCell ref="BN14:BU14"/>
    <mergeCell ref="BV14:CC14"/>
    <mergeCell ref="CD14:CS14"/>
    <mergeCell ref="CT14:DA14"/>
    <mergeCell ref="CD11:CS11"/>
    <mergeCell ref="CT11:DA11"/>
    <mergeCell ref="DB11:DI11"/>
    <mergeCell ref="B12:K17"/>
    <mergeCell ref="L12:Q12"/>
    <mergeCell ref="R12:V12"/>
    <mergeCell ref="W12:AB12"/>
    <mergeCell ref="AC12:AG12"/>
    <mergeCell ref="AH12:AL12"/>
    <mergeCell ref="AM12:AT12"/>
    <mergeCell ref="L14:Q14"/>
    <mergeCell ref="R14:V14"/>
    <mergeCell ref="AC14:AG14"/>
    <mergeCell ref="AH14:AL14"/>
    <mergeCell ref="AM14:AT14"/>
    <mergeCell ref="AU14:AX14"/>
    <mergeCell ref="DB12:DI12"/>
    <mergeCell ref="M13:Q13"/>
    <mergeCell ref="R13:V13"/>
    <mergeCell ref="W13:AB14"/>
    <mergeCell ref="AC13:AG13"/>
    <mergeCell ref="AH13:AL13"/>
    <mergeCell ref="AM13:AT13"/>
    <mergeCell ref="AU13:AX13"/>
    <mergeCell ref="AY10:BM10"/>
    <mergeCell ref="BN10:BU10"/>
    <mergeCell ref="BV10:CC10"/>
    <mergeCell ref="L11:Q11"/>
    <mergeCell ref="R11:V11"/>
    <mergeCell ref="AM11:AT11"/>
    <mergeCell ref="AU11:AX11"/>
    <mergeCell ref="AY11:BM11"/>
    <mergeCell ref="BN11:BU11"/>
    <mergeCell ref="BV11:CC11"/>
    <mergeCell ref="B9:K11"/>
    <mergeCell ref="L9:Q9"/>
    <mergeCell ref="R9:V9"/>
    <mergeCell ref="W9:AL11"/>
    <mergeCell ref="AM9:AT9"/>
    <mergeCell ref="AU9:AX9"/>
    <mergeCell ref="L10:Q10"/>
    <mergeCell ref="R10:V10"/>
    <mergeCell ref="AM10:AT10"/>
    <mergeCell ref="AU10:AX10"/>
    <mergeCell ref="BV8:CC8"/>
    <mergeCell ref="CD8:CS8"/>
    <mergeCell ref="CT8:DA8"/>
    <mergeCell ref="DB8:DI8"/>
    <mergeCell ref="AY9:BM9"/>
    <mergeCell ref="BN9:BU9"/>
    <mergeCell ref="BV9:CC9"/>
    <mergeCell ref="CD9:CS9"/>
    <mergeCell ref="CT9:DA9"/>
    <mergeCell ref="DB9:DI9"/>
    <mergeCell ref="BV6:CC6"/>
    <mergeCell ref="CD6:CS6"/>
    <mergeCell ref="CT6:DA6"/>
    <mergeCell ref="DB6:DI6"/>
    <mergeCell ref="AM7:AT7"/>
    <mergeCell ref="AU7:AX7"/>
    <mergeCell ref="AY7:BM7"/>
    <mergeCell ref="BN7:BU7"/>
    <mergeCell ref="BV7:CC7"/>
    <mergeCell ref="CD7:CS7"/>
    <mergeCell ref="CT7:DA7"/>
    <mergeCell ref="DB7:DI7"/>
    <mergeCell ref="B6:K8"/>
    <mergeCell ref="L6:V8"/>
    <mergeCell ref="W6:AB8"/>
    <mergeCell ref="AC6:AL8"/>
    <mergeCell ref="AM6:AT6"/>
    <mergeCell ref="AU6:AX6"/>
    <mergeCell ref="AY6:BM6"/>
    <mergeCell ref="BN6:BU6"/>
    <mergeCell ref="AM5:AT5"/>
    <mergeCell ref="AU5:AX5"/>
    <mergeCell ref="AY5:BM5"/>
    <mergeCell ref="BN5:BU5"/>
    <mergeCell ref="AM8:AT8"/>
    <mergeCell ref="AU8:AX8"/>
    <mergeCell ref="AY8:BM8"/>
    <mergeCell ref="BN8:BU8"/>
    <mergeCell ref="CT3:DA3"/>
    <mergeCell ref="DB3:DI3"/>
    <mergeCell ref="AY4:BM4"/>
    <mergeCell ref="BN4:BU4"/>
    <mergeCell ref="BV4:CC4"/>
    <mergeCell ref="CD4:CS4"/>
    <mergeCell ref="CT4:DA4"/>
    <mergeCell ref="DB4:DI4"/>
    <mergeCell ref="B1:DI1"/>
    <mergeCell ref="B3:K5"/>
    <mergeCell ref="L3:V5"/>
    <mergeCell ref="W3:AB5"/>
    <mergeCell ref="AC3:AL5"/>
    <mergeCell ref="AM3:AX4"/>
    <mergeCell ref="AY3:BM3"/>
    <mergeCell ref="BN3:BU3"/>
    <mergeCell ref="BV3:CC3"/>
    <mergeCell ref="CD3:CS3"/>
    <mergeCell ref="CT5:DA5"/>
    <mergeCell ref="DB5:DI5"/>
    <mergeCell ref="BV5:CC5"/>
    <mergeCell ref="CD5:CS5"/>
  </mergeCells>
  <phoneticPr fontId="2"/>
  <printOptions horizontalCentered="1"/>
  <pageMargins left="0" right="0" top="0.39370078740157483" bottom="0.39370078740157483" header="0.19685039370078741" footer="0.19685039370078741"/>
  <pageSetup paperSize="9" scale="53" orientation="landscape" cellComments="asDisplayed" horizontalDpi="300" verticalDpi="300" r:id="rId1"/>
  <headerFooter>
    <oddFooter>&amp;C&amp;P/&amp;N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B1:EM49"/>
  <sheetViews>
    <sheetView showGridLines="0" workbookViewId="0"/>
  </sheetViews>
  <sheetFormatPr defaultColWidth="0" defaultRowHeight="11.25" customHeight="1" zeroHeight="1"/>
  <cols>
    <col min="1" max="1" width="1.625" style="196" customWidth="1"/>
    <col min="2" max="2" width="2.375" style="196" customWidth="1"/>
    <col min="3" max="16" width="2.625" style="196" customWidth="1"/>
    <col min="17" max="17" width="2.375" style="196" customWidth="1"/>
    <col min="18" max="95" width="1.625" style="196" customWidth="1"/>
    <col min="96" max="133" width="1.625" style="208" customWidth="1"/>
    <col min="134" max="143" width="1.625" style="196" customWidth="1"/>
    <col min="144" max="16384" width="0" style="196" hidden="1"/>
  </cols>
  <sheetData>
    <row r="1" spans="2:143" ht="22.5" customHeight="1" thickBot="1">
      <c r="B1" s="194"/>
      <c r="C1" s="195"/>
      <c r="D1" s="195"/>
      <c r="E1" s="195"/>
      <c r="F1" s="195"/>
      <c r="G1" s="195"/>
      <c r="H1" s="195"/>
      <c r="I1" s="195"/>
      <c r="J1" s="195"/>
      <c r="K1" s="195"/>
      <c r="L1" s="195"/>
      <c r="M1" s="195"/>
      <c r="N1" s="195"/>
      <c r="O1" s="195"/>
      <c r="P1" s="195"/>
      <c r="Q1" s="195"/>
      <c r="R1" s="195"/>
      <c r="S1" s="195"/>
      <c r="T1" s="195"/>
      <c r="U1" s="195"/>
      <c r="V1" s="195"/>
      <c r="W1" s="195"/>
      <c r="X1" s="195"/>
      <c r="Y1" s="195"/>
      <c r="Z1" s="195"/>
      <c r="AA1" s="195"/>
      <c r="AB1" s="195"/>
      <c r="AC1" s="195"/>
      <c r="AD1" s="195"/>
      <c r="AE1" s="195"/>
      <c r="AF1" s="195"/>
      <c r="AG1" s="195"/>
      <c r="AH1" s="195"/>
      <c r="AI1" s="195"/>
      <c r="AJ1" s="195"/>
      <c r="AK1" s="195"/>
      <c r="AL1" s="195"/>
      <c r="AM1" s="195"/>
      <c r="AN1" s="195"/>
      <c r="AO1" s="195"/>
      <c r="AP1" s="195"/>
      <c r="AQ1" s="195"/>
      <c r="AR1" s="195"/>
      <c r="AS1" s="195"/>
      <c r="AT1" s="195"/>
      <c r="AU1" s="195"/>
      <c r="AV1" s="195"/>
      <c r="AW1" s="195"/>
      <c r="AX1" s="195"/>
      <c r="AY1" s="195"/>
      <c r="AZ1" s="195"/>
      <c r="BA1" s="195"/>
      <c r="BB1" s="195"/>
      <c r="BC1" s="195"/>
      <c r="BD1" s="195"/>
      <c r="BE1" s="195"/>
      <c r="BF1" s="195"/>
      <c r="BG1" s="195"/>
      <c r="BH1" s="195"/>
      <c r="BI1" s="195"/>
      <c r="BJ1" s="195"/>
      <c r="BK1" s="195"/>
      <c r="BL1" s="195"/>
      <c r="BM1" s="195"/>
      <c r="BN1" s="195"/>
      <c r="BO1" s="195"/>
      <c r="BP1" s="195"/>
      <c r="BQ1" s="195"/>
      <c r="BR1" s="195"/>
      <c r="BS1" s="195"/>
      <c r="BT1" s="195"/>
      <c r="BU1" s="195"/>
      <c r="BV1" s="195"/>
      <c r="BW1" s="195"/>
      <c r="BX1" s="195"/>
      <c r="BY1" s="195"/>
      <c r="BZ1" s="195"/>
      <c r="CA1" s="195"/>
      <c r="CB1" s="195"/>
      <c r="CC1" s="195"/>
      <c r="CD1" s="195"/>
      <c r="CE1" s="195"/>
      <c r="CF1" s="195"/>
      <c r="CG1" s="195"/>
      <c r="CH1" s="195"/>
      <c r="CI1" s="195"/>
      <c r="CJ1" s="195"/>
      <c r="CK1" s="195"/>
      <c r="CL1" s="195"/>
      <c r="CM1" s="195"/>
      <c r="CN1" s="195"/>
      <c r="CO1" s="195"/>
      <c r="CP1" s="195"/>
      <c r="CQ1" s="195"/>
      <c r="CR1" s="195"/>
      <c r="CS1" s="195"/>
      <c r="CT1" s="195"/>
      <c r="CU1" s="195"/>
      <c r="CV1" s="195"/>
      <c r="CW1" s="195"/>
      <c r="CX1" s="195"/>
      <c r="CY1" s="195"/>
      <c r="CZ1" s="195"/>
      <c r="DA1" s="195"/>
      <c r="DB1" s="195"/>
      <c r="DC1" s="195"/>
      <c r="DD1" s="195"/>
      <c r="DE1" s="195"/>
      <c r="DF1" s="195"/>
      <c r="DG1" s="195"/>
      <c r="DH1" s="615" t="s">
        <v>202</v>
      </c>
      <c r="DI1" s="616"/>
      <c r="DJ1" s="616"/>
      <c r="DK1" s="616"/>
      <c r="DL1" s="616"/>
      <c r="DM1" s="616"/>
      <c r="DN1" s="617"/>
      <c r="DO1" s="196"/>
      <c r="DP1" s="615" t="s">
        <v>203</v>
      </c>
      <c r="DQ1" s="616"/>
      <c r="DR1" s="616"/>
      <c r="DS1" s="616"/>
      <c r="DT1" s="616"/>
      <c r="DU1" s="616"/>
      <c r="DV1" s="616"/>
      <c r="DW1" s="616"/>
      <c r="DX1" s="616"/>
      <c r="DY1" s="616"/>
      <c r="DZ1" s="616"/>
      <c r="EA1" s="616"/>
      <c r="EB1" s="616"/>
      <c r="EC1" s="617"/>
      <c r="ED1" s="195"/>
      <c r="EE1" s="195"/>
      <c r="EF1" s="195"/>
      <c r="EG1" s="195"/>
      <c r="EH1" s="195"/>
      <c r="EI1" s="195"/>
      <c r="EJ1" s="195"/>
      <c r="EK1" s="195"/>
      <c r="EL1" s="195"/>
      <c r="EM1" s="195"/>
    </row>
    <row r="2" spans="2:143" ht="22.5" customHeight="1">
      <c r="B2" s="197" t="s">
        <v>204</v>
      </c>
      <c r="R2" s="198"/>
      <c r="S2" s="198"/>
      <c r="T2" s="198"/>
      <c r="U2" s="198"/>
      <c r="V2" s="198"/>
      <c r="W2" s="198"/>
      <c r="X2" s="198"/>
      <c r="Y2" s="198"/>
      <c r="Z2" s="198"/>
      <c r="AA2" s="198"/>
      <c r="AB2" s="198"/>
      <c r="AC2" s="198"/>
      <c r="AE2" s="199"/>
      <c r="AF2" s="199"/>
      <c r="AG2" s="199"/>
      <c r="AH2" s="199"/>
      <c r="AI2" s="199"/>
      <c r="AJ2" s="198"/>
      <c r="AK2" s="198"/>
      <c r="AL2" s="198"/>
      <c r="AM2" s="198"/>
      <c r="AN2" s="198"/>
      <c r="AO2" s="198"/>
      <c r="AP2" s="198"/>
      <c r="CD2" s="195"/>
      <c r="CE2" s="195"/>
      <c r="CF2" s="195"/>
      <c r="CG2" s="195"/>
      <c r="CH2" s="195"/>
      <c r="CI2" s="195"/>
      <c r="CJ2" s="195"/>
      <c r="CK2" s="195"/>
      <c r="CL2" s="195"/>
      <c r="CM2" s="195"/>
      <c r="CN2" s="195"/>
      <c r="CO2" s="195"/>
      <c r="CP2" s="195"/>
      <c r="CQ2" s="195"/>
      <c r="CR2" s="195"/>
      <c r="CS2" s="195"/>
      <c r="CT2" s="195"/>
      <c r="CU2" s="195"/>
      <c r="CV2" s="195"/>
      <c r="CW2" s="195"/>
      <c r="CX2" s="195"/>
      <c r="CY2" s="195"/>
      <c r="CZ2" s="195"/>
      <c r="DA2" s="195"/>
      <c r="DB2" s="195"/>
      <c r="DC2" s="195"/>
      <c r="DD2" s="195"/>
      <c r="DE2" s="195"/>
      <c r="DF2" s="195"/>
      <c r="DG2" s="195"/>
      <c r="DH2" s="195"/>
      <c r="DI2" s="195"/>
      <c r="DJ2" s="195"/>
      <c r="DK2" s="195"/>
      <c r="DL2" s="195"/>
      <c r="DM2" s="195"/>
      <c r="DN2" s="195"/>
      <c r="DO2" s="195"/>
      <c r="DP2" s="195"/>
      <c r="DQ2" s="195"/>
      <c r="DR2" s="195"/>
      <c r="DS2" s="195"/>
      <c r="DT2" s="195"/>
      <c r="DU2" s="195"/>
      <c r="DV2" s="195"/>
      <c r="DW2" s="195"/>
      <c r="DX2" s="195"/>
      <c r="DY2" s="195"/>
      <c r="DZ2" s="195"/>
      <c r="EA2" s="195"/>
      <c r="EB2" s="195"/>
      <c r="EC2" s="195"/>
    </row>
    <row r="3" spans="2:143" ht="11.25" customHeight="1">
      <c r="B3" s="618" t="s">
        <v>205</v>
      </c>
      <c r="C3" s="619"/>
      <c r="D3" s="619"/>
      <c r="E3" s="619"/>
      <c r="F3" s="619"/>
      <c r="G3" s="619"/>
      <c r="H3" s="619"/>
      <c r="I3" s="619"/>
      <c r="J3" s="619"/>
      <c r="K3" s="619"/>
      <c r="L3" s="619"/>
      <c r="M3" s="619"/>
      <c r="N3" s="619"/>
      <c r="O3" s="619"/>
      <c r="P3" s="619"/>
      <c r="Q3" s="619"/>
      <c r="R3" s="619"/>
      <c r="S3" s="619"/>
      <c r="T3" s="619"/>
      <c r="U3" s="619"/>
      <c r="V3" s="619"/>
      <c r="W3" s="619"/>
      <c r="X3" s="619"/>
      <c r="Y3" s="619"/>
      <c r="Z3" s="619"/>
      <c r="AA3" s="619"/>
      <c r="AB3" s="619"/>
      <c r="AC3" s="619"/>
      <c r="AD3" s="619"/>
      <c r="AE3" s="619"/>
      <c r="AF3" s="619"/>
      <c r="AG3" s="619"/>
      <c r="AH3" s="619"/>
      <c r="AI3" s="619"/>
      <c r="AJ3" s="619"/>
      <c r="AK3" s="619"/>
      <c r="AL3" s="619"/>
      <c r="AM3" s="619"/>
      <c r="AN3" s="619"/>
      <c r="AO3" s="619"/>
      <c r="AP3" s="618" t="s">
        <v>206</v>
      </c>
      <c r="AQ3" s="619"/>
      <c r="AR3" s="619"/>
      <c r="AS3" s="619"/>
      <c r="AT3" s="619"/>
      <c r="AU3" s="619"/>
      <c r="AV3" s="619"/>
      <c r="AW3" s="619"/>
      <c r="AX3" s="619"/>
      <c r="AY3" s="619"/>
      <c r="AZ3" s="619"/>
      <c r="BA3" s="619"/>
      <c r="BB3" s="619"/>
      <c r="BC3" s="619"/>
      <c r="BD3" s="619"/>
      <c r="BE3" s="619"/>
      <c r="BF3" s="619"/>
      <c r="BG3" s="619"/>
      <c r="BH3" s="619"/>
      <c r="BI3" s="619"/>
      <c r="BJ3" s="619"/>
      <c r="BK3" s="619"/>
      <c r="BL3" s="619"/>
      <c r="BM3" s="619"/>
      <c r="BN3" s="619"/>
      <c r="BO3" s="619"/>
      <c r="BP3" s="619"/>
      <c r="BQ3" s="619"/>
      <c r="BR3" s="619"/>
      <c r="BS3" s="619"/>
      <c r="BT3" s="619"/>
      <c r="BU3" s="619"/>
      <c r="BV3" s="619"/>
      <c r="BW3" s="619"/>
      <c r="BX3" s="619"/>
      <c r="BY3" s="619"/>
      <c r="BZ3" s="619"/>
      <c r="CA3" s="619"/>
      <c r="CB3" s="620"/>
      <c r="CD3" s="618" t="s">
        <v>207</v>
      </c>
      <c r="CE3" s="619"/>
      <c r="CF3" s="619"/>
      <c r="CG3" s="619"/>
      <c r="CH3" s="619"/>
      <c r="CI3" s="619"/>
      <c r="CJ3" s="619"/>
      <c r="CK3" s="619"/>
      <c r="CL3" s="619"/>
      <c r="CM3" s="619"/>
      <c r="CN3" s="619"/>
      <c r="CO3" s="619"/>
      <c r="CP3" s="619"/>
      <c r="CQ3" s="619"/>
      <c r="CR3" s="619"/>
      <c r="CS3" s="619"/>
      <c r="CT3" s="619"/>
      <c r="CU3" s="619"/>
      <c r="CV3" s="619"/>
      <c r="CW3" s="619"/>
      <c r="CX3" s="619"/>
      <c r="CY3" s="619"/>
      <c r="CZ3" s="619"/>
      <c r="DA3" s="619"/>
      <c r="DB3" s="619"/>
      <c r="DC3" s="619"/>
      <c r="DD3" s="619"/>
      <c r="DE3" s="619"/>
      <c r="DF3" s="619"/>
      <c r="DG3" s="619"/>
      <c r="DH3" s="619"/>
      <c r="DI3" s="619"/>
      <c r="DJ3" s="619"/>
      <c r="DK3" s="619"/>
      <c r="DL3" s="619"/>
      <c r="DM3" s="619"/>
      <c r="DN3" s="619"/>
      <c r="DO3" s="619"/>
      <c r="DP3" s="619"/>
      <c r="DQ3" s="619"/>
      <c r="DR3" s="619"/>
      <c r="DS3" s="619"/>
      <c r="DT3" s="619"/>
      <c r="DU3" s="619"/>
      <c r="DV3" s="619"/>
      <c r="DW3" s="619"/>
      <c r="DX3" s="619"/>
      <c r="DY3" s="619"/>
      <c r="DZ3" s="619"/>
      <c r="EA3" s="619"/>
      <c r="EB3" s="619"/>
      <c r="EC3" s="620"/>
    </row>
    <row r="4" spans="2:143" ht="11.25" customHeight="1">
      <c r="B4" s="618" t="s">
        <v>1</v>
      </c>
      <c r="C4" s="619"/>
      <c r="D4" s="619"/>
      <c r="E4" s="619"/>
      <c r="F4" s="619"/>
      <c r="G4" s="619"/>
      <c r="H4" s="619"/>
      <c r="I4" s="619"/>
      <c r="J4" s="619"/>
      <c r="K4" s="619"/>
      <c r="L4" s="619"/>
      <c r="M4" s="619"/>
      <c r="N4" s="619"/>
      <c r="O4" s="619"/>
      <c r="P4" s="619"/>
      <c r="Q4" s="620"/>
      <c r="R4" s="618" t="s">
        <v>208</v>
      </c>
      <c r="S4" s="619"/>
      <c r="T4" s="619"/>
      <c r="U4" s="619"/>
      <c r="V4" s="619"/>
      <c r="W4" s="619"/>
      <c r="X4" s="619"/>
      <c r="Y4" s="620"/>
      <c r="Z4" s="618" t="s">
        <v>209</v>
      </c>
      <c r="AA4" s="619"/>
      <c r="AB4" s="619"/>
      <c r="AC4" s="620"/>
      <c r="AD4" s="618" t="s">
        <v>210</v>
      </c>
      <c r="AE4" s="619"/>
      <c r="AF4" s="619"/>
      <c r="AG4" s="619"/>
      <c r="AH4" s="619"/>
      <c r="AI4" s="619"/>
      <c r="AJ4" s="619"/>
      <c r="AK4" s="620"/>
      <c r="AL4" s="618" t="s">
        <v>209</v>
      </c>
      <c r="AM4" s="619"/>
      <c r="AN4" s="619"/>
      <c r="AO4" s="620"/>
      <c r="AP4" s="621" t="s">
        <v>211</v>
      </c>
      <c r="AQ4" s="621"/>
      <c r="AR4" s="621"/>
      <c r="AS4" s="621"/>
      <c r="AT4" s="621"/>
      <c r="AU4" s="621"/>
      <c r="AV4" s="621"/>
      <c r="AW4" s="621"/>
      <c r="AX4" s="621"/>
      <c r="AY4" s="621"/>
      <c r="AZ4" s="621"/>
      <c r="BA4" s="621"/>
      <c r="BB4" s="621"/>
      <c r="BC4" s="621"/>
      <c r="BD4" s="621"/>
      <c r="BE4" s="621"/>
      <c r="BF4" s="621"/>
      <c r="BG4" s="621" t="s">
        <v>212</v>
      </c>
      <c r="BH4" s="621"/>
      <c r="BI4" s="621"/>
      <c r="BJ4" s="621"/>
      <c r="BK4" s="621"/>
      <c r="BL4" s="621"/>
      <c r="BM4" s="621"/>
      <c r="BN4" s="621"/>
      <c r="BO4" s="621" t="s">
        <v>209</v>
      </c>
      <c r="BP4" s="621"/>
      <c r="BQ4" s="621"/>
      <c r="BR4" s="621"/>
      <c r="BS4" s="621" t="s">
        <v>213</v>
      </c>
      <c r="BT4" s="621"/>
      <c r="BU4" s="621"/>
      <c r="BV4" s="621"/>
      <c r="BW4" s="621"/>
      <c r="BX4" s="621"/>
      <c r="BY4" s="621"/>
      <c r="BZ4" s="621"/>
      <c r="CA4" s="621"/>
      <c r="CB4" s="621"/>
      <c r="CD4" s="618" t="s">
        <v>214</v>
      </c>
      <c r="CE4" s="619"/>
      <c r="CF4" s="619"/>
      <c r="CG4" s="619"/>
      <c r="CH4" s="619"/>
      <c r="CI4" s="619"/>
      <c r="CJ4" s="619"/>
      <c r="CK4" s="619"/>
      <c r="CL4" s="619"/>
      <c r="CM4" s="619"/>
      <c r="CN4" s="619"/>
      <c r="CO4" s="619"/>
      <c r="CP4" s="619"/>
      <c r="CQ4" s="619"/>
      <c r="CR4" s="619"/>
      <c r="CS4" s="619"/>
      <c r="CT4" s="619"/>
      <c r="CU4" s="619"/>
      <c r="CV4" s="619"/>
      <c r="CW4" s="619"/>
      <c r="CX4" s="619"/>
      <c r="CY4" s="619"/>
      <c r="CZ4" s="619"/>
      <c r="DA4" s="619"/>
      <c r="DB4" s="619"/>
      <c r="DC4" s="619"/>
      <c r="DD4" s="619"/>
      <c r="DE4" s="619"/>
      <c r="DF4" s="619"/>
      <c r="DG4" s="619"/>
      <c r="DH4" s="619"/>
      <c r="DI4" s="619"/>
      <c r="DJ4" s="619"/>
      <c r="DK4" s="619"/>
      <c r="DL4" s="619"/>
      <c r="DM4" s="619"/>
      <c r="DN4" s="619"/>
      <c r="DO4" s="619"/>
      <c r="DP4" s="619"/>
      <c r="DQ4" s="619"/>
      <c r="DR4" s="619"/>
      <c r="DS4" s="619"/>
      <c r="DT4" s="619"/>
      <c r="DU4" s="619"/>
      <c r="DV4" s="619"/>
      <c r="DW4" s="619"/>
      <c r="DX4" s="619"/>
      <c r="DY4" s="619"/>
      <c r="DZ4" s="619"/>
      <c r="EA4" s="619"/>
      <c r="EB4" s="619"/>
      <c r="EC4" s="620"/>
    </row>
    <row r="5" spans="2:143" ht="11.25" customHeight="1">
      <c r="B5" s="622" t="s">
        <v>215</v>
      </c>
      <c r="C5" s="623"/>
      <c r="D5" s="623"/>
      <c r="E5" s="623"/>
      <c r="F5" s="623"/>
      <c r="G5" s="623"/>
      <c r="H5" s="623"/>
      <c r="I5" s="623"/>
      <c r="J5" s="623"/>
      <c r="K5" s="623"/>
      <c r="L5" s="623"/>
      <c r="M5" s="623"/>
      <c r="N5" s="623"/>
      <c r="O5" s="623"/>
      <c r="P5" s="623"/>
      <c r="Q5" s="624"/>
      <c r="R5" s="625">
        <v>1084906</v>
      </c>
      <c r="S5" s="626"/>
      <c r="T5" s="626"/>
      <c r="U5" s="626"/>
      <c r="V5" s="626"/>
      <c r="W5" s="626"/>
      <c r="X5" s="626"/>
      <c r="Y5" s="627"/>
      <c r="Z5" s="628">
        <v>9.8000000000000007</v>
      </c>
      <c r="AA5" s="628"/>
      <c r="AB5" s="628"/>
      <c r="AC5" s="628"/>
      <c r="AD5" s="629">
        <v>1062927</v>
      </c>
      <c r="AE5" s="629"/>
      <c r="AF5" s="629"/>
      <c r="AG5" s="629"/>
      <c r="AH5" s="629"/>
      <c r="AI5" s="629"/>
      <c r="AJ5" s="629"/>
      <c r="AK5" s="629"/>
      <c r="AL5" s="630">
        <v>26.4</v>
      </c>
      <c r="AM5" s="631"/>
      <c r="AN5" s="631"/>
      <c r="AO5" s="632"/>
      <c r="AP5" s="622" t="s">
        <v>216</v>
      </c>
      <c r="AQ5" s="623"/>
      <c r="AR5" s="623"/>
      <c r="AS5" s="623"/>
      <c r="AT5" s="623"/>
      <c r="AU5" s="623"/>
      <c r="AV5" s="623"/>
      <c r="AW5" s="623"/>
      <c r="AX5" s="623"/>
      <c r="AY5" s="623"/>
      <c r="AZ5" s="623"/>
      <c r="BA5" s="623"/>
      <c r="BB5" s="623"/>
      <c r="BC5" s="623"/>
      <c r="BD5" s="623"/>
      <c r="BE5" s="623"/>
      <c r="BF5" s="624"/>
      <c r="BG5" s="636">
        <v>1061658</v>
      </c>
      <c r="BH5" s="637"/>
      <c r="BI5" s="637"/>
      <c r="BJ5" s="637"/>
      <c r="BK5" s="637"/>
      <c r="BL5" s="637"/>
      <c r="BM5" s="637"/>
      <c r="BN5" s="638"/>
      <c r="BO5" s="639">
        <v>97.9</v>
      </c>
      <c r="BP5" s="639"/>
      <c r="BQ5" s="639"/>
      <c r="BR5" s="639"/>
      <c r="BS5" s="640">
        <v>29465</v>
      </c>
      <c r="BT5" s="640"/>
      <c r="BU5" s="640"/>
      <c r="BV5" s="640"/>
      <c r="BW5" s="640"/>
      <c r="BX5" s="640"/>
      <c r="BY5" s="640"/>
      <c r="BZ5" s="640"/>
      <c r="CA5" s="640"/>
      <c r="CB5" s="644"/>
      <c r="CD5" s="618" t="s">
        <v>211</v>
      </c>
      <c r="CE5" s="619"/>
      <c r="CF5" s="619"/>
      <c r="CG5" s="619"/>
      <c r="CH5" s="619"/>
      <c r="CI5" s="619"/>
      <c r="CJ5" s="619"/>
      <c r="CK5" s="619"/>
      <c r="CL5" s="619"/>
      <c r="CM5" s="619"/>
      <c r="CN5" s="619"/>
      <c r="CO5" s="619"/>
      <c r="CP5" s="619"/>
      <c r="CQ5" s="620"/>
      <c r="CR5" s="618" t="s">
        <v>217</v>
      </c>
      <c r="CS5" s="619"/>
      <c r="CT5" s="619"/>
      <c r="CU5" s="619"/>
      <c r="CV5" s="619"/>
      <c r="CW5" s="619"/>
      <c r="CX5" s="619"/>
      <c r="CY5" s="620"/>
      <c r="CZ5" s="618" t="s">
        <v>209</v>
      </c>
      <c r="DA5" s="619"/>
      <c r="DB5" s="619"/>
      <c r="DC5" s="620"/>
      <c r="DD5" s="618" t="s">
        <v>218</v>
      </c>
      <c r="DE5" s="619"/>
      <c r="DF5" s="619"/>
      <c r="DG5" s="619"/>
      <c r="DH5" s="619"/>
      <c r="DI5" s="619"/>
      <c r="DJ5" s="619"/>
      <c r="DK5" s="619"/>
      <c r="DL5" s="619"/>
      <c r="DM5" s="619"/>
      <c r="DN5" s="619"/>
      <c r="DO5" s="619"/>
      <c r="DP5" s="620"/>
      <c r="DQ5" s="618" t="s">
        <v>219</v>
      </c>
      <c r="DR5" s="619"/>
      <c r="DS5" s="619"/>
      <c r="DT5" s="619"/>
      <c r="DU5" s="619"/>
      <c r="DV5" s="619"/>
      <c r="DW5" s="619"/>
      <c r="DX5" s="619"/>
      <c r="DY5" s="619"/>
      <c r="DZ5" s="619"/>
      <c r="EA5" s="619"/>
      <c r="EB5" s="619"/>
      <c r="EC5" s="620"/>
    </row>
    <row r="6" spans="2:143" ht="11.25" customHeight="1">
      <c r="B6" s="633" t="s">
        <v>220</v>
      </c>
      <c r="C6" s="634"/>
      <c r="D6" s="634"/>
      <c r="E6" s="634"/>
      <c r="F6" s="634"/>
      <c r="G6" s="634"/>
      <c r="H6" s="634"/>
      <c r="I6" s="634"/>
      <c r="J6" s="634"/>
      <c r="K6" s="634"/>
      <c r="L6" s="634"/>
      <c r="M6" s="634"/>
      <c r="N6" s="634"/>
      <c r="O6" s="634"/>
      <c r="P6" s="634"/>
      <c r="Q6" s="635"/>
      <c r="R6" s="636">
        <v>40787</v>
      </c>
      <c r="S6" s="637"/>
      <c r="T6" s="637"/>
      <c r="U6" s="637"/>
      <c r="V6" s="637"/>
      <c r="W6" s="637"/>
      <c r="X6" s="637"/>
      <c r="Y6" s="638"/>
      <c r="Z6" s="639">
        <v>0.4</v>
      </c>
      <c r="AA6" s="639"/>
      <c r="AB6" s="639"/>
      <c r="AC6" s="639"/>
      <c r="AD6" s="640">
        <v>40787</v>
      </c>
      <c r="AE6" s="640"/>
      <c r="AF6" s="640"/>
      <c r="AG6" s="640"/>
      <c r="AH6" s="640"/>
      <c r="AI6" s="640"/>
      <c r="AJ6" s="640"/>
      <c r="AK6" s="640"/>
      <c r="AL6" s="641">
        <v>1</v>
      </c>
      <c r="AM6" s="642"/>
      <c r="AN6" s="642"/>
      <c r="AO6" s="643"/>
      <c r="AP6" s="633" t="s">
        <v>221</v>
      </c>
      <c r="AQ6" s="634"/>
      <c r="AR6" s="634"/>
      <c r="AS6" s="634"/>
      <c r="AT6" s="634"/>
      <c r="AU6" s="634"/>
      <c r="AV6" s="634"/>
      <c r="AW6" s="634"/>
      <c r="AX6" s="634"/>
      <c r="AY6" s="634"/>
      <c r="AZ6" s="634"/>
      <c r="BA6" s="634"/>
      <c r="BB6" s="634"/>
      <c r="BC6" s="634"/>
      <c r="BD6" s="634"/>
      <c r="BE6" s="634"/>
      <c r="BF6" s="635"/>
      <c r="BG6" s="636">
        <v>1061658</v>
      </c>
      <c r="BH6" s="637"/>
      <c r="BI6" s="637"/>
      <c r="BJ6" s="637"/>
      <c r="BK6" s="637"/>
      <c r="BL6" s="637"/>
      <c r="BM6" s="637"/>
      <c r="BN6" s="638"/>
      <c r="BO6" s="639">
        <v>97.9</v>
      </c>
      <c r="BP6" s="639"/>
      <c r="BQ6" s="639"/>
      <c r="BR6" s="639"/>
      <c r="BS6" s="640">
        <v>29465</v>
      </c>
      <c r="BT6" s="640"/>
      <c r="BU6" s="640"/>
      <c r="BV6" s="640"/>
      <c r="BW6" s="640"/>
      <c r="BX6" s="640"/>
      <c r="BY6" s="640"/>
      <c r="BZ6" s="640"/>
      <c r="CA6" s="640"/>
      <c r="CB6" s="644"/>
      <c r="CD6" s="622" t="s">
        <v>222</v>
      </c>
      <c r="CE6" s="623"/>
      <c r="CF6" s="623"/>
      <c r="CG6" s="623"/>
      <c r="CH6" s="623"/>
      <c r="CI6" s="623"/>
      <c r="CJ6" s="623"/>
      <c r="CK6" s="623"/>
      <c r="CL6" s="623"/>
      <c r="CM6" s="623"/>
      <c r="CN6" s="623"/>
      <c r="CO6" s="623"/>
      <c r="CP6" s="623"/>
      <c r="CQ6" s="624"/>
      <c r="CR6" s="636">
        <v>67250</v>
      </c>
      <c r="CS6" s="637"/>
      <c r="CT6" s="637"/>
      <c r="CU6" s="637"/>
      <c r="CV6" s="637"/>
      <c r="CW6" s="637"/>
      <c r="CX6" s="637"/>
      <c r="CY6" s="638"/>
      <c r="CZ6" s="630">
        <v>0.6</v>
      </c>
      <c r="DA6" s="631"/>
      <c r="DB6" s="631"/>
      <c r="DC6" s="647"/>
      <c r="DD6" s="645" t="s">
        <v>122</v>
      </c>
      <c r="DE6" s="637"/>
      <c r="DF6" s="637"/>
      <c r="DG6" s="637"/>
      <c r="DH6" s="637"/>
      <c r="DI6" s="637"/>
      <c r="DJ6" s="637"/>
      <c r="DK6" s="637"/>
      <c r="DL6" s="637"/>
      <c r="DM6" s="637"/>
      <c r="DN6" s="637"/>
      <c r="DO6" s="637"/>
      <c r="DP6" s="638"/>
      <c r="DQ6" s="645">
        <v>67250</v>
      </c>
      <c r="DR6" s="637"/>
      <c r="DS6" s="637"/>
      <c r="DT6" s="637"/>
      <c r="DU6" s="637"/>
      <c r="DV6" s="637"/>
      <c r="DW6" s="637"/>
      <c r="DX6" s="637"/>
      <c r="DY6" s="637"/>
      <c r="DZ6" s="637"/>
      <c r="EA6" s="637"/>
      <c r="EB6" s="637"/>
      <c r="EC6" s="646"/>
    </row>
    <row r="7" spans="2:143" ht="11.25" customHeight="1">
      <c r="B7" s="633" t="s">
        <v>223</v>
      </c>
      <c r="C7" s="634"/>
      <c r="D7" s="634"/>
      <c r="E7" s="634"/>
      <c r="F7" s="634"/>
      <c r="G7" s="634"/>
      <c r="H7" s="634"/>
      <c r="I7" s="634"/>
      <c r="J7" s="634"/>
      <c r="K7" s="634"/>
      <c r="L7" s="634"/>
      <c r="M7" s="634"/>
      <c r="N7" s="634"/>
      <c r="O7" s="634"/>
      <c r="P7" s="634"/>
      <c r="Q7" s="635"/>
      <c r="R7" s="636">
        <v>657</v>
      </c>
      <c r="S7" s="637"/>
      <c r="T7" s="637"/>
      <c r="U7" s="637"/>
      <c r="V7" s="637"/>
      <c r="W7" s="637"/>
      <c r="X7" s="637"/>
      <c r="Y7" s="638"/>
      <c r="Z7" s="639">
        <v>0</v>
      </c>
      <c r="AA7" s="639"/>
      <c r="AB7" s="639"/>
      <c r="AC7" s="639"/>
      <c r="AD7" s="640">
        <v>657</v>
      </c>
      <c r="AE7" s="640"/>
      <c r="AF7" s="640"/>
      <c r="AG7" s="640"/>
      <c r="AH7" s="640"/>
      <c r="AI7" s="640"/>
      <c r="AJ7" s="640"/>
      <c r="AK7" s="640"/>
      <c r="AL7" s="641">
        <v>0</v>
      </c>
      <c r="AM7" s="642"/>
      <c r="AN7" s="642"/>
      <c r="AO7" s="643"/>
      <c r="AP7" s="633" t="s">
        <v>224</v>
      </c>
      <c r="AQ7" s="634"/>
      <c r="AR7" s="634"/>
      <c r="AS7" s="634"/>
      <c r="AT7" s="634"/>
      <c r="AU7" s="634"/>
      <c r="AV7" s="634"/>
      <c r="AW7" s="634"/>
      <c r="AX7" s="634"/>
      <c r="AY7" s="634"/>
      <c r="AZ7" s="634"/>
      <c r="BA7" s="634"/>
      <c r="BB7" s="634"/>
      <c r="BC7" s="634"/>
      <c r="BD7" s="634"/>
      <c r="BE7" s="634"/>
      <c r="BF7" s="635"/>
      <c r="BG7" s="636">
        <v>468207</v>
      </c>
      <c r="BH7" s="637"/>
      <c r="BI7" s="637"/>
      <c r="BJ7" s="637"/>
      <c r="BK7" s="637"/>
      <c r="BL7" s="637"/>
      <c r="BM7" s="637"/>
      <c r="BN7" s="638"/>
      <c r="BO7" s="639">
        <v>43.2</v>
      </c>
      <c r="BP7" s="639"/>
      <c r="BQ7" s="639"/>
      <c r="BR7" s="639"/>
      <c r="BS7" s="640" t="s">
        <v>122</v>
      </c>
      <c r="BT7" s="640"/>
      <c r="BU7" s="640"/>
      <c r="BV7" s="640"/>
      <c r="BW7" s="640"/>
      <c r="BX7" s="640"/>
      <c r="BY7" s="640"/>
      <c r="BZ7" s="640"/>
      <c r="CA7" s="640"/>
      <c r="CB7" s="644"/>
      <c r="CD7" s="633" t="s">
        <v>225</v>
      </c>
      <c r="CE7" s="634"/>
      <c r="CF7" s="634"/>
      <c r="CG7" s="634"/>
      <c r="CH7" s="634"/>
      <c r="CI7" s="634"/>
      <c r="CJ7" s="634"/>
      <c r="CK7" s="634"/>
      <c r="CL7" s="634"/>
      <c r="CM7" s="634"/>
      <c r="CN7" s="634"/>
      <c r="CO7" s="634"/>
      <c r="CP7" s="634"/>
      <c r="CQ7" s="635"/>
      <c r="CR7" s="636">
        <v>3938235</v>
      </c>
      <c r="CS7" s="637"/>
      <c r="CT7" s="637"/>
      <c r="CU7" s="637"/>
      <c r="CV7" s="637"/>
      <c r="CW7" s="637"/>
      <c r="CX7" s="637"/>
      <c r="CY7" s="638"/>
      <c r="CZ7" s="639">
        <v>36.5</v>
      </c>
      <c r="DA7" s="639"/>
      <c r="DB7" s="639"/>
      <c r="DC7" s="639"/>
      <c r="DD7" s="645">
        <v>64056</v>
      </c>
      <c r="DE7" s="637"/>
      <c r="DF7" s="637"/>
      <c r="DG7" s="637"/>
      <c r="DH7" s="637"/>
      <c r="DI7" s="637"/>
      <c r="DJ7" s="637"/>
      <c r="DK7" s="637"/>
      <c r="DL7" s="637"/>
      <c r="DM7" s="637"/>
      <c r="DN7" s="637"/>
      <c r="DO7" s="637"/>
      <c r="DP7" s="638"/>
      <c r="DQ7" s="645">
        <v>869251</v>
      </c>
      <c r="DR7" s="637"/>
      <c r="DS7" s="637"/>
      <c r="DT7" s="637"/>
      <c r="DU7" s="637"/>
      <c r="DV7" s="637"/>
      <c r="DW7" s="637"/>
      <c r="DX7" s="637"/>
      <c r="DY7" s="637"/>
      <c r="DZ7" s="637"/>
      <c r="EA7" s="637"/>
      <c r="EB7" s="637"/>
      <c r="EC7" s="646"/>
    </row>
    <row r="8" spans="2:143" ht="11.25" customHeight="1">
      <c r="B8" s="633" t="s">
        <v>226</v>
      </c>
      <c r="C8" s="634"/>
      <c r="D8" s="634"/>
      <c r="E8" s="634"/>
      <c r="F8" s="634"/>
      <c r="G8" s="634"/>
      <c r="H8" s="634"/>
      <c r="I8" s="634"/>
      <c r="J8" s="634"/>
      <c r="K8" s="634"/>
      <c r="L8" s="634"/>
      <c r="M8" s="634"/>
      <c r="N8" s="634"/>
      <c r="O8" s="634"/>
      <c r="P8" s="634"/>
      <c r="Q8" s="635"/>
      <c r="R8" s="636">
        <v>15347</v>
      </c>
      <c r="S8" s="637"/>
      <c r="T8" s="637"/>
      <c r="U8" s="637"/>
      <c r="V8" s="637"/>
      <c r="W8" s="637"/>
      <c r="X8" s="637"/>
      <c r="Y8" s="638"/>
      <c r="Z8" s="639">
        <v>0.1</v>
      </c>
      <c r="AA8" s="639"/>
      <c r="AB8" s="639"/>
      <c r="AC8" s="639"/>
      <c r="AD8" s="640">
        <v>15347</v>
      </c>
      <c r="AE8" s="640"/>
      <c r="AF8" s="640"/>
      <c r="AG8" s="640"/>
      <c r="AH8" s="640"/>
      <c r="AI8" s="640"/>
      <c r="AJ8" s="640"/>
      <c r="AK8" s="640"/>
      <c r="AL8" s="641">
        <v>0.4</v>
      </c>
      <c r="AM8" s="642"/>
      <c r="AN8" s="642"/>
      <c r="AO8" s="643"/>
      <c r="AP8" s="633" t="s">
        <v>227</v>
      </c>
      <c r="AQ8" s="634"/>
      <c r="AR8" s="634"/>
      <c r="AS8" s="634"/>
      <c r="AT8" s="634"/>
      <c r="AU8" s="634"/>
      <c r="AV8" s="634"/>
      <c r="AW8" s="634"/>
      <c r="AX8" s="634"/>
      <c r="AY8" s="634"/>
      <c r="AZ8" s="634"/>
      <c r="BA8" s="634"/>
      <c r="BB8" s="634"/>
      <c r="BC8" s="634"/>
      <c r="BD8" s="634"/>
      <c r="BE8" s="634"/>
      <c r="BF8" s="635"/>
      <c r="BG8" s="636">
        <v>13921</v>
      </c>
      <c r="BH8" s="637"/>
      <c r="BI8" s="637"/>
      <c r="BJ8" s="637"/>
      <c r="BK8" s="637"/>
      <c r="BL8" s="637"/>
      <c r="BM8" s="637"/>
      <c r="BN8" s="638"/>
      <c r="BO8" s="639">
        <v>1.3</v>
      </c>
      <c r="BP8" s="639"/>
      <c r="BQ8" s="639"/>
      <c r="BR8" s="639"/>
      <c r="BS8" s="640" t="s">
        <v>122</v>
      </c>
      <c r="BT8" s="640"/>
      <c r="BU8" s="640"/>
      <c r="BV8" s="640"/>
      <c r="BW8" s="640"/>
      <c r="BX8" s="640"/>
      <c r="BY8" s="640"/>
      <c r="BZ8" s="640"/>
      <c r="CA8" s="640"/>
      <c r="CB8" s="644"/>
      <c r="CD8" s="633" t="s">
        <v>228</v>
      </c>
      <c r="CE8" s="634"/>
      <c r="CF8" s="634"/>
      <c r="CG8" s="634"/>
      <c r="CH8" s="634"/>
      <c r="CI8" s="634"/>
      <c r="CJ8" s="634"/>
      <c r="CK8" s="634"/>
      <c r="CL8" s="634"/>
      <c r="CM8" s="634"/>
      <c r="CN8" s="634"/>
      <c r="CO8" s="634"/>
      <c r="CP8" s="634"/>
      <c r="CQ8" s="635"/>
      <c r="CR8" s="636">
        <v>2547000</v>
      </c>
      <c r="CS8" s="637"/>
      <c r="CT8" s="637"/>
      <c r="CU8" s="637"/>
      <c r="CV8" s="637"/>
      <c r="CW8" s="637"/>
      <c r="CX8" s="637"/>
      <c r="CY8" s="638"/>
      <c r="CZ8" s="639">
        <v>23.6</v>
      </c>
      <c r="DA8" s="639"/>
      <c r="DB8" s="639"/>
      <c r="DC8" s="639"/>
      <c r="DD8" s="645">
        <v>4465</v>
      </c>
      <c r="DE8" s="637"/>
      <c r="DF8" s="637"/>
      <c r="DG8" s="637"/>
      <c r="DH8" s="637"/>
      <c r="DI8" s="637"/>
      <c r="DJ8" s="637"/>
      <c r="DK8" s="637"/>
      <c r="DL8" s="637"/>
      <c r="DM8" s="637"/>
      <c r="DN8" s="637"/>
      <c r="DO8" s="637"/>
      <c r="DP8" s="638"/>
      <c r="DQ8" s="645">
        <v>1189380</v>
      </c>
      <c r="DR8" s="637"/>
      <c r="DS8" s="637"/>
      <c r="DT8" s="637"/>
      <c r="DU8" s="637"/>
      <c r="DV8" s="637"/>
      <c r="DW8" s="637"/>
      <c r="DX8" s="637"/>
      <c r="DY8" s="637"/>
      <c r="DZ8" s="637"/>
      <c r="EA8" s="637"/>
      <c r="EB8" s="637"/>
      <c r="EC8" s="646"/>
    </row>
    <row r="9" spans="2:143" ht="11.25" customHeight="1">
      <c r="B9" s="633" t="s">
        <v>229</v>
      </c>
      <c r="C9" s="634"/>
      <c r="D9" s="634"/>
      <c r="E9" s="634"/>
      <c r="F9" s="634"/>
      <c r="G9" s="634"/>
      <c r="H9" s="634"/>
      <c r="I9" s="634"/>
      <c r="J9" s="634"/>
      <c r="K9" s="634"/>
      <c r="L9" s="634"/>
      <c r="M9" s="634"/>
      <c r="N9" s="634"/>
      <c r="O9" s="634"/>
      <c r="P9" s="634"/>
      <c r="Q9" s="635"/>
      <c r="R9" s="636">
        <v>17972</v>
      </c>
      <c r="S9" s="637"/>
      <c r="T9" s="637"/>
      <c r="U9" s="637"/>
      <c r="V9" s="637"/>
      <c r="W9" s="637"/>
      <c r="X9" s="637"/>
      <c r="Y9" s="638"/>
      <c r="Z9" s="639">
        <v>0.2</v>
      </c>
      <c r="AA9" s="639"/>
      <c r="AB9" s="639"/>
      <c r="AC9" s="639"/>
      <c r="AD9" s="640">
        <v>17972</v>
      </c>
      <c r="AE9" s="640"/>
      <c r="AF9" s="640"/>
      <c r="AG9" s="640"/>
      <c r="AH9" s="640"/>
      <c r="AI9" s="640"/>
      <c r="AJ9" s="640"/>
      <c r="AK9" s="640"/>
      <c r="AL9" s="641">
        <v>0.4</v>
      </c>
      <c r="AM9" s="642"/>
      <c r="AN9" s="642"/>
      <c r="AO9" s="643"/>
      <c r="AP9" s="633" t="s">
        <v>230</v>
      </c>
      <c r="AQ9" s="634"/>
      <c r="AR9" s="634"/>
      <c r="AS9" s="634"/>
      <c r="AT9" s="634"/>
      <c r="AU9" s="634"/>
      <c r="AV9" s="634"/>
      <c r="AW9" s="634"/>
      <c r="AX9" s="634"/>
      <c r="AY9" s="634"/>
      <c r="AZ9" s="634"/>
      <c r="BA9" s="634"/>
      <c r="BB9" s="634"/>
      <c r="BC9" s="634"/>
      <c r="BD9" s="634"/>
      <c r="BE9" s="634"/>
      <c r="BF9" s="635"/>
      <c r="BG9" s="636">
        <v>389690</v>
      </c>
      <c r="BH9" s="637"/>
      <c r="BI9" s="637"/>
      <c r="BJ9" s="637"/>
      <c r="BK9" s="637"/>
      <c r="BL9" s="637"/>
      <c r="BM9" s="637"/>
      <c r="BN9" s="638"/>
      <c r="BO9" s="639">
        <v>35.9</v>
      </c>
      <c r="BP9" s="639"/>
      <c r="BQ9" s="639"/>
      <c r="BR9" s="639"/>
      <c r="BS9" s="640" t="s">
        <v>122</v>
      </c>
      <c r="BT9" s="640"/>
      <c r="BU9" s="640"/>
      <c r="BV9" s="640"/>
      <c r="BW9" s="640"/>
      <c r="BX9" s="640"/>
      <c r="BY9" s="640"/>
      <c r="BZ9" s="640"/>
      <c r="CA9" s="640"/>
      <c r="CB9" s="644"/>
      <c r="CD9" s="633" t="s">
        <v>231</v>
      </c>
      <c r="CE9" s="634"/>
      <c r="CF9" s="634"/>
      <c r="CG9" s="634"/>
      <c r="CH9" s="634"/>
      <c r="CI9" s="634"/>
      <c r="CJ9" s="634"/>
      <c r="CK9" s="634"/>
      <c r="CL9" s="634"/>
      <c r="CM9" s="634"/>
      <c r="CN9" s="634"/>
      <c r="CO9" s="634"/>
      <c r="CP9" s="634"/>
      <c r="CQ9" s="635"/>
      <c r="CR9" s="636">
        <v>902660</v>
      </c>
      <c r="CS9" s="637"/>
      <c r="CT9" s="637"/>
      <c r="CU9" s="637"/>
      <c r="CV9" s="637"/>
      <c r="CW9" s="637"/>
      <c r="CX9" s="637"/>
      <c r="CY9" s="638"/>
      <c r="CZ9" s="639">
        <v>8.4</v>
      </c>
      <c r="DA9" s="639"/>
      <c r="DB9" s="639"/>
      <c r="DC9" s="639"/>
      <c r="DD9" s="645">
        <v>88045</v>
      </c>
      <c r="DE9" s="637"/>
      <c r="DF9" s="637"/>
      <c r="DG9" s="637"/>
      <c r="DH9" s="637"/>
      <c r="DI9" s="637"/>
      <c r="DJ9" s="637"/>
      <c r="DK9" s="637"/>
      <c r="DL9" s="637"/>
      <c r="DM9" s="637"/>
      <c r="DN9" s="637"/>
      <c r="DO9" s="637"/>
      <c r="DP9" s="638"/>
      <c r="DQ9" s="645">
        <v>640189</v>
      </c>
      <c r="DR9" s="637"/>
      <c r="DS9" s="637"/>
      <c r="DT9" s="637"/>
      <c r="DU9" s="637"/>
      <c r="DV9" s="637"/>
      <c r="DW9" s="637"/>
      <c r="DX9" s="637"/>
      <c r="DY9" s="637"/>
      <c r="DZ9" s="637"/>
      <c r="EA9" s="637"/>
      <c r="EB9" s="637"/>
      <c r="EC9" s="646"/>
    </row>
    <row r="10" spans="2:143" ht="11.25" customHeight="1">
      <c r="B10" s="633" t="s">
        <v>232</v>
      </c>
      <c r="C10" s="634"/>
      <c r="D10" s="634"/>
      <c r="E10" s="634"/>
      <c r="F10" s="634"/>
      <c r="G10" s="634"/>
      <c r="H10" s="634"/>
      <c r="I10" s="634"/>
      <c r="J10" s="634"/>
      <c r="K10" s="634"/>
      <c r="L10" s="634"/>
      <c r="M10" s="634"/>
      <c r="N10" s="634"/>
      <c r="O10" s="634"/>
      <c r="P10" s="634"/>
      <c r="Q10" s="635"/>
      <c r="R10" s="636" t="s">
        <v>122</v>
      </c>
      <c r="S10" s="637"/>
      <c r="T10" s="637"/>
      <c r="U10" s="637"/>
      <c r="V10" s="637"/>
      <c r="W10" s="637"/>
      <c r="X10" s="637"/>
      <c r="Y10" s="638"/>
      <c r="Z10" s="639" t="s">
        <v>122</v>
      </c>
      <c r="AA10" s="639"/>
      <c r="AB10" s="639"/>
      <c r="AC10" s="639"/>
      <c r="AD10" s="640" t="s">
        <v>122</v>
      </c>
      <c r="AE10" s="640"/>
      <c r="AF10" s="640"/>
      <c r="AG10" s="640"/>
      <c r="AH10" s="640"/>
      <c r="AI10" s="640"/>
      <c r="AJ10" s="640"/>
      <c r="AK10" s="640"/>
      <c r="AL10" s="641" t="s">
        <v>122</v>
      </c>
      <c r="AM10" s="642"/>
      <c r="AN10" s="642"/>
      <c r="AO10" s="643"/>
      <c r="AP10" s="633" t="s">
        <v>233</v>
      </c>
      <c r="AQ10" s="634"/>
      <c r="AR10" s="634"/>
      <c r="AS10" s="634"/>
      <c r="AT10" s="634"/>
      <c r="AU10" s="634"/>
      <c r="AV10" s="634"/>
      <c r="AW10" s="634"/>
      <c r="AX10" s="634"/>
      <c r="AY10" s="634"/>
      <c r="AZ10" s="634"/>
      <c r="BA10" s="634"/>
      <c r="BB10" s="634"/>
      <c r="BC10" s="634"/>
      <c r="BD10" s="634"/>
      <c r="BE10" s="634"/>
      <c r="BF10" s="635"/>
      <c r="BG10" s="636">
        <v>29464</v>
      </c>
      <c r="BH10" s="637"/>
      <c r="BI10" s="637"/>
      <c r="BJ10" s="637"/>
      <c r="BK10" s="637"/>
      <c r="BL10" s="637"/>
      <c r="BM10" s="637"/>
      <c r="BN10" s="638"/>
      <c r="BO10" s="639">
        <v>2.7</v>
      </c>
      <c r="BP10" s="639"/>
      <c r="BQ10" s="639"/>
      <c r="BR10" s="639"/>
      <c r="BS10" s="640" t="s">
        <v>122</v>
      </c>
      <c r="BT10" s="640"/>
      <c r="BU10" s="640"/>
      <c r="BV10" s="640"/>
      <c r="BW10" s="640"/>
      <c r="BX10" s="640"/>
      <c r="BY10" s="640"/>
      <c r="BZ10" s="640"/>
      <c r="CA10" s="640"/>
      <c r="CB10" s="644"/>
      <c r="CD10" s="633" t="s">
        <v>234</v>
      </c>
      <c r="CE10" s="634"/>
      <c r="CF10" s="634"/>
      <c r="CG10" s="634"/>
      <c r="CH10" s="634"/>
      <c r="CI10" s="634"/>
      <c r="CJ10" s="634"/>
      <c r="CK10" s="634"/>
      <c r="CL10" s="634"/>
      <c r="CM10" s="634"/>
      <c r="CN10" s="634"/>
      <c r="CO10" s="634"/>
      <c r="CP10" s="634"/>
      <c r="CQ10" s="635"/>
      <c r="CR10" s="636" t="s">
        <v>122</v>
      </c>
      <c r="CS10" s="637"/>
      <c r="CT10" s="637"/>
      <c r="CU10" s="637"/>
      <c r="CV10" s="637"/>
      <c r="CW10" s="637"/>
      <c r="CX10" s="637"/>
      <c r="CY10" s="638"/>
      <c r="CZ10" s="639" t="s">
        <v>122</v>
      </c>
      <c r="DA10" s="639"/>
      <c r="DB10" s="639"/>
      <c r="DC10" s="639"/>
      <c r="DD10" s="645" t="s">
        <v>122</v>
      </c>
      <c r="DE10" s="637"/>
      <c r="DF10" s="637"/>
      <c r="DG10" s="637"/>
      <c r="DH10" s="637"/>
      <c r="DI10" s="637"/>
      <c r="DJ10" s="637"/>
      <c r="DK10" s="637"/>
      <c r="DL10" s="637"/>
      <c r="DM10" s="637"/>
      <c r="DN10" s="637"/>
      <c r="DO10" s="637"/>
      <c r="DP10" s="638"/>
      <c r="DQ10" s="645" t="s">
        <v>122</v>
      </c>
      <c r="DR10" s="637"/>
      <c r="DS10" s="637"/>
      <c r="DT10" s="637"/>
      <c r="DU10" s="637"/>
      <c r="DV10" s="637"/>
      <c r="DW10" s="637"/>
      <c r="DX10" s="637"/>
      <c r="DY10" s="637"/>
      <c r="DZ10" s="637"/>
      <c r="EA10" s="637"/>
      <c r="EB10" s="637"/>
      <c r="EC10" s="646"/>
    </row>
    <row r="11" spans="2:143" ht="11.25" customHeight="1">
      <c r="B11" s="633" t="s">
        <v>235</v>
      </c>
      <c r="C11" s="634"/>
      <c r="D11" s="634"/>
      <c r="E11" s="634"/>
      <c r="F11" s="634"/>
      <c r="G11" s="634"/>
      <c r="H11" s="634"/>
      <c r="I11" s="634"/>
      <c r="J11" s="634"/>
      <c r="K11" s="634"/>
      <c r="L11" s="634"/>
      <c r="M11" s="634"/>
      <c r="N11" s="634"/>
      <c r="O11" s="634"/>
      <c r="P11" s="634"/>
      <c r="Q11" s="635"/>
      <c r="R11" s="636">
        <v>286868</v>
      </c>
      <c r="S11" s="637"/>
      <c r="T11" s="637"/>
      <c r="U11" s="637"/>
      <c r="V11" s="637"/>
      <c r="W11" s="637"/>
      <c r="X11" s="637"/>
      <c r="Y11" s="638"/>
      <c r="Z11" s="641">
        <v>2.6</v>
      </c>
      <c r="AA11" s="642"/>
      <c r="AB11" s="642"/>
      <c r="AC11" s="648"/>
      <c r="AD11" s="645">
        <v>286868</v>
      </c>
      <c r="AE11" s="637"/>
      <c r="AF11" s="637"/>
      <c r="AG11" s="637"/>
      <c r="AH11" s="637"/>
      <c r="AI11" s="637"/>
      <c r="AJ11" s="637"/>
      <c r="AK11" s="638"/>
      <c r="AL11" s="641">
        <v>7.1</v>
      </c>
      <c r="AM11" s="642"/>
      <c r="AN11" s="642"/>
      <c r="AO11" s="643"/>
      <c r="AP11" s="633" t="s">
        <v>236</v>
      </c>
      <c r="AQ11" s="634"/>
      <c r="AR11" s="634"/>
      <c r="AS11" s="634"/>
      <c r="AT11" s="634"/>
      <c r="AU11" s="634"/>
      <c r="AV11" s="634"/>
      <c r="AW11" s="634"/>
      <c r="AX11" s="634"/>
      <c r="AY11" s="634"/>
      <c r="AZ11" s="634"/>
      <c r="BA11" s="634"/>
      <c r="BB11" s="634"/>
      <c r="BC11" s="634"/>
      <c r="BD11" s="634"/>
      <c r="BE11" s="634"/>
      <c r="BF11" s="635"/>
      <c r="BG11" s="636">
        <v>35132</v>
      </c>
      <c r="BH11" s="637"/>
      <c r="BI11" s="637"/>
      <c r="BJ11" s="637"/>
      <c r="BK11" s="637"/>
      <c r="BL11" s="637"/>
      <c r="BM11" s="637"/>
      <c r="BN11" s="638"/>
      <c r="BO11" s="639">
        <v>3.2</v>
      </c>
      <c r="BP11" s="639"/>
      <c r="BQ11" s="639"/>
      <c r="BR11" s="639"/>
      <c r="BS11" s="640" t="s">
        <v>122</v>
      </c>
      <c r="BT11" s="640"/>
      <c r="BU11" s="640"/>
      <c r="BV11" s="640"/>
      <c r="BW11" s="640"/>
      <c r="BX11" s="640"/>
      <c r="BY11" s="640"/>
      <c r="BZ11" s="640"/>
      <c r="CA11" s="640"/>
      <c r="CB11" s="644"/>
      <c r="CD11" s="633" t="s">
        <v>237</v>
      </c>
      <c r="CE11" s="634"/>
      <c r="CF11" s="634"/>
      <c r="CG11" s="634"/>
      <c r="CH11" s="634"/>
      <c r="CI11" s="634"/>
      <c r="CJ11" s="634"/>
      <c r="CK11" s="634"/>
      <c r="CL11" s="634"/>
      <c r="CM11" s="634"/>
      <c r="CN11" s="634"/>
      <c r="CO11" s="634"/>
      <c r="CP11" s="634"/>
      <c r="CQ11" s="635"/>
      <c r="CR11" s="636">
        <v>188745</v>
      </c>
      <c r="CS11" s="637"/>
      <c r="CT11" s="637"/>
      <c r="CU11" s="637"/>
      <c r="CV11" s="637"/>
      <c r="CW11" s="637"/>
      <c r="CX11" s="637"/>
      <c r="CY11" s="638"/>
      <c r="CZ11" s="639">
        <v>1.8</v>
      </c>
      <c r="DA11" s="639"/>
      <c r="DB11" s="639"/>
      <c r="DC11" s="639"/>
      <c r="DD11" s="645">
        <v>21551</v>
      </c>
      <c r="DE11" s="637"/>
      <c r="DF11" s="637"/>
      <c r="DG11" s="637"/>
      <c r="DH11" s="637"/>
      <c r="DI11" s="637"/>
      <c r="DJ11" s="637"/>
      <c r="DK11" s="637"/>
      <c r="DL11" s="637"/>
      <c r="DM11" s="637"/>
      <c r="DN11" s="637"/>
      <c r="DO11" s="637"/>
      <c r="DP11" s="638"/>
      <c r="DQ11" s="645">
        <v>100057</v>
      </c>
      <c r="DR11" s="637"/>
      <c r="DS11" s="637"/>
      <c r="DT11" s="637"/>
      <c r="DU11" s="637"/>
      <c r="DV11" s="637"/>
      <c r="DW11" s="637"/>
      <c r="DX11" s="637"/>
      <c r="DY11" s="637"/>
      <c r="DZ11" s="637"/>
      <c r="EA11" s="637"/>
      <c r="EB11" s="637"/>
      <c r="EC11" s="646"/>
    </row>
    <row r="12" spans="2:143" ht="11.25" customHeight="1">
      <c r="B12" s="633" t="s">
        <v>238</v>
      </c>
      <c r="C12" s="634"/>
      <c r="D12" s="634"/>
      <c r="E12" s="634"/>
      <c r="F12" s="634"/>
      <c r="G12" s="634"/>
      <c r="H12" s="634"/>
      <c r="I12" s="634"/>
      <c r="J12" s="634"/>
      <c r="K12" s="634"/>
      <c r="L12" s="634"/>
      <c r="M12" s="634"/>
      <c r="N12" s="634"/>
      <c r="O12" s="634"/>
      <c r="P12" s="634"/>
      <c r="Q12" s="635"/>
      <c r="R12" s="636" t="s">
        <v>122</v>
      </c>
      <c r="S12" s="637"/>
      <c r="T12" s="637"/>
      <c r="U12" s="637"/>
      <c r="V12" s="637"/>
      <c r="W12" s="637"/>
      <c r="X12" s="637"/>
      <c r="Y12" s="638"/>
      <c r="Z12" s="639" t="s">
        <v>122</v>
      </c>
      <c r="AA12" s="639"/>
      <c r="AB12" s="639"/>
      <c r="AC12" s="639"/>
      <c r="AD12" s="640" t="s">
        <v>122</v>
      </c>
      <c r="AE12" s="640"/>
      <c r="AF12" s="640"/>
      <c r="AG12" s="640"/>
      <c r="AH12" s="640"/>
      <c r="AI12" s="640"/>
      <c r="AJ12" s="640"/>
      <c r="AK12" s="640"/>
      <c r="AL12" s="641" t="s">
        <v>122</v>
      </c>
      <c r="AM12" s="642"/>
      <c r="AN12" s="642"/>
      <c r="AO12" s="643"/>
      <c r="AP12" s="633" t="s">
        <v>239</v>
      </c>
      <c r="AQ12" s="634"/>
      <c r="AR12" s="634"/>
      <c r="AS12" s="634"/>
      <c r="AT12" s="634"/>
      <c r="AU12" s="634"/>
      <c r="AV12" s="634"/>
      <c r="AW12" s="634"/>
      <c r="AX12" s="634"/>
      <c r="AY12" s="634"/>
      <c r="AZ12" s="634"/>
      <c r="BA12" s="634"/>
      <c r="BB12" s="634"/>
      <c r="BC12" s="634"/>
      <c r="BD12" s="634"/>
      <c r="BE12" s="634"/>
      <c r="BF12" s="635"/>
      <c r="BG12" s="636">
        <v>447196</v>
      </c>
      <c r="BH12" s="637"/>
      <c r="BI12" s="637"/>
      <c r="BJ12" s="637"/>
      <c r="BK12" s="637"/>
      <c r="BL12" s="637"/>
      <c r="BM12" s="637"/>
      <c r="BN12" s="638"/>
      <c r="BO12" s="639">
        <v>41.2</v>
      </c>
      <c r="BP12" s="639"/>
      <c r="BQ12" s="639"/>
      <c r="BR12" s="639"/>
      <c r="BS12" s="640">
        <v>29465</v>
      </c>
      <c r="BT12" s="640"/>
      <c r="BU12" s="640"/>
      <c r="BV12" s="640"/>
      <c r="BW12" s="640"/>
      <c r="BX12" s="640"/>
      <c r="BY12" s="640"/>
      <c r="BZ12" s="640"/>
      <c r="CA12" s="640"/>
      <c r="CB12" s="644"/>
      <c r="CD12" s="633" t="s">
        <v>240</v>
      </c>
      <c r="CE12" s="634"/>
      <c r="CF12" s="634"/>
      <c r="CG12" s="634"/>
      <c r="CH12" s="634"/>
      <c r="CI12" s="634"/>
      <c r="CJ12" s="634"/>
      <c r="CK12" s="634"/>
      <c r="CL12" s="634"/>
      <c r="CM12" s="634"/>
      <c r="CN12" s="634"/>
      <c r="CO12" s="634"/>
      <c r="CP12" s="634"/>
      <c r="CQ12" s="635"/>
      <c r="CR12" s="636">
        <v>211172</v>
      </c>
      <c r="CS12" s="637"/>
      <c r="CT12" s="637"/>
      <c r="CU12" s="637"/>
      <c r="CV12" s="637"/>
      <c r="CW12" s="637"/>
      <c r="CX12" s="637"/>
      <c r="CY12" s="638"/>
      <c r="CZ12" s="639">
        <v>2</v>
      </c>
      <c r="DA12" s="639"/>
      <c r="DB12" s="639"/>
      <c r="DC12" s="639"/>
      <c r="DD12" s="645" t="s">
        <v>122</v>
      </c>
      <c r="DE12" s="637"/>
      <c r="DF12" s="637"/>
      <c r="DG12" s="637"/>
      <c r="DH12" s="637"/>
      <c r="DI12" s="637"/>
      <c r="DJ12" s="637"/>
      <c r="DK12" s="637"/>
      <c r="DL12" s="637"/>
      <c r="DM12" s="637"/>
      <c r="DN12" s="637"/>
      <c r="DO12" s="637"/>
      <c r="DP12" s="638"/>
      <c r="DQ12" s="645">
        <v>112946</v>
      </c>
      <c r="DR12" s="637"/>
      <c r="DS12" s="637"/>
      <c r="DT12" s="637"/>
      <c r="DU12" s="637"/>
      <c r="DV12" s="637"/>
      <c r="DW12" s="637"/>
      <c r="DX12" s="637"/>
      <c r="DY12" s="637"/>
      <c r="DZ12" s="637"/>
      <c r="EA12" s="637"/>
      <c r="EB12" s="637"/>
      <c r="EC12" s="646"/>
    </row>
    <row r="13" spans="2:143" ht="11.25" customHeight="1">
      <c r="B13" s="633" t="s">
        <v>241</v>
      </c>
      <c r="C13" s="634"/>
      <c r="D13" s="634"/>
      <c r="E13" s="634"/>
      <c r="F13" s="634"/>
      <c r="G13" s="634"/>
      <c r="H13" s="634"/>
      <c r="I13" s="634"/>
      <c r="J13" s="634"/>
      <c r="K13" s="634"/>
      <c r="L13" s="634"/>
      <c r="M13" s="634"/>
      <c r="N13" s="634"/>
      <c r="O13" s="634"/>
      <c r="P13" s="634"/>
      <c r="Q13" s="635"/>
      <c r="R13" s="636" t="s">
        <v>122</v>
      </c>
      <c r="S13" s="637"/>
      <c r="T13" s="637"/>
      <c r="U13" s="637"/>
      <c r="V13" s="637"/>
      <c r="W13" s="637"/>
      <c r="X13" s="637"/>
      <c r="Y13" s="638"/>
      <c r="Z13" s="639" t="s">
        <v>122</v>
      </c>
      <c r="AA13" s="639"/>
      <c r="AB13" s="639"/>
      <c r="AC13" s="639"/>
      <c r="AD13" s="640" t="s">
        <v>122</v>
      </c>
      <c r="AE13" s="640"/>
      <c r="AF13" s="640"/>
      <c r="AG13" s="640"/>
      <c r="AH13" s="640"/>
      <c r="AI13" s="640"/>
      <c r="AJ13" s="640"/>
      <c r="AK13" s="640"/>
      <c r="AL13" s="641" t="s">
        <v>122</v>
      </c>
      <c r="AM13" s="642"/>
      <c r="AN13" s="642"/>
      <c r="AO13" s="643"/>
      <c r="AP13" s="633" t="s">
        <v>242</v>
      </c>
      <c r="AQ13" s="634"/>
      <c r="AR13" s="634"/>
      <c r="AS13" s="634"/>
      <c r="AT13" s="634"/>
      <c r="AU13" s="634"/>
      <c r="AV13" s="634"/>
      <c r="AW13" s="634"/>
      <c r="AX13" s="634"/>
      <c r="AY13" s="634"/>
      <c r="AZ13" s="634"/>
      <c r="BA13" s="634"/>
      <c r="BB13" s="634"/>
      <c r="BC13" s="634"/>
      <c r="BD13" s="634"/>
      <c r="BE13" s="634"/>
      <c r="BF13" s="635"/>
      <c r="BG13" s="636">
        <v>445311</v>
      </c>
      <c r="BH13" s="637"/>
      <c r="BI13" s="637"/>
      <c r="BJ13" s="637"/>
      <c r="BK13" s="637"/>
      <c r="BL13" s="637"/>
      <c r="BM13" s="637"/>
      <c r="BN13" s="638"/>
      <c r="BO13" s="639">
        <v>41</v>
      </c>
      <c r="BP13" s="639"/>
      <c r="BQ13" s="639"/>
      <c r="BR13" s="639"/>
      <c r="BS13" s="640">
        <v>29465</v>
      </c>
      <c r="BT13" s="640"/>
      <c r="BU13" s="640"/>
      <c r="BV13" s="640"/>
      <c r="BW13" s="640"/>
      <c r="BX13" s="640"/>
      <c r="BY13" s="640"/>
      <c r="BZ13" s="640"/>
      <c r="CA13" s="640"/>
      <c r="CB13" s="644"/>
      <c r="CD13" s="633" t="s">
        <v>243</v>
      </c>
      <c r="CE13" s="634"/>
      <c r="CF13" s="634"/>
      <c r="CG13" s="634"/>
      <c r="CH13" s="634"/>
      <c r="CI13" s="634"/>
      <c r="CJ13" s="634"/>
      <c r="CK13" s="634"/>
      <c r="CL13" s="634"/>
      <c r="CM13" s="634"/>
      <c r="CN13" s="634"/>
      <c r="CO13" s="634"/>
      <c r="CP13" s="634"/>
      <c r="CQ13" s="635"/>
      <c r="CR13" s="636">
        <v>847313</v>
      </c>
      <c r="CS13" s="637"/>
      <c r="CT13" s="637"/>
      <c r="CU13" s="637"/>
      <c r="CV13" s="637"/>
      <c r="CW13" s="637"/>
      <c r="CX13" s="637"/>
      <c r="CY13" s="638"/>
      <c r="CZ13" s="639">
        <v>7.9</v>
      </c>
      <c r="DA13" s="639"/>
      <c r="DB13" s="639"/>
      <c r="DC13" s="639"/>
      <c r="DD13" s="645">
        <v>620043</v>
      </c>
      <c r="DE13" s="637"/>
      <c r="DF13" s="637"/>
      <c r="DG13" s="637"/>
      <c r="DH13" s="637"/>
      <c r="DI13" s="637"/>
      <c r="DJ13" s="637"/>
      <c r="DK13" s="637"/>
      <c r="DL13" s="637"/>
      <c r="DM13" s="637"/>
      <c r="DN13" s="637"/>
      <c r="DO13" s="637"/>
      <c r="DP13" s="638"/>
      <c r="DQ13" s="645">
        <v>170350</v>
      </c>
      <c r="DR13" s="637"/>
      <c r="DS13" s="637"/>
      <c r="DT13" s="637"/>
      <c r="DU13" s="637"/>
      <c r="DV13" s="637"/>
      <c r="DW13" s="637"/>
      <c r="DX13" s="637"/>
      <c r="DY13" s="637"/>
      <c r="DZ13" s="637"/>
      <c r="EA13" s="637"/>
      <c r="EB13" s="637"/>
      <c r="EC13" s="646"/>
    </row>
    <row r="14" spans="2:143" ht="11.25" customHeight="1">
      <c r="B14" s="633" t="s">
        <v>244</v>
      </c>
      <c r="C14" s="634"/>
      <c r="D14" s="634"/>
      <c r="E14" s="634"/>
      <c r="F14" s="634"/>
      <c r="G14" s="634"/>
      <c r="H14" s="634"/>
      <c r="I14" s="634"/>
      <c r="J14" s="634"/>
      <c r="K14" s="634"/>
      <c r="L14" s="634"/>
      <c r="M14" s="634"/>
      <c r="N14" s="634"/>
      <c r="O14" s="634"/>
      <c r="P14" s="634"/>
      <c r="Q14" s="635"/>
      <c r="R14" s="636" t="s">
        <v>122</v>
      </c>
      <c r="S14" s="637"/>
      <c r="T14" s="637"/>
      <c r="U14" s="637"/>
      <c r="V14" s="637"/>
      <c r="W14" s="637"/>
      <c r="X14" s="637"/>
      <c r="Y14" s="638"/>
      <c r="Z14" s="639" t="s">
        <v>122</v>
      </c>
      <c r="AA14" s="639"/>
      <c r="AB14" s="639"/>
      <c r="AC14" s="639"/>
      <c r="AD14" s="640" t="s">
        <v>122</v>
      </c>
      <c r="AE14" s="640"/>
      <c r="AF14" s="640"/>
      <c r="AG14" s="640"/>
      <c r="AH14" s="640"/>
      <c r="AI14" s="640"/>
      <c r="AJ14" s="640"/>
      <c r="AK14" s="640"/>
      <c r="AL14" s="641" t="s">
        <v>122</v>
      </c>
      <c r="AM14" s="642"/>
      <c r="AN14" s="642"/>
      <c r="AO14" s="643"/>
      <c r="AP14" s="633" t="s">
        <v>245</v>
      </c>
      <c r="AQ14" s="634"/>
      <c r="AR14" s="634"/>
      <c r="AS14" s="634"/>
      <c r="AT14" s="634"/>
      <c r="AU14" s="634"/>
      <c r="AV14" s="634"/>
      <c r="AW14" s="634"/>
      <c r="AX14" s="634"/>
      <c r="AY14" s="634"/>
      <c r="AZ14" s="634"/>
      <c r="BA14" s="634"/>
      <c r="BB14" s="634"/>
      <c r="BC14" s="634"/>
      <c r="BD14" s="634"/>
      <c r="BE14" s="634"/>
      <c r="BF14" s="635"/>
      <c r="BG14" s="636">
        <v>52633</v>
      </c>
      <c r="BH14" s="637"/>
      <c r="BI14" s="637"/>
      <c r="BJ14" s="637"/>
      <c r="BK14" s="637"/>
      <c r="BL14" s="637"/>
      <c r="BM14" s="637"/>
      <c r="BN14" s="638"/>
      <c r="BO14" s="639">
        <v>4.9000000000000004</v>
      </c>
      <c r="BP14" s="639"/>
      <c r="BQ14" s="639"/>
      <c r="BR14" s="639"/>
      <c r="BS14" s="640" t="s">
        <v>122</v>
      </c>
      <c r="BT14" s="640"/>
      <c r="BU14" s="640"/>
      <c r="BV14" s="640"/>
      <c r="BW14" s="640"/>
      <c r="BX14" s="640"/>
      <c r="BY14" s="640"/>
      <c r="BZ14" s="640"/>
      <c r="CA14" s="640"/>
      <c r="CB14" s="644"/>
      <c r="CD14" s="633" t="s">
        <v>246</v>
      </c>
      <c r="CE14" s="634"/>
      <c r="CF14" s="634"/>
      <c r="CG14" s="634"/>
      <c r="CH14" s="634"/>
      <c r="CI14" s="634"/>
      <c r="CJ14" s="634"/>
      <c r="CK14" s="634"/>
      <c r="CL14" s="634"/>
      <c r="CM14" s="634"/>
      <c r="CN14" s="634"/>
      <c r="CO14" s="634"/>
      <c r="CP14" s="634"/>
      <c r="CQ14" s="635"/>
      <c r="CR14" s="636">
        <v>392218</v>
      </c>
      <c r="CS14" s="637"/>
      <c r="CT14" s="637"/>
      <c r="CU14" s="637"/>
      <c r="CV14" s="637"/>
      <c r="CW14" s="637"/>
      <c r="CX14" s="637"/>
      <c r="CY14" s="638"/>
      <c r="CZ14" s="639">
        <v>3.6</v>
      </c>
      <c r="DA14" s="639"/>
      <c r="DB14" s="639"/>
      <c r="DC14" s="639"/>
      <c r="DD14" s="645">
        <v>66750</v>
      </c>
      <c r="DE14" s="637"/>
      <c r="DF14" s="637"/>
      <c r="DG14" s="637"/>
      <c r="DH14" s="637"/>
      <c r="DI14" s="637"/>
      <c r="DJ14" s="637"/>
      <c r="DK14" s="637"/>
      <c r="DL14" s="637"/>
      <c r="DM14" s="637"/>
      <c r="DN14" s="637"/>
      <c r="DO14" s="637"/>
      <c r="DP14" s="638"/>
      <c r="DQ14" s="645">
        <v>315307</v>
      </c>
      <c r="DR14" s="637"/>
      <c r="DS14" s="637"/>
      <c r="DT14" s="637"/>
      <c r="DU14" s="637"/>
      <c r="DV14" s="637"/>
      <c r="DW14" s="637"/>
      <c r="DX14" s="637"/>
      <c r="DY14" s="637"/>
      <c r="DZ14" s="637"/>
      <c r="EA14" s="637"/>
      <c r="EB14" s="637"/>
      <c r="EC14" s="646"/>
    </row>
    <row r="15" spans="2:143" ht="11.25" customHeight="1">
      <c r="B15" s="633" t="s">
        <v>247</v>
      </c>
      <c r="C15" s="634"/>
      <c r="D15" s="634"/>
      <c r="E15" s="634"/>
      <c r="F15" s="634"/>
      <c r="G15" s="634"/>
      <c r="H15" s="634"/>
      <c r="I15" s="634"/>
      <c r="J15" s="634"/>
      <c r="K15" s="634"/>
      <c r="L15" s="634"/>
      <c r="M15" s="634"/>
      <c r="N15" s="634"/>
      <c r="O15" s="634"/>
      <c r="P15" s="634"/>
      <c r="Q15" s="635"/>
      <c r="R15" s="636">
        <v>5308</v>
      </c>
      <c r="S15" s="637"/>
      <c r="T15" s="637"/>
      <c r="U15" s="637"/>
      <c r="V15" s="637"/>
      <c r="W15" s="637"/>
      <c r="X15" s="637"/>
      <c r="Y15" s="638"/>
      <c r="Z15" s="639">
        <v>0</v>
      </c>
      <c r="AA15" s="639"/>
      <c r="AB15" s="639"/>
      <c r="AC15" s="639"/>
      <c r="AD15" s="640">
        <v>5308</v>
      </c>
      <c r="AE15" s="640"/>
      <c r="AF15" s="640"/>
      <c r="AG15" s="640"/>
      <c r="AH15" s="640"/>
      <c r="AI15" s="640"/>
      <c r="AJ15" s="640"/>
      <c r="AK15" s="640"/>
      <c r="AL15" s="641">
        <v>0.1</v>
      </c>
      <c r="AM15" s="642"/>
      <c r="AN15" s="642"/>
      <c r="AO15" s="643"/>
      <c r="AP15" s="633" t="s">
        <v>248</v>
      </c>
      <c r="AQ15" s="634"/>
      <c r="AR15" s="634"/>
      <c r="AS15" s="634"/>
      <c r="AT15" s="634"/>
      <c r="AU15" s="634"/>
      <c r="AV15" s="634"/>
      <c r="AW15" s="634"/>
      <c r="AX15" s="634"/>
      <c r="AY15" s="634"/>
      <c r="AZ15" s="634"/>
      <c r="BA15" s="634"/>
      <c r="BB15" s="634"/>
      <c r="BC15" s="634"/>
      <c r="BD15" s="634"/>
      <c r="BE15" s="634"/>
      <c r="BF15" s="635"/>
      <c r="BG15" s="636">
        <v>93622</v>
      </c>
      <c r="BH15" s="637"/>
      <c r="BI15" s="637"/>
      <c r="BJ15" s="637"/>
      <c r="BK15" s="637"/>
      <c r="BL15" s="637"/>
      <c r="BM15" s="637"/>
      <c r="BN15" s="638"/>
      <c r="BO15" s="639">
        <v>8.6</v>
      </c>
      <c r="BP15" s="639"/>
      <c r="BQ15" s="639"/>
      <c r="BR15" s="639"/>
      <c r="BS15" s="640" t="s">
        <v>122</v>
      </c>
      <c r="BT15" s="640"/>
      <c r="BU15" s="640"/>
      <c r="BV15" s="640"/>
      <c r="BW15" s="640"/>
      <c r="BX15" s="640"/>
      <c r="BY15" s="640"/>
      <c r="BZ15" s="640"/>
      <c r="CA15" s="640"/>
      <c r="CB15" s="644"/>
      <c r="CD15" s="633" t="s">
        <v>249</v>
      </c>
      <c r="CE15" s="634"/>
      <c r="CF15" s="634"/>
      <c r="CG15" s="634"/>
      <c r="CH15" s="634"/>
      <c r="CI15" s="634"/>
      <c r="CJ15" s="634"/>
      <c r="CK15" s="634"/>
      <c r="CL15" s="634"/>
      <c r="CM15" s="634"/>
      <c r="CN15" s="634"/>
      <c r="CO15" s="634"/>
      <c r="CP15" s="634"/>
      <c r="CQ15" s="635"/>
      <c r="CR15" s="636">
        <v>723359</v>
      </c>
      <c r="CS15" s="637"/>
      <c r="CT15" s="637"/>
      <c r="CU15" s="637"/>
      <c r="CV15" s="637"/>
      <c r="CW15" s="637"/>
      <c r="CX15" s="637"/>
      <c r="CY15" s="638"/>
      <c r="CZ15" s="639">
        <v>6.7</v>
      </c>
      <c r="DA15" s="639"/>
      <c r="DB15" s="639"/>
      <c r="DC15" s="639"/>
      <c r="DD15" s="645">
        <v>83700</v>
      </c>
      <c r="DE15" s="637"/>
      <c r="DF15" s="637"/>
      <c r="DG15" s="637"/>
      <c r="DH15" s="637"/>
      <c r="DI15" s="637"/>
      <c r="DJ15" s="637"/>
      <c r="DK15" s="637"/>
      <c r="DL15" s="637"/>
      <c r="DM15" s="637"/>
      <c r="DN15" s="637"/>
      <c r="DO15" s="637"/>
      <c r="DP15" s="638"/>
      <c r="DQ15" s="645">
        <v>421827</v>
      </c>
      <c r="DR15" s="637"/>
      <c r="DS15" s="637"/>
      <c r="DT15" s="637"/>
      <c r="DU15" s="637"/>
      <c r="DV15" s="637"/>
      <c r="DW15" s="637"/>
      <c r="DX15" s="637"/>
      <c r="DY15" s="637"/>
      <c r="DZ15" s="637"/>
      <c r="EA15" s="637"/>
      <c r="EB15" s="637"/>
      <c r="EC15" s="646"/>
    </row>
    <row r="16" spans="2:143" ht="11.25" customHeight="1">
      <c r="B16" s="633" t="s">
        <v>250</v>
      </c>
      <c r="C16" s="634"/>
      <c r="D16" s="634"/>
      <c r="E16" s="634"/>
      <c r="F16" s="634"/>
      <c r="G16" s="634"/>
      <c r="H16" s="634"/>
      <c r="I16" s="634"/>
      <c r="J16" s="634"/>
      <c r="K16" s="634"/>
      <c r="L16" s="634"/>
      <c r="M16" s="634"/>
      <c r="N16" s="634"/>
      <c r="O16" s="634"/>
      <c r="P16" s="634"/>
      <c r="Q16" s="635"/>
      <c r="R16" s="636">
        <v>20008</v>
      </c>
      <c r="S16" s="637"/>
      <c r="T16" s="637"/>
      <c r="U16" s="637"/>
      <c r="V16" s="637"/>
      <c r="W16" s="637"/>
      <c r="X16" s="637"/>
      <c r="Y16" s="638"/>
      <c r="Z16" s="639">
        <v>0.2</v>
      </c>
      <c r="AA16" s="639"/>
      <c r="AB16" s="639"/>
      <c r="AC16" s="639"/>
      <c r="AD16" s="640">
        <v>20008</v>
      </c>
      <c r="AE16" s="640"/>
      <c r="AF16" s="640"/>
      <c r="AG16" s="640"/>
      <c r="AH16" s="640"/>
      <c r="AI16" s="640"/>
      <c r="AJ16" s="640"/>
      <c r="AK16" s="640"/>
      <c r="AL16" s="641">
        <v>0.5</v>
      </c>
      <c r="AM16" s="642"/>
      <c r="AN16" s="642"/>
      <c r="AO16" s="643"/>
      <c r="AP16" s="633" t="s">
        <v>251</v>
      </c>
      <c r="AQ16" s="634"/>
      <c r="AR16" s="634"/>
      <c r="AS16" s="634"/>
      <c r="AT16" s="634"/>
      <c r="AU16" s="634"/>
      <c r="AV16" s="634"/>
      <c r="AW16" s="634"/>
      <c r="AX16" s="634"/>
      <c r="AY16" s="634"/>
      <c r="AZ16" s="634"/>
      <c r="BA16" s="634"/>
      <c r="BB16" s="634"/>
      <c r="BC16" s="634"/>
      <c r="BD16" s="634"/>
      <c r="BE16" s="634"/>
      <c r="BF16" s="635"/>
      <c r="BG16" s="636" t="s">
        <v>122</v>
      </c>
      <c r="BH16" s="637"/>
      <c r="BI16" s="637"/>
      <c r="BJ16" s="637"/>
      <c r="BK16" s="637"/>
      <c r="BL16" s="637"/>
      <c r="BM16" s="637"/>
      <c r="BN16" s="638"/>
      <c r="BO16" s="639" t="s">
        <v>122</v>
      </c>
      <c r="BP16" s="639"/>
      <c r="BQ16" s="639"/>
      <c r="BR16" s="639"/>
      <c r="BS16" s="640" t="s">
        <v>122</v>
      </c>
      <c r="BT16" s="640"/>
      <c r="BU16" s="640"/>
      <c r="BV16" s="640"/>
      <c r="BW16" s="640"/>
      <c r="BX16" s="640"/>
      <c r="BY16" s="640"/>
      <c r="BZ16" s="640"/>
      <c r="CA16" s="640"/>
      <c r="CB16" s="644"/>
      <c r="CD16" s="633" t="s">
        <v>252</v>
      </c>
      <c r="CE16" s="634"/>
      <c r="CF16" s="634"/>
      <c r="CG16" s="634"/>
      <c r="CH16" s="634"/>
      <c r="CI16" s="634"/>
      <c r="CJ16" s="634"/>
      <c r="CK16" s="634"/>
      <c r="CL16" s="634"/>
      <c r="CM16" s="634"/>
      <c r="CN16" s="634"/>
      <c r="CO16" s="634"/>
      <c r="CP16" s="634"/>
      <c r="CQ16" s="635"/>
      <c r="CR16" s="636">
        <v>147763</v>
      </c>
      <c r="CS16" s="637"/>
      <c r="CT16" s="637"/>
      <c r="CU16" s="637"/>
      <c r="CV16" s="637"/>
      <c r="CW16" s="637"/>
      <c r="CX16" s="637"/>
      <c r="CY16" s="638"/>
      <c r="CZ16" s="639">
        <v>1.4</v>
      </c>
      <c r="DA16" s="639"/>
      <c r="DB16" s="639"/>
      <c r="DC16" s="639"/>
      <c r="DD16" s="645" t="s">
        <v>122</v>
      </c>
      <c r="DE16" s="637"/>
      <c r="DF16" s="637"/>
      <c r="DG16" s="637"/>
      <c r="DH16" s="637"/>
      <c r="DI16" s="637"/>
      <c r="DJ16" s="637"/>
      <c r="DK16" s="637"/>
      <c r="DL16" s="637"/>
      <c r="DM16" s="637"/>
      <c r="DN16" s="637"/>
      <c r="DO16" s="637"/>
      <c r="DP16" s="638"/>
      <c r="DQ16" s="645">
        <v>88780</v>
      </c>
      <c r="DR16" s="637"/>
      <c r="DS16" s="637"/>
      <c r="DT16" s="637"/>
      <c r="DU16" s="637"/>
      <c r="DV16" s="637"/>
      <c r="DW16" s="637"/>
      <c r="DX16" s="637"/>
      <c r="DY16" s="637"/>
      <c r="DZ16" s="637"/>
      <c r="EA16" s="637"/>
      <c r="EB16" s="637"/>
      <c r="EC16" s="646"/>
    </row>
    <row r="17" spans="2:133" ht="11.25" customHeight="1">
      <c r="B17" s="633" t="s">
        <v>253</v>
      </c>
      <c r="C17" s="634"/>
      <c r="D17" s="634"/>
      <c r="E17" s="634"/>
      <c r="F17" s="634"/>
      <c r="G17" s="634"/>
      <c r="H17" s="634"/>
      <c r="I17" s="634"/>
      <c r="J17" s="634"/>
      <c r="K17" s="634"/>
      <c r="L17" s="634"/>
      <c r="M17" s="634"/>
      <c r="N17" s="634"/>
      <c r="O17" s="634"/>
      <c r="P17" s="634"/>
      <c r="Q17" s="635"/>
      <c r="R17" s="636">
        <v>44948</v>
      </c>
      <c r="S17" s="637"/>
      <c r="T17" s="637"/>
      <c r="U17" s="637"/>
      <c r="V17" s="637"/>
      <c r="W17" s="637"/>
      <c r="X17" s="637"/>
      <c r="Y17" s="638"/>
      <c r="Z17" s="639">
        <v>0.4</v>
      </c>
      <c r="AA17" s="639"/>
      <c r="AB17" s="639"/>
      <c r="AC17" s="639"/>
      <c r="AD17" s="640">
        <v>44948</v>
      </c>
      <c r="AE17" s="640"/>
      <c r="AF17" s="640"/>
      <c r="AG17" s="640"/>
      <c r="AH17" s="640"/>
      <c r="AI17" s="640"/>
      <c r="AJ17" s="640"/>
      <c r="AK17" s="640"/>
      <c r="AL17" s="641">
        <v>1.1000000000000001</v>
      </c>
      <c r="AM17" s="642"/>
      <c r="AN17" s="642"/>
      <c r="AO17" s="643"/>
      <c r="AP17" s="633" t="s">
        <v>254</v>
      </c>
      <c r="AQ17" s="634"/>
      <c r="AR17" s="634"/>
      <c r="AS17" s="634"/>
      <c r="AT17" s="634"/>
      <c r="AU17" s="634"/>
      <c r="AV17" s="634"/>
      <c r="AW17" s="634"/>
      <c r="AX17" s="634"/>
      <c r="AY17" s="634"/>
      <c r="AZ17" s="634"/>
      <c r="BA17" s="634"/>
      <c r="BB17" s="634"/>
      <c r="BC17" s="634"/>
      <c r="BD17" s="634"/>
      <c r="BE17" s="634"/>
      <c r="BF17" s="635"/>
      <c r="BG17" s="636" t="s">
        <v>122</v>
      </c>
      <c r="BH17" s="637"/>
      <c r="BI17" s="637"/>
      <c r="BJ17" s="637"/>
      <c r="BK17" s="637"/>
      <c r="BL17" s="637"/>
      <c r="BM17" s="637"/>
      <c r="BN17" s="638"/>
      <c r="BO17" s="639" t="s">
        <v>122</v>
      </c>
      <c r="BP17" s="639"/>
      <c r="BQ17" s="639"/>
      <c r="BR17" s="639"/>
      <c r="BS17" s="640" t="s">
        <v>122</v>
      </c>
      <c r="BT17" s="640"/>
      <c r="BU17" s="640"/>
      <c r="BV17" s="640"/>
      <c r="BW17" s="640"/>
      <c r="BX17" s="640"/>
      <c r="BY17" s="640"/>
      <c r="BZ17" s="640"/>
      <c r="CA17" s="640"/>
      <c r="CB17" s="644"/>
      <c r="CD17" s="633" t="s">
        <v>255</v>
      </c>
      <c r="CE17" s="634"/>
      <c r="CF17" s="634"/>
      <c r="CG17" s="634"/>
      <c r="CH17" s="634"/>
      <c r="CI17" s="634"/>
      <c r="CJ17" s="634"/>
      <c r="CK17" s="634"/>
      <c r="CL17" s="634"/>
      <c r="CM17" s="634"/>
      <c r="CN17" s="634"/>
      <c r="CO17" s="634"/>
      <c r="CP17" s="634"/>
      <c r="CQ17" s="635"/>
      <c r="CR17" s="636">
        <v>812292</v>
      </c>
      <c r="CS17" s="637"/>
      <c r="CT17" s="637"/>
      <c r="CU17" s="637"/>
      <c r="CV17" s="637"/>
      <c r="CW17" s="637"/>
      <c r="CX17" s="637"/>
      <c r="CY17" s="638"/>
      <c r="CZ17" s="639">
        <v>7.5</v>
      </c>
      <c r="DA17" s="639"/>
      <c r="DB17" s="639"/>
      <c r="DC17" s="639"/>
      <c r="DD17" s="645" t="s">
        <v>122</v>
      </c>
      <c r="DE17" s="637"/>
      <c r="DF17" s="637"/>
      <c r="DG17" s="637"/>
      <c r="DH17" s="637"/>
      <c r="DI17" s="637"/>
      <c r="DJ17" s="637"/>
      <c r="DK17" s="637"/>
      <c r="DL17" s="637"/>
      <c r="DM17" s="637"/>
      <c r="DN17" s="637"/>
      <c r="DO17" s="637"/>
      <c r="DP17" s="638"/>
      <c r="DQ17" s="645">
        <v>761858</v>
      </c>
      <c r="DR17" s="637"/>
      <c r="DS17" s="637"/>
      <c r="DT17" s="637"/>
      <c r="DU17" s="637"/>
      <c r="DV17" s="637"/>
      <c r="DW17" s="637"/>
      <c r="DX17" s="637"/>
      <c r="DY17" s="637"/>
      <c r="DZ17" s="637"/>
      <c r="EA17" s="637"/>
      <c r="EB17" s="637"/>
      <c r="EC17" s="646"/>
    </row>
    <row r="18" spans="2:133" ht="11.25" customHeight="1">
      <c r="B18" s="633" t="s">
        <v>256</v>
      </c>
      <c r="C18" s="634"/>
      <c r="D18" s="634"/>
      <c r="E18" s="634"/>
      <c r="F18" s="634"/>
      <c r="G18" s="634"/>
      <c r="H18" s="634"/>
      <c r="I18" s="634"/>
      <c r="J18" s="634"/>
      <c r="K18" s="634"/>
      <c r="L18" s="634"/>
      <c r="M18" s="634"/>
      <c r="N18" s="634"/>
      <c r="O18" s="634"/>
      <c r="P18" s="634"/>
      <c r="Q18" s="635"/>
      <c r="R18" s="636">
        <v>5162</v>
      </c>
      <c r="S18" s="637"/>
      <c r="T18" s="637"/>
      <c r="U18" s="637"/>
      <c r="V18" s="637"/>
      <c r="W18" s="637"/>
      <c r="X18" s="637"/>
      <c r="Y18" s="638"/>
      <c r="Z18" s="639">
        <v>0</v>
      </c>
      <c r="AA18" s="639"/>
      <c r="AB18" s="639"/>
      <c r="AC18" s="639"/>
      <c r="AD18" s="640">
        <v>5162</v>
      </c>
      <c r="AE18" s="640"/>
      <c r="AF18" s="640"/>
      <c r="AG18" s="640"/>
      <c r="AH18" s="640"/>
      <c r="AI18" s="640"/>
      <c r="AJ18" s="640"/>
      <c r="AK18" s="640"/>
      <c r="AL18" s="641">
        <v>0.1</v>
      </c>
      <c r="AM18" s="642"/>
      <c r="AN18" s="642"/>
      <c r="AO18" s="643"/>
      <c r="AP18" s="633" t="s">
        <v>257</v>
      </c>
      <c r="AQ18" s="634"/>
      <c r="AR18" s="634"/>
      <c r="AS18" s="634"/>
      <c r="AT18" s="634"/>
      <c r="AU18" s="634"/>
      <c r="AV18" s="634"/>
      <c r="AW18" s="634"/>
      <c r="AX18" s="634"/>
      <c r="AY18" s="634"/>
      <c r="AZ18" s="634"/>
      <c r="BA18" s="634"/>
      <c r="BB18" s="634"/>
      <c r="BC18" s="634"/>
      <c r="BD18" s="634"/>
      <c r="BE18" s="634"/>
      <c r="BF18" s="635"/>
      <c r="BG18" s="636" t="s">
        <v>122</v>
      </c>
      <c r="BH18" s="637"/>
      <c r="BI18" s="637"/>
      <c r="BJ18" s="637"/>
      <c r="BK18" s="637"/>
      <c r="BL18" s="637"/>
      <c r="BM18" s="637"/>
      <c r="BN18" s="638"/>
      <c r="BO18" s="639" t="s">
        <v>122</v>
      </c>
      <c r="BP18" s="639"/>
      <c r="BQ18" s="639"/>
      <c r="BR18" s="639"/>
      <c r="BS18" s="640" t="s">
        <v>122</v>
      </c>
      <c r="BT18" s="640"/>
      <c r="BU18" s="640"/>
      <c r="BV18" s="640"/>
      <c r="BW18" s="640"/>
      <c r="BX18" s="640"/>
      <c r="BY18" s="640"/>
      <c r="BZ18" s="640"/>
      <c r="CA18" s="640"/>
      <c r="CB18" s="644"/>
      <c r="CD18" s="633" t="s">
        <v>258</v>
      </c>
      <c r="CE18" s="634"/>
      <c r="CF18" s="634"/>
      <c r="CG18" s="634"/>
      <c r="CH18" s="634"/>
      <c r="CI18" s="634"/>
      <c r="CJ18" s="634"/>
      <c r="CK18" s="634"/>
      <c r="CL18" s="634"/>
      <c r="CM18" s="634"/>
      <c r="CN18" s="634"/>
      <c r="CO18" s="634"/>
      <c r="CP18" s="634"/>
      <c r="CQ18" s="635"/>
      <c r="CR18" s="636" t="s">
        <v>122</v>
      </c>
      <c r="CS18" s="637"/>
      <c r="CT18" s="637"/>
      <c r="CU18" s="637"/>
      <c r="CV18" s="637"/>
      <c r="CW18" s="637"/>
      <c r="CX18" s="637"/>
      <c r="CY18" s="638"/>
      <c r="CZ18" s="639" t="s">
        <v>122</v>
      </c>
      <c r="DA18" s="639"/>
      <c r="DB18" s="639"/>
      <c r="DC18" s="639"/>
      <c r="DD18" s="645" t="s">
        <v>122</v>
      </c>
      <c r="DE18" s="637"/>
      <c r="DF18" s="637"/>
      <c r="DG18" s="637"/>
      <c r="DH18" s="637"/>
      <c r="DI18" s="637"/>
      <c r="DJ18" s="637"/>
      <c r="DK18" s="637"/>
      <c r="DL18" s="637"/>
      <c r="DM18" s="637"/>
      <c r="DN18" s="637"/>
      <c r="DO18" s="637"/>
      <c r="DP18" s="638"/>
      <c r="DQ18" s="645" t="s">
        <v>122</v>
      </c>
      <c r="DR18" s="637"/>
      <c r="DS18" s="637"/>
      <c r="DT18" s="637"/>
      <c r="DU18" s="637"/>
      <c r="DV18" s="637"/>
      <c r="DW18" s="637"/>
      <c r="DX18" s="637"/>
      <c r="DY18" s="637"/>
      <c r="DZ18" s="637"/>
      <c r="EA18" s="637"/>
      <c r="EB18" s="637"/>
      <c r="EC18" s="646"/>
    </row>
    <row r="19" spans="2:133" ht="11.25" customHeight="1">
      <c r="B19" s="633" t="s">
        <v>259</v>
      </c>
      <c r="C19" s="634"/>
      <c r="D19" s="634"/>
      <c r="E19" s="634"/>
      <c r="F19" s="634"/>
      <c r="G19" s="634"/>
      <c r="H19" s="634"/>
      <c r="I19" s="634"/>
      <c r="J19" s="634"/>
      <c r="K19" s="634"/>
      <c r="L19" s="634"/>
      <c r="M19" s="634"/>
      <c r="N19" s="634"/>
      <c r="O19" s="634"/>
      <c r="P19" s="634"/>
      <c r="Q19" s="635"/>
      <c r="R19" s="636">
        <v>39071</v>
      </c>
      <c r="S19" s="637"/>
      <c r="T19" s="637"/>
      <c r="U19" s="637"/>
      <c r="V19" s="637"/>
      <c r="W19" s="637"/>
      <c r="X19" s="637"/>
      <c r="Y19" s="638"/>
      <c r="Z19" s="639">
        <v>0.4</v>
      </c>
      <c r="AA19" s="639"/>
      <c r="AB19" s="639"/>
      <c r="AC19" s="639"/>
      <c r="AD19" s="640">
        <v>39071</v>
      </c>
      <c r="AE19" s="640"/>
      <c r="AF19" s="640"/>
      <c r="AG19" s="640"/>
      <c r="AH19" s="640"/>
      <c r="AI19" s="640"/>
      <c r="AJ19" s="640"/>
      <c r="AK19" s="640"/>
      <c r="AL19" s="641">
        <v>1</v>
      </c>
      <c r="AM19" s="642"/>
      <c r="AN19" s="642"/>
      <c r="AO19" s="643"/>
      <c r="AP19" s="633" t="s">
        <v>260</v>
      </c>
      <c r="AQ19" s="634"/>
      <c r="AR19" s="634"/>
      <c r="AS19" s="634"/>
      <c r="AT19" s="634"/>
      <c r="AU19" s="634"/>
      <c r="AV19" s="634"/>
      <c r="AW19" s="634"/>
      <c r="AX19" s="634"/>
      <c r="AY19" s="634"/>
      <c r="AZ19" s="634"/>
      <c r="BA19" s="634"/>
      <c r="BB19" s="634"/>
      <c r="BC19" s="634"/>
      <c r="BD19" s="634"/>
      <c r="BE19" s="634"/>
      <c r="BF19" s="635"/>
      <c r="BG19" s="636">
        <v>23248</v>
      </c>
      <c r="BH19" s="637"/>
      <c r="BI19" s="637"/>
      <c r="BJ19" s="637"/>
      <c r="BK19" s="637"/>
      <c r="BL19" s="637"/>
      <c r="BM19" s="637"/>
      <c r="BN19" s="638"/>
      <c r="BO19" s="639">
        <v>2.1</v>
      </c>
      <c r="BP19" s="639"/>
      <c r="BQ19" s="639"/>
      <c r="BR19" s="639"/>
      <c r="BS19" s="640" t="s">
        <v>122</v>
      </c>
      <c r="BT19" s="640"/>
      <c r="BU19" s="640"/>
      <c r="BV19" s="640"/>
      <c r="BW19" s="640"/>
      <c r="BX19" s="640"/>
      <c r="BY19" s="640"/>
      <c r="BZ19" s="640"/>
      <c r="CA19" s="640"/>
      <c r="CB19" s="644"/>
      <c r="CD19" s="633" t="s">
        <v>261</v>
      </c>
      <c r="CE19" s="634"/>
      <c r="CF19" s="634"/>
      <c r="CG19" s="634"/>
      <c r="CH19" s="634"/>
      <c r="CI19" s="634"/>
      <c r="CJ19" s="634"/>
      <c r="CK19" s="634"/>
      <c r="CL19" s="634"/>
      <c r="CM19" s="634"/>
      <c r="CN19" s="634"/>
      <c r="CO19" s="634"/>
      <c r="CP19" s="634"/>
      <c r="CQ19" s="635"/>
      <c r="CR19" s="636" t="s">
        <v>122</v>
      </c>
      <c r="CS19" s="637"/>
      <c r="CT19" s="637"/>
      <c r="CU19" s="637"/>
      <c r="CV19" s="637"/>
      <c r="CW19" s="637"/>
      <c r="CX19" s="637"/>
      <c r="CY19" s="638"/>
      <c r="CZ19" s="639" t="s">
        <v>122</v>
      </c>
      <c r="DA19" s="639"/>
      <c r="DB19" s="639"/>
      <c r="DC19" s="639"/>
      <c r="DD19" s="645" t="s">
        <v>122</v>
      </c>
      <c r="DE19" s="637"/>
      <c r="DF19" s="637"/>
      <c r="DG19" s="637"/>
      <c r="DH19" s="637"/>
      <c r="DI19" s="637"/>
      <c r="DJ19" s="637"/>
      <c r="DK19" s="637"/>
      <c r="DL19" s="637"/>
      <c r="DM19" s="637"/>
      <c r="DN19" s="637"/>
      <c r="DO19" s="637"/>
      <c r="DP19" s="638"/>
      <c r="DQ19" s="645" t="s">
        <v>122</v>
      </c>
      <c r="DR19" s="637"/>
      <c r="DS19" s="637"/>
      <c r="DT19" s="637"/>
      <c r="DU19" s="637"/>
      <c r="DV19" s="637"/>
      <c r="DW19" s="637"/>
      <c r="DX19" s="637"/>
      <c r="DY19" s="637"/>
      <c r="DZ19" s="637"/>
      <c r="EA19" s="637"/>
      <c r="EB19" s="637"/>
      <c r="EC19" s="646"/>
    </row>
    <row r="20" spans="2:133" ht="11.25" customHeight="1">
      <c r="B20" s="649" t="s">
        <v>262</v>
      </c>
      <c r="C20" s="650"/>
      <c r="D20" s="650"/>
      <c r="E20" s="650"/>
      <c r="F20" s="650"/>
      <c r="G20" s="650"/>
      <c r="H20" s="650"/>
      <c r="I20" s="650"/>
      <c r="J20" s="650"/>
      <c r="K20" s="650"/>
      <c r="L20" s="650"/>
      <c r="M20" s="650"/>
      <c r="N20" s="650"/>
      <c r="O20" s="650"/>
      <c r="P20" s="650"/>
      <c r="Q20" s="651"/>
      <c r="R20" s="636">
        <v>715</v>
      </c>
      <c r="S20" s="637"/>
      <c r="T20" s="637"/>
      <c r="U20" s="637"/>
      <c r="V20" s="637"/>
      <c r="W20" s="637"/>
      <c r="X20" s="637"/>
      <c r="Y20" s="638"/>
      <c r="Z20" s="639">
        <v>0</v>
      </c>
      <c r="AA20" s="639"/>
      <c r="AB20" s="639"/>
      <c r="AC20" s="639"/>
      <c r="AD20" s="640">
        <v>715</v>
      </c>
      <c r="AE20" s="640"/>
      <c r="AF20" s="640"/>
      <c r="AG20" s="640"/>
      <c r="AH20" s="640"/>
      <c r="AI20" s="640"/>
      <c r="AJ20" s="640"/>
      <c r="AK20" s="640"/>
      <c r="AL20" s="641">
        <v>0</v>
      </c>
      <c r="AM20" s="642"/>
      <c r="AN20" s="642"/>
      <c r="AO20" s="643"/>
      <c r="AP20" s="633" t="s">
        <v>263</v>
      </c>
      <c r="AQ20" s="634"/>
      <c r="AR20" s="634"/>
      <c r="AS20" s="634"/>
      <c r="AT20" s="634"/>
      <c r="AU20" s="634"/>
      <c r="AV20" s="634"/>
      <c r="AW20" s="634"/>
      <c r="AX20" s="634"/>
      <c r="AY20" s="634"/>
      <c r="AZ20" s="634"/>
      <c r="BA20" s="634"/>
      <c r="BB20" s="634"/>
      <c r="BC20" s="634"/>
      <c r="BD20" s="634"/>
      <c r="BE20" s="634"/>
      <c r="BF20" s="635"/>
      <c r="BG20" s="636">
        <v>23248</v>
      </c>
      <c r="BH20" s="637"/>
      <c r="BI20" s="637"/>
      <c r="BJ20" s="637"/>
      <c r="BK20" s="637"/>
      <c r="BL20" s="637"/>
      <c r="BM20" s="637"/>
      <c r="BN20" s="638"/>
      <c r="BO20" s="639">
        <v>2.1</v>
      </c>
      <c r="BP20" s="639"/>
      <c r="BQ20" s="639"/>
      <c r="BR20" s="639"/>
      <c r="BS20" s="640" t="s">
        <v>122</v>
      </c>
      <c r="BT20" s="640"/>
      <c r="BU20" s="640"/>
      <c r="BV20" s="640"/>
      <c r="BW20" s="640"/>
      <c r="BX20" s="640"/>
      <c r="BY20" s="640"/>
      <c r="BZ20" s="640"/>
      <c r="CA20" s="640"/>
      <c r="CB20" s="644"/>
      <c r="CD20" s="633" t="s">
        <v>264</v>
      </c>
      <c r="CE20" s="634"/>
      <c r="CF20" s="634"/>
      <c r="CG20" s="634"/>
      <c r="CH20" s="634"/>
      <c r="CI20" s="634"/>
      <c r="CJ20" s="634"/>
      <c r="CK20" s="634"/>
      <c r="CL20" s="634"/>
      <c r="CM20" s="634"/>
      <c r="CN20" s="634"/>
      <c r="CO20" s="634"/>
      <c r="CP20" s="634"/>
      <c r="CQ20" s="635"/>
      <c r="CR20" s="636">
        <v>10778007</v>
      </c>
      <c r="CS20" s="637"/>
      <c r="CT20" s="637"/>
      <c r="CU20" s="637"/>
      <c r="CV20" s="637"/>
      <c r="CW20" s="637"/>
      <c r="CX20" s="637"/>
      <c r="CY20" s="638"/>
      <c r="CZ20" s="639">
        <v>100</v>
      </c>
      <c r="DA20" s="639"/>
      <c r="DB20" s="639"/>
      <c r="DC20" s="639"/>
      <c r="DD20" s="645">
        <v>948610</v>
      </c>
      <c r="DE20" s="637"/>
      <c r="DF20" s="637"/>
      <c r="DG20" s="637"/>
      <c r="DH20" s="637"/>
      <c r="DI20" s="637"/>
      <c r="DJ20" s="637"/>
      <c r="DK20" s="637"/>
      <c r="DL20" s="637"/>
      <c r="DM20" s="637"/>
      <c r="DN20" s="637"/>
      <c r="DO20" s="637"/>
      <c r="DP20" s="638"/>
      <c r="DQ20" s="645">
        <v>4737195</v>
      </c>
      <c r="DR20" s="637"/>
      <c r="DS20" s="637"/>
      <c r="DT20" s="637"/>
      <c r="DU20" s="637"/>
      <c r="DV20" s="637"/>
      <c r="DW20" s="637"/>
      <c r="DX20" s="637"/>
      <c r="DY20" s="637"/>
      <c r="DZ20" s="637"/>
      <c r="EA20" s="637"/>
      <c r="EB20" s="637"/>
      <c r="EC20" s="646"/>
    </row>
    <row r="21" spans="2:133" ht="11.25" customHeight="1">
      <c r="B21" s="633" t="s">
        <v>265</v>
      </c>
      <c r="C21" s="634"/>
      <c r="D21" s="634"/>
      <c r="E21" s="634"/>
      <c r="F21" s="634"/>
      <c r="G21" s="634"/>
      <c r="H21" s="634"/>
      <c r="I21" s="634"/>
      <c r="J21" s="634"/>
      <c r="K21" s="634"/>
      <c r="L21" s="634"/>
      <c r="M21" s="634"/>
      <c r="N21" s="634"/>
      <c r="O21" s="634"/>
      <c r="P21" s="634"/>
      <c r="Q21" s="635"/>
      <c r="R21" s="636">
        <v>2726049</v>
      </c>
      <c r="S21" s="637"/>
      <c r="T21" s="637"/>
      <c r="U21" s="637"/>
      <c r="V21" s="637"/>
      <c r="W21" s="637"/>
      <c r="X21" s="637"/>
      <c r="Y21" s="638"/>
      <c r="Z21" s="639">
        <v>24.5</v>
      </c>
      <c r="AA21" s="639"/>
      <c r="AB21" s="639"/>
      <c r="AC21" s="639"/>
      <c r="AD21" s="640">
        <v>2515463</v>
      </c>
      <c r="AE21" s="640"/>
      <c r="AF21" s="640"/>
      <c r="AG21" s="640"/>
      <c r="AH21" s="640"/>
      <c r="AI21" s="640"/>
      <c r="AJ21" s="640"/>
      <c r="AK21" s="640"/>
      <c r="AL21" s="641">
        <v>62.5</v>
      </c>
      <c r="AM21" s="642"/>
      <c r="AN21" s="642"/>
      <c r="AO21" s="643"/>
      <c r="AP21" s="633" t="s">
        <v>266</v>
      </c>
      <c r="AQ21" s="652"/>
      <c r="AR21" s="652"/>
      <c r="AS21" s="652"/>
      <c r="AT21" s="652"/>
      <c r="AU21" s="652"/>
      <c r="AV21" s="652"/>
      <c r="AW21" s="652"/>
      <c r="AX21" s="652"/>
      <c r="AY21" s="652"/>
      <c r="AZ21" s="652"/>
      <c r="BA21" s="652"/>
      <c r="BB21" s="652"/>
      <c r="BC21" s="652"/>
      <c r="BD21" s="652"/>
      <c r="BE21" s="652"/>
      <c r="BF21" s="653"/>
      <c r="BG21" s="636">
        <v>1419</v>
      </c>
      <c r="BH21" s="637"/>
      <c r="BI21" s="637"/>
      <c r="BJ21" s="637"/>
      <c r="BK21" s="637"/>
      <c r="BL21" s="637"/>
      <c r="BM21" s="637"/>
      <c r="BN21" s="638"/>
      <c r="BO21" s="639">
        <v>0.1</v>
      </c>
      <c r="BP21" s="639"/>
      <c r="BQ21" s="639"/>
      <c r="BR21" s="639"/>
      <c r="BS21" s="640" t="s">
        <v>122</v>
      </c>
      <c r="BT21" s="640"/>
      <c r="BU21" s="640"/>
      <c r="BV21" s="640"/>
      <c r="BW21" s="640"/>
      <c r="BX21" s="640"/>
      <c r="BY21" s="640"/>
      <c r="BZ21" s="640"/>
      <c r="CA21" s="640"/>
      <c r="CB21" s="644"/>
      <c r="CD21" s="657"/>
      <c r="CE21" s="658"/>
      <c r="CF21" s="658"/>
      <c r="CG21" s="658"/>
      <c r="CH21" s="658"/>
      <c r="CI21" s="658"/>
      <c r="CJ21" s="658"/>
      <c r="CK21" s="658"/>
      <c r="CL21" s="658"/>
      <c r="CM21" s="658"/>
      <c r="CN21" s="658"/>
      <c r="CO21" s="658"/>
      <c r="CP21" s="658"/>
      <c r="CQ21" s="659"/>
      <c r="CR21" s="660"/>
      <c r="CS21" s="655"/>
      <c r="CT21" s="655"/>
      <c r="CU21" s="655"/>
      <c r="CV21" s="655"/>
      <c r="CW21" s="655"/>
      <c r="CX21" s="655"/>
      <c r="CY21" s="661"/>
      <c r="CZ21" s="662"/>
      <c r="DA21" s="662"/>
      <c r="DB21" s="662"/>
      <c r="DC21" s="662"/>
      <c r="DD21" s="654"/>
      <c r="DE21" s="655"/>
      <c r="DF21" s="655"/>
      <c r="DG21" s="655"/>
      <c r="DH21" s="655"/>
      <c r="DI21" s="655"/>
      <c r="DJ21" s="655"/>
      <c r="DK21" s="655"/>
      <c r="DL21" s="655"/>
      <c r="DM21" s="655"/>
      <c r="DN21" s="655"/>
      <c r="DO21" s="655"/>
      <c r="DP21" s="661"/>
      <c r="DQ21" s="654"/>
      <c r="DR21" s="655"/>
      <c r="DS21" s="655"/>
      <c r="DT21" s="655"/>
      <c r="DU21" s="655"/>
      <c r="DV21" s="655"/>
      <c r="DW21" s="655"/>
      <c r="DX21" s="655"/>
      <c r="DY21" s="655"/>
      <c r="DZ21" s="655"/>
      <c r="EA21" s="655"/>
      <c r="EB21" s="655"/>
      <c r="EC21" s="656"/>
    </row>
    <row r="22" spans="2:133" ht="11.25" customHeight="1">
      <c r="B22" s="633" t="s">
        <v>267</v>
      </c>
      <c r="C22" s="634"/>
      <c r="D22" s="634"/>
      <c r="E22" s="634"/>
      <c r="F22" s="634"/>
      <c r="G22" s="634"/>
      <c r="H22" s="634"/>
      <c r="I22" s="634"/>
      <c r="J22" s="634"/>
      <c r="K22" s="634"/>
      <c r="L22" s="634"/>
      <c r="M22" s="634"/>
      <c r="N22" s="634"/>
      <c r="O22" s="634"/>
      <c r="P22" s="634"/>
      <c r="Q22" s="635"/>
      <c r="R22" s="636">
        <v>2515463</v>
      </c>
      <c r="S22" s="637"/>
      <c r="T22" s="637"/>
      <c r="U22" s="637"/>
      <c r="V22" s="637"/>
      <c r="W22" s="637"/>
      <c r="X22" s="637"/>
      <c r="Y22" s="638"/>
      <c r="Z22" s="639">
        <v>22.6</v>
      </c>
      <c r="AA22" s="639"/>
      <c r="AB22" s="639"/>
      <c r="AC22" s="639"/>
      <c r="AD22" s="640">
        <v>2515463</v>
      </c>
      <c r="AE22" s="640"/>
      <c r="AF22" s="640"/>
      <c r="AG22" s="640"/>
      <c r="AH22" s="640"/>
      <c r="AI22" s="640"/>
      <c r="AJ22" s="640"/>
      <c r="AK22" s="640"/>
      <c r="AL22" s="641">
        <v>62.5</v>
      </c>
      <c r="AM22" s="642"/>
      <c r="AN22" s="642"/>
      <c r="AO22" s="643"/>
      <c r="AP22" s="633" t="s">
        <v>268</v>
      </c>
      <c r="AQ22" s="652"/>
      <c r="AR22" s="652"/>
      <c r="AS22" s="652"/>
      <c r="AT22" s="652"/>
      <c r="AU22" s="652"/>
      <c r="AV22" s="652"/>
      <c r="AW22" s="652"/>
      <c r="AX22" s="652"/>
      <c r="AY22" s="652"/>
      <c r="AZ22" s="652"/>
      <c r="BA22" s="652"/>
      <c r="BB22" s="652"/>
      <c r="BC22" s="652"/>
      <c r="BD22" s="652"/>
      <c r="BE22" s="652"/>
      <c r="BF22" s="653"/>
      <c r="BG22" s="636" t="s">
        <v>122</v>
      </c>
      <c r="BH22" s="637"/>
      <c r="BI22" s="637"/>
      <c r="BJ22" s="637"/>
      <c r="BK22" s="637"/>
      <c r="BL22" s="637"/>
      <c r="BM22" s="637"/>
      <c r="BN22" s="638"/>
      <c r="BO22" s="639" t="s">
        <v>122</v>
      </c>
      <c r="BP22" s="639"/>
      <c r="BQ22" s="639"/>
      <c r="BR22" s="639"/>
      <c r="BS22" s="640" t="s">
        <v>122</v>
      </c>
      <c r="BT22" s="640"/>
      <c r="BU22" s="640"/>
      <c r="BV22" s="640"/>
      <c r="BW22" s="640"/>
      <c r="BX22" s="640"/>
      <c r="BY22" s="640"/>
      <c r="BZ22" s="640"/>
      <c r="CA22" s="640"/>
      <c r="CB22" s="644"/>
      <c r="CD22" s="618" t="s">
        <v>269</v>
      </c>
      <c r="CE22" s="619"/>
      <c r="CF22" s="619"/>
      <c r="CG22" s="619"/>
      <c r="CH22" s="619"/>
      <c r="CI22" s="619"/>
      <c r="CJ22" s="619"/>
      <c r="CK22" s="619"/>
      <c r="CL22" s="619"/>
      <c r="CM22" s="619"/>
      <c r="CN22" s="619"/>
      <c r="CO22" s="619"/>
      <c r="CP22" s="619"/>
      <c r="CQ22" s="619"/>
      <c r="CR22" s="619"/>
      <c r="CS22" s="619"/>
      <c r="CT22" s="619"/>
      <c r="CU22" s="619"/>
      <c r="CV22" s="619"/>
      <c r="CW22" s="619"/>
      <c r="CX22" s="619"/>
      <c r="CY22" s="619"/>
      <c r="CZ22" s="619"/>
      <c r="DA22" s="619"/>
      <c r="DB22" s="619"/>
      <c r="DC22" s="619"/>
      <c r="DD22" s="619"/>
      <c r="DE22" s="619"/>
      <c r="DF22" s="619"/>
      <c r="DG22" s="619"/>
      <c r="DH22" s="619"/>
      <c r="DI22" s="619"/>
      <c r="DJ22" s="619"/>
      <c r="DK22" s="619"/>
      <c r="DL22" s="619"/>
      <c r="DM22" s="619"/>
      <c r="DN22" s="619"/>
      <c r="DO22" s="619"/>
      <c r="DP22" s="619"/>
      <c r="DQ22" s="619"/>
      <c r="DR22" s="619"/>
      <c r="DS22" s="619"/>
      <c r="DT22" s="619"/>
      <c r="DU22" s="619"/>
      <c r="DV22" s="619"/>
      <c r="DW22" s="619"/>
      <c r="DX22" s="619"/>
      <c r="DY22" s="619"/>
      <c r="DZ22" s="619"/>
      <c r="EA22" s="619"/>
      <c r="EB22" s="619"/>
      <c r="EC22" s="620"/>
    </row>
    <row r="23" spans="2:133" ht="11.25" customHeight="1">
      <c r="B23" s="633" t="s">
        <v>270</v>
      </c>
      <c r="C23" s="634"/>
      <c r="D23" s="634"/>
      <c r="E23" s="634"/>
      <c r="F23" s="634"/>
      <c r="G23" s="634"/>
      <c r="H23" s="634"/>
      <c r="I23" s="634"/>
      <c r="J23" s="634"/>
      <c r="K23" s="634"/>
      <c r="L23" s="634"/>
      <c r="M23" s="634"/>
      <c r="N23" s="634"/>
      <c r="O23" s="634"/>
      <c r="P23" s="634"/>
      <c r="Q23" s="635"/>
      <c r="R23" s="636">
        <v>210586</v>
      </c>
      <c r="S23" s="637"/>
      <c r="T23" s="637"/>
      <c r="U23" s="637"/>
      <c r="V23" s="637"/>
      <c r="W23" s="637"/>
      <c r="X23" s="637"/>
      <c r="Y23" s="638"/>
      <c r="Z23" s="639">
        <v>1.9</v>
      </c>
      <c r="AA23" s="639"/>
      <c r="AB23" s="639"/>
      <c r="AC23" s="639"/>
      <c r="AD23" s="640" t="s">
        <v>122</v>
      </c>
      <c r="AE23" s="640"/>
      <c r="AF23" s="640"/>
      <c r="AG23" s="640"/>
      <c r="AH23" s="640"/>
      <c r="AI23" s="640"/>
      <c r="AJ23" s="640"/>
      <c r="AK23" s="640"/>
      <c r="AL23" s="641" t="s">
        <v>122</v>
      </c>
      <c r="AM23" s="642"/>
      <c r="AN23" s="642"/>
      <c r="AO23" s="643"/>
      <c r="AP23" s="633" t="s">
        <v>271</v>
      </c>
      <c r="AQ23" s="652"/>
      <c r="AR23" s="652"/>
      <c r="AS23" s="652"/>
      <c r="AT23" s="652"/>
      <c r="AU23" s="652"/>
      <c r="AV23" s="652"/>
      <c r="AW23" s="652"/>
      <c r="AX23" s="652"/>
      <c r="AY23" s="652"/>
      <c r="AZ23" s="652"/>
      <c r="BA23" s="652"/>
      <c r="BB23" s="652"/>
      <c r="BC23" s="652"/>
      <c r="BD23" s="652"/>
      <c r="BE23" s="652"/>
      <c r="BF23" s="653"/>
      <c r="BG23" s="636">
        <v>21829</v>
      </c>
      <c r="BH23" s="637"/>
      <c r="BI23" s="637"/>
      <c r="BJ23" s="637"/>
      <c r="BK23" s="637"/>
      <c r="BL23" s="637"/>
      <c r="BM23" s="637"/>
      <c r="BN23" s="638"/>
      <c r="BO23" s="639">
        <v>2</v>
      </c>
      <c r="BP23" s="639"/>
      <c r="BQ23" s="639"/>
      <c r="BR23" s="639"/>
      <c r="BS23" s="640" t="s">
        <v>122</v>
      </c>
      <c r="BT23" s="640"/>
      <c r="BU23" s="640"/>
      <c r="BV23" s="640"/>
      <c r="BW23" s="640"/>
      <c r="BX23" s="640"/>
      <c r="BY23" s="640"/>
      <c r="BZ23" s="640"/>
      <c r="CA23" s="640"/>
      <c r="CB23" s="644"/>
      <c r="CD23" s="618" t="s">
        <v>211</v>
      </c>
      <c r="CE23" s="619"/>
      <c r="CF23" s="619"/>
      <c r="CG23" s="619"/>
      <c r="CH23" s="619"/>
      <c r="CI23" s="619"/>
      <c r="CJ23" s="619"/>
      <c r="CK23" s="619"/>
      <c r="CL23" s="619"/>
      <c r="CM23" s="619"/>
      <c r="CN23" s="619"/>
      <c r="CO23" s="619"/>
      <c r="CP23" s="619"/>
      <c r="CQ23" s="620"/>
      <c r="CR23" s="618" t="s">
        <v>272</v>
      </c>
      <c r="CS23" s="619"/>
      <c r="CT23" s="619"/>
      <c r="CU23" s="619"/>
      <c r="CV23" s="619"/>
      <c r="CW23" s="619"/>
      <c r="CX23" s="619"/>
      <c r="CY23" s="620"/>
      <c r="CZ23" s="618" t="s">
        <v>273</v>
      </c>
      <c r="DA23" s="619"/>
      <c r="DB23" s="619"/>
      <c r="DC23" s="620"/>
      <c r="DD23" s="618" t="s">
        <v>274</v>
      </c>
      <c r="DE23" s="619"/>
      <c r="DF23" s="619"/>
      <c r="DG23" s="619"/>
      <c r="DH23" s="619"/>
      <c r="DI23" s="619"/>
      <c r="DJ23" s="619"/>
      <c r="DK23" s="620"/>
      <c r="DL23" s="663" t="s">
        <v>275</v>
      </c>
      <c r="DM23" s="664"/>
      <c r="DN23" s="664"/>
      <c r="DO23" s="664"/>
      <c r="DP23" s="664"/>
      <c r="DQ23" s="664"/>
      <c r="DR23" s="664"/>
      <c r="DS23" s="664"/>
      <c r="DT23" s="664"/>
      <c r="DU23" s="664"/>
      <c r="DV23" s="665"/>
      <c r="DW23" s="618" t="s">
        <v>276</v>
      </c>
      <c r="DX23" s="619"/>
      <c r="DY23" s="619"/>
      <c r="DZ23" s="619"/>
      <c r="EA23" s="619"/>
      <c r="EB23" s="619"/>
      <c r="EC23" s="620"/>
    </row>
    <row r="24" spans="2:133" ht="11.25" customHeight="1">
      <c r="B24" s="633" t="s">
        <v>277</v>
      </c>
      <c r="C24" s="634"/>
      <c r="D24" s="634"/>
      <c r="E24" s="634"/>
      <c r="F24" s="634"/>
      <c r="G24" s="634"/>
      <c r="H24" s="634"/>
      <c r="I24" s="634"/>
      <c r="J24" s="634"/>
      <c r="K24" s="634"/>
      <c r="L24" s="634"/>
      <c r="M24" s="634"/>
      <c r="N24" s="634"/>
      <c r="O24" s="634"/>
      <c r="P24" s="634"/>
      <c r="Q24" s="635"/>
      <c r="R24" s="636" t="s">
        <v>122</v>
      </c>
      <c r="S24" s="637"/>
      <c r="T24" s="637"/>
      <c r="U24" s="637"/>
      <c r="V24" s="637"/>
      <c r="W24" s="637"/>
      <c r="X24" s="637"/>
      <c r="Y24" s="638"/>
      <c r="Z24" s="639" t="s">
        <v>122</v>
      </c>
      <c r="AA24" s="639"/>
      <c r="AB24" s="639"/>
      <c r="AC24" s="639"/>
      <c r="AD24" s="640" t="s">
        <v>122</v>
      </c>
      <c r="AE24" s="640"/>
      <c r="AF24" s="640"/>
      <c r="AG24" s="640"/>
      <c r="AH24" s="640"/>
      <c r="AI24" s="640"/>
      <c r="AJ24" s="640"/>
      <c r="AK24" s="640"/>
      <c r="AL24" s="641" t="s">
        <v>122</v>
      </c>
      <c r="AM24" s="642"/>
      <c r="AN24" s="642"/>
      <c r="AO24" s="643"/>
      <c r="AP24" s="633" t="s">
        <v>278</v>
      </c>
      <c r="AQ24" s="652"/>
      <c r="AR24" s="652"/>
      <c r="AS24" s="652"/>
      <c r="AT24" s="652"/>
      <c r="AU24" s="652"/>
      <c r="AV24" s="652"/>
      <c r="AW24" s="652"/>
      <c r="AX24" s="652"/>
      <c r="AY24" s="652"/>
      <c r="AZ24" s="652"/>
      <c r="BA24" s="652"/>
      <c r="BB24" s="652"/>
      <c r="BC24" s="652"/>
      <c r="BD24" s="652"/>
      <c r="BE24" s="652"/>
      <c r="BF24" s="653"/>
      <c r="BG24" s="636" t="s">
        <v>122</v>
      </c>
      <c r="BH24" s="637"/>
      <c r="BI24" s="637"/>
      <c r="BJ24" s="637"/>
      <c r="BK24" s="637"/>
      <c r="BL24" s="637"/>
      <c r="BM24" s="637"/>
      <c r="BN24" s="638"/>
      <c r="BO24" s="639" t="s">
        <v>122</v>
      </c>
      <c r="BP24" s="639"/>
      <c r="BQ24" s="639"/>
      <c r="BR24" s="639"/>
      <c r="BS24" s="640" t="s">
        <v>122</v>
      </c>
      <c r="BT24" s="640"/>
      <c r="BU24" s="640"/>
      <c r="BV24" s="640"/>
      <c r="BW24" s="640"/>
      <c r="BX24" s="640"/>
      <c r="BY24" s="640"/>
      <c r="BZ24" s="640"/>
      <c r="CA24" s="640"/>
      <c r="CB24" s="644"/>
      <c r="CD24" s="622" t="s">
        <v>279</v>
      </c>
      <c r="CE24" s="623"/>
      <c r="CF24" s="623"/>
      <c r="CG24" s="623"/>
      <c r="CH24" s="623"/>
      <c r="CI24" s="623"/>
      <c r="CJ24" s="623"/>
      <c r="CK24" s="623"/>
      <c r="CL24" s="623"/>
      <c r="CM24" s="623"/>
      <c r="CN24" s="623"/>
      <c r="CO24" s="623"/>
      <c r="CP24" s="623"/>
      <c r="CQ24" s="624"/>
      <c r="CR24" s="625">
        <v>3363209</v>
      </c>
      <c r="CS24" s="626"/>
      <c r="CT24" s="626"/>
      <c r="CU24" s="626"/>
      <c r="CV24" s="626"/>
      <c r="CW24" s="626"/>
      <c r="CX24" s="626"/>
      <c r="CY24" s="627"/>
      <c r="CZ24" s="630">
        <v>31.2</v>
      </c>
      <c r="DA24" s="631"/>
      <c r="DB24" s="631"/>
      <c r="DC24" s="647"/>
      <c r="DD24" s="671">
        <v>2133786</v>
      </c>
      <c r="DE24" s="626"/>
      <c r="DF24" s="626"/>
      <c r="DG24" s="626"/>
      <c r="DH24" s="626"/>
      <c r="DI24" s="626"/>
      <c r="DJ24" s="626"/>
      <c r="DK24" s="627"/>
      <c r="DL24" s="671">
        <v>1899493</v>
      </c>
      <c r="DM24" s="626"/>
      <c r="DN24" s="626"/>
      <c r="DO24" s="626"/>
      <c r="DP24" s="626"/>
      <c r="DQ24" s="626"/>
      <c r="DR24" s="626"/>
      <c r="DS24" s="626"/>
      <c r="DT24" s="626"/>
      <c r="DU24" s="626"/>
      <c r="DV24" s="627"/>
      <c r="DW24" s="630">
        <v>47.2</v>
      </c>
      <c r="DX24" s="631"/>
      <c r="DY24" s="631"/>
      <c r="DZ24" s="631"/>
      <c r="EA24" s="631"/>
      <c r="EB24" s="631"/>
      <c r="EC24" s="632"/>
    </row>
    <row r="25" spans="2:133" ht="11.25" customHeight="1">
      <c r="B25" s="633" t="s">
        <v>280</v>
      </c>
      <c r="C25" s="634"/>
      <c r="D25" s="634"/>
      <c r="E25" s="634"/>
      <c r="F25" s="634"/>
      <c r="G25" s="634"/>
      <c r="H25" s="634"/>
      <c r="I25" s="634"/>
      <c r="J25" s="634"/>
      <c r="K25" s="634"/>
      <c r="L25" s="634"/>
      <c r="M25" s="634"/>
      <c r="N25" s="634"/>
      <c r="O25" s="634"/>
      <c r="P25" s="634"/>
      <c r="Q25" s="635"/>
      <c r="R25" s="636">
        <v>4242850</v>
      </c>
      <c r="S25" s="637"/>
      <c r="T25" s="637"/>
      <c r="U25" s="637"/>
      <c r="V25" s="637"/>
      <c r="W25" s="637"/>
      <c r="X25" s="637"/>
      <c r="Y25" s="638"/>
      <c r="Z25" s="639">
        <v>38.1</v>
      </c>
      <c r="AA25" s="639"/>
      <c r="AB25" s="639"/>
      <c r="AC25" s="639"/>
      <c r="AD25" s="640">
        <v>4010285</v>
      </c>
      <c r="AE25" s="640"/>
      <c r="AF25" s="640"/>
      <c r="AG25" s="640"/>
      <c r="AH25" s="640"/>
      <c r="AI25" s="640"/>
      <c r="AJ25" s="640"/>
      <c r="AK25" s="640"/>
      <c r="AL25" s="641">
        <v>99.6</v>
      </c>
      <c r="AM25" s="642"/>
      <c r="AN25" s="642"/>
      <c r="AO25" s="643"/>
      <c r="AP25" s="633" t="s">
        <v>281</v>
      </c>
      <c r="AQ25" s="652"/>
      <c r="AR25" s="652"/>
      <c r="AS25" s="652"/>
      <c r="AT25" s="652"/>
      <c r="AU25" s="652"/>
      <c r="AV25" s="652"/>
      <c r="AW25" s="652"/>
      <c r="AX25" s="652"/>
      <c r="AY25" s="652"/>
      <c r="AZ25" s="652"/>
      <c r="BA25" s="652"/>
      <c r="BB25" s="652"/>
      <c r="BC25" s="652"/>
      <c r="BD25" s="652"/>
      <c r="BE25" s="652"/>
      <c r="BF25" s="653"/>
      <c r="BG25" s="636" t="s">
        <v>122</v>
      </c>
      <c r="BH25" s="637"/>
      <c r="BI25" s="637"/>
      <c r="BJ25" s="637"/>
      <c r="BK25" s="637"/>
      <c r="BL25" s="637"/>
      <c r="BM25" s="637"/>
      <c r="BN25" s="638"/>
      <c r="BO25" s="639" t="s">
        <v>122</v>
      </c>
      <c r="BP25" s="639"/>
      <c r="BQ25" s="639"/>
      <c r="BR25" s="639"/>
      <c r="BS25" s="640" t="s">
        <v>122</v>
      </c>
      <c r="BT25" s="640"/>
      <c r="BU25" s="640"/>
      <c r="BV25" s="640"/>
      <c r="BW25" s="640"/>
      <c r="BX25" s="640"/>
      <c r="BY25" s="640"/>
      <c r="BZ25" s="640"/>
      <c r="CA25" s="640"/>
      <c r="CB25" s="644"/>
      <c r="CD25" s="633" t="s">
        <v>282</v>
      </c>
      <c r="CE25" s="634"/>
      <c r="CF25" s="634"/>
      <c r="CG25" s="634"/>
      <c r="CH25" s="634"/>
      <c r="CI25" s="634"/>
      <c r="CJ25" s="634"/>
      <c r="CK25" s="634"/>
      <c r="CL25" s="634"/>
      <c r="CM25" s="634"/>
      <c r="CN25" s="634"/>
      <c r="CO25" s="634"/>
      <c r="CP25" s="634"/>
      <c r="CQ25" s="635"/>
      <c r="CR25" s="636">
        <v>1280844</v>
      </c>
      <c r="CS25" s="668"/>
      <c r="CT25" s="668"/>
      <c r="CU25" s="668"/>
      <c r="CV25" s="668"/>
      <c r="CW25" s="668"/>
      <c r="CX25" s="668"/>
      <c r="CY25" s="669"/>
      <c r="CZ25" s="641">
        <v>11.9</v>
      </c>
      <c r="DA25" s="666"/>
      <c r="DB25" s="666"/>
      <c r="DC25" s="670"/>
      <c r="DD25" s="645">
        <v>1038053</v>
      </c>
      <c r="DE25" s="668"/>
      <c r="DF25" s="668"/>
      <c r="DG25" s="668"/>
      <c r="DH25" s="668"/>
      <c r="DI25" s="668"/>
      <c r="DJ25" s="668"/>
      <c r="DK25" s="669"/>
      <c r="DL25" s="645">
        <v>1005110</v>
      </c>
      <c r="DM25" s="668"/>
      <c r="DN25" s="668"/>
      <c r="DO25" s="668"/>
      <c r="DP25" s="668"/>
      <c r="DQ25" s="668"/>
      <c r="DR25" s="668"/>
      <c r="DS25" s="668"/>
      <c r="DT25" s="668"/>
      <c r="DU25" s="668"/>
      <c r="DV25" s="669"/>
      <c r="DW25" s="641">
        <v>25</v>
      </c>
      <c r="DX25" s="666"/>
      <c r="DY25" s="666"/>
      <c r="DZ25" s="666"/>
      <c r="EA25" s="666"/>
      <c r="EB25" s="666"/>
      <c r="EC25" s="667"/>
    </row>
    <row r="26" spans="2:133" ht="11.25" customHeight="1">
      <c r="B26" s="633" t="s">
        <v>283</v>
      </c>
      <c r="C26" s="634"/>
      <c r="D26" s="634"/>
      <c r="E26" s="634"/>
      <c r="F26" s="634"/>
      <c r="G26" s="634"/>
      <c r="H26" s="634"/>
      <c r="I26" s="634"/>
      <c r="J26" s="634"/>
      <c r="K26" s="634"/>
      <c r="L26" s="634"/>
      <c r="M26" s="634"/>
      <c r="N26" s="634"/>
      <c r="O26" s="634"/>
      <c r="P26" s="634"/>
      <c r="Q26" s="635"/>
      <c r="R26" s="636">
        <v>754</v>
      </c>
      <c r="S26" s="637"/>
      <c r="T26" s="637"/>
      <c r="U26" s="637"/>
      <c r="V26" s="637"/>
      <c r="W26" s="637"/>
      <c r="X26" s="637"/>
      <c r="Y26" s="638"/>
      <c r="Z26" s="639">
        <v>0</v>
      </c>
      <c r="AA26" s="639"/>
      <c r="AB26" s="639"/>
      <c r="AC26" s="639"/>
      <c r="AD26" s="640">
        <v>754</v>
      </c>
      <c r="AE26" s="640"/>
      <c r="AF26" s="640"/>
      <c r="AG26" s="640"/>
      <c r="AH26" s="640"/>
      <c r="AI26" s="640"/>
      <c r="AJ26" s="640"/>
      <c r="AK26" s="640"/>
      <c r="AL26" s="641">
        <v>0</v>
      </c>
      <c r="AM26" s="642"/>
      <c r="AN26" s="642"/>
      <c r="AO26" s="643"/>
      <c r="AP26" s="633" t="s">
        <v>284</v>
      </c>
      <c r="AQ26" s="652"/>
      <c r="AR26" s="652"/>
      <c r="AS26" s="652"/>
      <c r="AT26" s="652"/>
      <c r="AU26" s="652"/>
      <c r="AV26" s="652"/>
      <c r="AW26" s="652"/>
      <c r="AX26" s="652"/>
      <c r="AY26" s="652"/>
      <c r="AZ26" s="652"/>
      <c r="BA26" s="652"/>
      <c r="BB26" s="652"/>
      <c r="BC26" s="652"/>
      <c r="BD26" s="652"/>
      <c r="BE26" s="652"/>
      <c r="BF26" s="653"/>
      <c r="BG26" s="636" t="s">
        <v>122</v>
      </c>
      <c r="BH26" s="637"/>
      <c r="BI26" s="637"/>
      <c r="BJ26" s="637"/>
      <c r="BK26" s="637"/>
      <c r="BL26" s="637"/>
      <c r="BM26" s="637"/>
      <c r="BN26" s="638"/>
      <c r="BO26" s="639" t="s">
        <v>122</v>
      </c>
      <c r="BP26" s="639"/>
      <c r="BQ26" s="639"/>
      <c r="BR26" s="639"/>
      <c r="BS26" s="640" t="s">
        <v>122</v>
      </c>
      <c r="BT26" s="640"/>
      <c r="BU26" s="640"/>
      <c r="BV26" s="640"/>
      <c r="BW26" s="640"/>
      <c r="BX26" s="640"/>
      <c r="BY26" s="640"/>
      <c r="BZ26" s="640"/>
      <c r="CA26" s="640"/>
      <c r="CB26" s="644"/>
      <c r="CD26" s="633" t="s">
        <v>285</v>
      </c>
      <c r="CE26" s="634"/>
      <c r="CF26" s="634"/>
      <c r="CG26" s="634"/>
      <c r="CH26" s="634"/>
      <c r="CI26" s="634"/>
      <c r="CJ26" s="634"/>
      <c r="CK26" s="634"/>
      <c r="CL26" s="634"/>
      <c r="CM26" s="634"/>
      <c r="CN26" s="634"/>
      <c r="CO26" s="634"/>
      <c r="CP26" s="634"/>
      <c r="CQ26" s="635"/>
      <c r="CR26" s="636">
        <v>641516</v>
      </c>
      <c r="CS26" s="637"/>
      <c r="CT26" s="637"/>
      <c r="CU26" s="637"/>
      <c r="CV26" s="637"/>
      <c r="CW26" s="637"/>
      <c r="CX26" s="637"/>
      <c r="CY26" s="638"/>
      <c r="CZ26" s="641">
        <v>6</v>
      </c>
      <c r="DA26" s="666"/>
      <c r="DB26" s="666"/>
      <c r="DC26" s="670"/>
      <c r="DD26" s="645">
        <v>581314</v>
      </c>
      <c r="DE26" s="637"/>
      <c r="DF26" s="637"/>
      <c r="DG26" s="637"/>
      <c r="DH26" s="637"/>
      <c r="DI26" s="637"/>
      <c r="DJ26" s="637"/>
      <c r="DK26" s="638"/>
      <c r="DL26" s="645" t="s">
        <v>122</v>
      </c>
      <c r="DM26" s="637"/>
      <c r="DN26" s="637"/>
      <c r="DO26" s="637"/>
      <c r="DP26" s="637"/>
      <c r="DQ26" s="637"/>
      <c r="DR26" s="637"/>
      <c r="DS26" s="637"/>
      <c r="DT26" s="637"/>
      <c r="DU26" s="637"/>
      <c r="DV26" s="638"/>
      <c r="DW26" s="641" t="s">
        <v>122</v>
      </c>
      <c r="DX26" s="666"/>
      <c r="DY26" s="666"/>
      <c r="DZ26" s="666"/>
      <c r="EA26" s="666"/>
      <c r="EB26" s="666"/>
      <c r="EC26" s="667"/>
    </row>
    <row r="27" spans="2:133" ht="11.25" customHeight="1">
      <c r="B27" s="633" t="s">
        <v>286</v>
      </c>
      <c r="C27" s="634"/>
      <c r="D27" s="634"/>
      <c r="E27" s="634"/>
      <c r="F27" s="634"/>
      <c r="G27" s="634"/>
      <c r="H27" s="634"/>
      <c r="I27" s="634"/>
      <c r="J27" s="634"/>
      <c r="K27" s="634"/>
      <c r="L27" s="634"/>
      <c r="M27" s="634"/>
      <c r="N27" s="634"/>
      <c r="O27" s="634"/>
      <c r="P27" s="634"/>
      <c r="Q27" s="635"/>
      <c r="R27" s="636">
        <v>53534</v>
      </c>
      <c r="S27" s="637"/>
      <c r="T27" s="637"/>
      <c r="U27" s="637"/>
      <c r="V27" s="637"/>
      <c r="W27" s="637"/>
      <c r="X27" s="637"/>
      <c r="Y27" s="638"/>
      <c r="Z27" s="639">
        <v>0.5</v>
      </c>
      <c r="AA27" s="639"/>
      <c r="AB27" s="639"/>
      <c r="AC27" s="639"/>
      <c r="AD27" s="640" t="s">
        <v>122</v>
      </c>
      <c r="AE27" s="640"/>
      <c r="AF27" s="640"/>
      <c r="AG27" s="640"/>
      <c r="AH27" s="640"/>
      <c r="AI27" s="640"/>
      <c r="AJ27" s="640"/>
      <c r="AK27" s="640"/>
      <c r="AL27" s="641" t="s">
        <v>122</v>
      </c>
      <c r="AM27" s="642"/>
      <c r="AN27" s="642"/>
      <c r="AO27" s="643"/>
      <c r="AP27" s="633" t="s">
        <v>287</v>
      </c>
      <c r="AQ27" s="634"/>
      <c r="AR27" s="634"/>
      <c r="AS27" s="634"/>
      <c r="AT27" s="634"/>
      <c r="AU27" s="634"/>
      <c r="AV27" s="634"/>
      <c r="AW27" s="634"/>
      <c r="AX27" s="634"/>
      <c r="AY27" s="634"/>
      <c r="AZ27" s="634"/>
      <c r="BA27" s="634"/>
      <c r="BB27" s="634"/>
      <c r="BC27" s="634"/>
      <c r="BD27" s="634"/>
      <c r="BE27" s="634"/>
      <c r="BF27" s="635"/>
      <c r="BG27" s="636">
        <v>1084906</v>
      </c>
      <c r="BH27" s="637"/>
      <c r="BI27" s="637"/>
      <c r="BJ27" s="637"/>
      <c r="BK27" s="637"/>
      <c r="BL27" s="637"/>
      <c r="BM27" s="637"/>
      <c r="BN27" s="638"/>
      <c r="BO27" s="639">
        <v>100</v>
      </c>
      <c r="BP27" s="639"/>
      <c r="BQ27" s="639"/>
      <c r="BR27" s="639"/>
      <c r="BS27" s="640">
        <v>29465</v>
      </c>
      <c r="BT27" s="640"/>
      <c r="BU27" s="640"/>
      <c r="BV27" s="640"/>
      <c r="BW27" s="640"/>
      <c r="BX27" s="640"/>
      <c r="BY27" s="640"/>
      <c r="BZ27" s="640"/>
      <c r="CA27" s="640"/>
      <c r="CB27" s="644"/>
      <c r="CD27" s="633" t="s">
        <v>288</v>
      </c>
      <c r="CE27" s="634"/>
      <c r="CF27" s="634"/>
      <c r="CG27" s="634"/>
      <c r="CH27" s="634"/>
      <c r="CI27" s="634"/>
      <c r="CJ27" s="634"/>
      <c r="CK27" s="634"/>
      <c r="CL27" s="634"/>
      <c r="CM27" s="634"/>
      <c r="CN27" s="634"/>
      <c r="CO27" s="634"/>
      <c r="CP27" s="634"/>
      <c r="CQ27" s="635"/>
      <c r="CR27" s="636">
        <v>1270073</v>
      </c>
      <c r="CS27" s="668"/>
      <c r="CT27" s="668"/>
      <c r="CU27" s="668"/>
      <c r="CV27" s="668"/>
      <c r="CW27" s="668"/>
      <c r="CX27" s="668"/>
      <c r="CY27" s="669"/>
      <c r="CZ27" s="641">
        <v>11.8</v>
      </c>
      <c r="DA27" s="666"/>
      <c r="DB27" s="666"/>
      <c r="DC27" s="670"/>
      <c r="DD27" s="645">
        <v>333875</v>
      </c>
      <c r="DE27" s="668"/>
      <c r="DF27" s="668"/>
      <c r="DG27" s="668"/>
      <c r="DH27" s="668"/>
      <c r="DI27" s="668"/>
      <c r="DJ27" s="668"/>
      <c r="DK27" s="669"/>
      <c r="DL27" s="645">
        <v>132525</v>
      </c>
      <c r="DM27" s="668"/>
      <c r="DN27" s="668"/>
      <c r="DO27" s="668"/>
      <c r="DP27" s="668"/>
      <c r="DQ27" s="668"/>
      <c r="DR27" s="668"/>
      <c r="DS27" s="668"/>
      <c r="DT27" s="668"/>
      <c r="DU27" s="668"/>
      <c r="DV27" s="669"/>
      <c r="DW27" s="641">
        <v>3.3</v>
      </c>
      <c r="DX27" s="666"/>
      <c r="DY27" s="666"/>
      <c r="DZ27" s="666"/>
      <c r="EA27" s="666"/>
      <c r="EB27" s="666"/>
      <c r="EC27" s="667"/>
    </row>
    <row r="28" spans="2:133" ht="11.25" customHeight="1">
      <c r="B28" s="633" t="s">
        <v>289</v>
      </c>
      <c r="C28" s="634"/>
      <c r="D28" s="634"/>
      <c r="E28" s="634"/>
      <c r="F28" s="634"/>
      <c r="G28" s="634"/>
      <c r="H28" s="634"/>
      <c r="I28" s="634"/>
      <c r="J28" s="634"/>
      <c r="K28" s="634"/>
      <c r="L28" s="634"/>
      <c r="M28" s="634"/>
      <c r="N28" s="634"/>
      <c r="O28" s="634"/>
      <c r="P28" s="634"/>
      <c r="Q28" s="635"/>
      <c r="R28" s="636">
        <v>89689</v>
      </c>
      <c r="S28" s="637"/>
      <c r="T28" s="637"/>
      <c r="U28" s="637"/>
      <c r="V28" s="637"/>
      <c r="W28" s="637"/>
      <c r="X28" s="637"/>
      <c r="Y28" s="638"/>
      <c r="Z28" s="639">
        <v>0.8</v>
      </c>
      <c r="AA28" s="639"/>
      <c r="AB28" s="639"/>
      <c r="AC28" s="639"/>
      <c r="AD28" s="640">
        <v>3485</v>
      </c>
      <c r="AE28" s="640"/>
      <c r="AF28" s="640"/>
      <c r="AG28" s="640"/>
      <c r="AH28" s="640"/>
      <c r="AI28" s="640"/>
      <c r="AJ28" s="640"/>
      <c r="AK28" s="640"/>
      <c r="AL28" s="641">
        <v>0.1</v>
      </c>
      <c r="AM28" s="642"/>
      <c r="AN28" s="642"/>
      <c r="AO28" s="643"/>
      <c r="AP28" s="633"/>
      <c r="AQ28" s="634"/>
      <c r="AR28" s="634"/>
      <c r="AS28" s="634"/>
      <c r="AT28" s="634"/>
      <c r="AU28" s="634"/>
      <c r="AV28" s="634"/>
      <c r="AW28" s="634"/>
      <c r="AX28" s="634"/>
      <c r="AY28" s="634"/>
      <c r="AZ28" s="634"/>
      <c r="BA28" s="634"/>
      <c r="BB28" s="634"/>
      <c r="BC28" s="634"/>
      <c r="BD28" s="634"/>
      <c r="BE28" s="634"/>
      <c r="BF28" s="635"/>
      <c r="BG28" s="636"/>
      <c r="BH28" s="637"/>
      <c r="BI28" s="637"/>
      <c r="BJ28" s="637"/>
      <c r="BK28" s="637"/>
      <c r="BL28" s="637"/>
      <c r="BM28" s="637"/>
      <c r="BN28" s="638"/>
      <c r="BO28" s="639"/>
      <c r="BP28" s="639"/>
      <c r="BQ28" s="639"/>
      <c r="BR28" s="639"/>
      <c r="BS28" s="645"/>
      <c r="BT28" s="637"/>
      <c r="BU28" s="637"/>
      <c r="BV28" s="637"/>
      <c r="BW28" s="637"/>
      <c r="BX28" s="637"/>
      <c r="BY28" s="637"/>
      <c r="BZ28" s="637"/>
      <c r="CA28" s="637"/>
      <c r="CB28" s="646"/>
      <c r="CD28" s="633" t="s">
        <v>290</v>
      </c>
      <c r="CE28" s="634"/>
      <c r="CF28" s="634"/>
      <c r="CG28" s="634"/>
      <c r="CH28" s="634"/>
      <c r="CI28" s="634"/>
      <c r="CJ28" s="634"/>
      <c r="CK28" s="634"/>
      <c r="CL28" s="634"/>
      <c r="CM28" s="634"/>
      <c r="CN28" s="634"/>
      <c r="CO28" s="634"/>
      <c r="CP28" s="634"/>
      <c r="CQ28" s="635"/>
      <c r="CR28" s="636">
        <v>812292</v>
      </c>
      <c r="CS28" s="637"/>
      <c r="CT28" s="637"/>
      <c r="CU28" s="637"/>
      <c r="CV28" s="637"/>
      <c r="CW28" s="637"/>
      <c r="CX28" s="637"/>
      <c r="CY28" s="638"/>
      <c r="CZ28" s="641">
        <v>7.5</v>
      </c>
      <c r="DA28" s="666"/>
      <c r="DB28" s="666"/>
      <c r="DC28" s="670"/>
      <c r="DD28" s="645">
        <v>761858</v>
      </c>
      <c r="DE28" s="637"/>
      <c r="DF28" s="637"/>
      <c r="DG28" s="637"/>
      <c r="DH28" s="637"/>
      <c r="DI28" s="637"/>
      <c r="DJ28" s="637"/>
      <c r="DK28" s="638"/>
      <c r="DL28" s="645">
        <v>761858</v>
      </c>
      <c r="DM28" s="637"/>
      <c r="DN28" s="637"/>
      <c r="DO28" s="637"/>
      <c r="DP28" s="637"/>
      <c r="DQ28" s="637"/>
      <c r="DR28" s="637"/>
      <c r="DS28" s="637"/>
      <c r="DT28" s="637"/>
      <c r="DU28" s="637"/>
      <c r="DV28" s="638"/>
      <c r="DW28" s="641">
        <v>18.899999999999999</v>
      </c>
      <c r="DX28" s="666"/>
      <c r="DY28" s="666"/>
      <c r="DZ28" s="666"/>
      <c r="EA28" s="666"/>
      <c r="EB28" s="666"/>
      <c r="EC28" s="667"/>
    </row>
    <row r="29" spans="2:133" ht="11.25" customHeight="1">
      <c r="B29" s="633" t="s">
        <v>291</v>
      </c>
      <c r="C29" s="634"/>
      <c r="D29" s="634"/>
      <c r="E29" s="634"/>
      <c r="F29" s="634"/>
      <c r="G29" s="634"/>
      <c r="H29" s="634"/>
      <c r="I29" s="634"/>
      <c r="J29" s="634"/>
      <c r="K29" s="634"/>
      <c r="L29" s="634"/>
      <c r="M29" s="634"/>
      <c r="N29" s="634"/>
      <c r="O29" s="634"/>
      <c r="P29" s="634"/>
      <c r="Q29" s="635"/>
      <c r="R29" s="636">
        <v>14820</v>
      </c>
      <c r="S29" s="637"/>
      <c r="T29" s="637"/>
      <c r="U29" s="637"/>
      <c r="V29" s="637"/>
      <c r="W29" s="637"/>
      <c r="X29" s="637"/>
      <c r="Y29" s="638"/>
      <c r="Z29" s="639">
        <v>0.1</v>
      </c>
      <c r="AA29" s="639"/>
      <c r="AB29" s="639"/>
      <c r="AC29" s="639"/>
      <c r="AD29" s="640" t="s">
        <v>122</v>
      </c>
      <c r="AE29" s="640"/>
      <c r="AF29" s="640"/>
      <c r="AG29" s="640"/>
      <c r="AH29" s="640"/>
      <c r="AI29" s="640"/>
      <c r="AJ29" s="640"/>
      <c r="AK29" s="640"/>
      <c r="AL29" s="641" t="s">
        <v>122</v>
      </c>
      <c r="AM29" s="642"/>
      <c r="AN29" s="642"/>
      <c r="AO29" s="643"/>
      <c r="AP29" s="657"/>
      <c r="AQ29" s="658"/>
      <c r="AR29" s="658"/>
      <c r="AS29" s="658"/>
      <c r="AT29" s="658"/>
      <c r="AU29" s="658"/>
      <c r="AV29" s="658"/>
      <c r="AW29" s="658"/>
      <c r="AX29" s="658"/>
      <c r="AY29" s="658"/>
      <c r="AZ29" s="658"/>
      <c r="BA29" s="658"/>
      <c r="BB29" s="658"/>
      <c r="BC29" s="658"/>
      <c r="BD29" s="658"/>
      <c r="BE29" s="658"/>
      <c r="BF29" s="659"/>
      <c r="BG29" s="636"/>
      <c r="BH29" s="637"/>
      <c r="BI29" s="637"/>
      <c r="BJ29" s="637"/>
      <c r="BK29" s="637"/>
      <c r="BL29" s="637"/>
      <c r="BM29" s="637"/>
      <c r="BN29" s="638"/>
      <c r="BO29" s="639"/>
      <c r="BP29" s="639"/>
      <c r="BQ29" s="639"/>
      <c r="BR29" s="639"/>
      <c r="BS29" s="640"/>
      <c r="BT29" s="640"/>
      <c r="BU29" s="640"/>
      <c r="BV29" s="640"/>
      <c r="BW29" s="640"/>
      <c r="BX29" s="640"/>
      <c r="BY29" s="640"/>
      <c r="BZ29" s="640"/>
      <c r="CA29" s="640"/>
      <c r="CB29" s="644"/>
      <c r="CD29" s="672" t="s">
        <v>292</v>
      </c>
      <c r="CE29" s="673"/>
      <c r="CF29" s="633" t="s">
        <v>66</v>
      </c>
      <c r="CG29" s="634"/>
      <c r="CH29" s="634"/>
      <c r="CI29" s="634"/>
      <c r="CJ29" s="634"/>
      <c r="CK29" s="634"/>
      <c r="CL29" s="634"/>
      <c r="CM29" s="634"/>
      <c r="CN29" s="634"/>
      <c r="CO29" s="634"/>
      <c r="CP29" s="634"/>
      <c r="CQ29" s="635"/>
      <c r="CR29" s="636">
        <v>812292</v>
      </c>
      <c r="CS29" s="668"/>
      <c r="CT29" s="668"/>
      <c r="CU29" s="668"/>
      <c r="CV29" s="668"/>
      <c r="CW29" s="668"/>
      <c r="CX29" s="668"/>
      <c r="CY29" s="669"/>
      <c r="CZ29" s="641">
        <v>7.5</v>
      </c>
      <c r="DA29" s="666"/>
      <c r="DB29" s="666"/>
      <c r="DC29" s="670"/>
      <c r="DD29" s="645">
        <v>761858</v>
      </c>
      <c r="DE29" s="668"/>
      <c r="DF29" s="668"/>
      <c r="DG29" s="668"/>
      <c r="DH29" s="668"/>
      <c r="DI29" s="668"/>
      <c r="DJ29" s="668"/>
      <c r="DK29" s="669"/>
      <c r="DL29" s="645">
        <v>761858</v>
      </c>
      <c r="DM29" s="668"/>
      <c r="DN29" s="668"/>
      <c r="DO29" s="668"/>
      <c r="DP29" s="668"/>
      <c r="DQ29" s="668"/>
      <c r="DR29" s="668"/>
      <c r="DS29" s="668"/>
      <c r="DT29" s="668"/>
      <c r="DU29" s="668"/>
      <c r="DV29" s="669"/>
      <c r="DW29" s="641">
        <v>18.899999999999999</v>
      </c>
      <c r="DX29" s="666"/>
      <c r="DY29" s="666"/>
      <c r="DZ29" s="666"/>
      <c r="EA29" s="666"/>
      <c r="EB29" s="666"/>
      <c r="EC29" s="667"/>
    </row>
    <row r="30" spans="2:133" ht="11.25" customHeight="1">
      <c r="B30" s="633" t="s">
        <v>293</v>
      </c>
      <c r="C30" s="634"/>
      <c r="D30" s="634"/>
      <c r="E30" s="634"/>
      <c r="F30" s="634"/>
      <c r="G30" s="634"/>
      <c r="H30" s="634"/>
      <c r="I30" s="634"/>
      <c r="J30" s="634"/>
      <c r="K30" s="634"/>
      <c r="L30" s="634"/>
      <c r="M30" s="634"/>
      <c r="N30" s="634"/>
      <c r="O30" s="634"/>
      <c r="P30" s="634"/>
      <c r="Q30" s="635"/>
      <c r="R30" s="636">
        <v>1076996</v>
      </c>
      <c r="S30" s="637"/>
      <c r="T30" s="637"/>
      <c r="U30" s="637"/>
      <c r="V30" s="637"/>
      <c r="W30" s="637"/>
      <c r="X30" s="637"/>
      <c r="Y30" s="638"/>
      <c r="Z30" s="639">
        <v>9.6999999999999993</v>
      </c>
      <c r="AA30" s="639"/>
      <c r="AB30" s="639"/>
      <c r="AC30" s="639"/>
      <c r="AD30" s="640" t="s">
        <v>122</v>
      </c>
      <c r="AE30" s="640"/>
      <c r="AF30" s="640"/>
      <c r="AG30" s="640"/>
      <c r="AH30" s="640"/>
      <c r="AI30" s="640"/>
      <c r="AJ30" s="640"/>
      <c r="AK30" s="640"/>
      <c r="AL30" s="641" t="s">
        <v>122</v>
      </c>
      <c r="AM30" s="642"/>
      <c r="AN30" s="642"/>
      <c r="AO30" s="643"/>
      <c r="AP30" s="618" t="s">
        <v>211</v>
      </c>
      <c r="AQ30" s="619"/>
      <c r="AR30" s="619"/>
      <c r="AS30" s="619"/>
      <c r="AT30" s="619"/>
      <c r="AU30" s="619"/>
      <c r="AV30" s="619"/>
      <c r="AW30" s="619"/>
      <c r="AX30" s="619"/>
      <c r="AY30" s="619"/>
      <c r="AZ30" s="619"/>
      <c r="BA30" s="619"/>
      <c r="BB30" s="619"/>
      <c r="BC30" s="619"/>
      <c r="BD30" s="619"/>
      <c r="BE30" s="619"/>
      <c r="BF30" s="620"/>
      <c r="BG30" s="618" t="s">
        <v>294</v>
      </c>
      <c r="BH30" s="678"/>
      <c r="BI30" s="678"/>
      <c r="BJ30" s="678"/>
      <c r="BK30" s="678"/>
      <c r="BL30" s="678"/>
      <c r="BM30" s="678"/>
      <c r="BN30" s="678"/>
      <c r="BO30" s="678"/>
      <c r="BP30" s="678"/>
      <c r="BQ30" s="679"/>
      <c r="BR30" s="618" t="s">
        <v>295</v>
      </c>
      <c r="BS30" s="678"/>
      <c r="BT30" s="678"/>
      <c r="BU30" s="678"/>
      <c r="BV30" s="678"/>
      <c r="BW30" s="678"/>
      <c r="BX30" s="678"/>
      <c r="BY30" s="678"/>
      <c r="BZ30" s="678"/>
      <c r="CA30" s="678"/>
      <c r="CB30" s="679"/>
      <c r="CD30" s="674"/>
      <c r="CE30" s="675"/>
      <c r="CF30" s="633" t="s">
        <v>296</v>
      </c>
      <c r="CG30" s="634"/>
      <c r="CH30" s="634"/>
      <c r="CI30" s="634"/>
      <c r="CJ30" s="634"/>
      <c r="CK30" s="634"/>
      <c r="CL30" s="634"/>
      <c r="CM30" s="634"/>
      <c r="CN30" s="634"/>
      <c r="CO30" s="634"/>
      <c r="CP30" s="634"/>
      <c r="CQ30" s="635"/>
      <c r="CR30" s="636">
        <v>750579</v>
      </c>
      <c r="CS30" s="637"/>
      <c r="CT30" s="637"/>
      <c r="CU30" s="637"/>
      <c r="CV30" s="637"/>
      <c r="CW30" s="637"/>
      <c r="CX30" s="637"/>
      <c r="CY30" s="638"/>
      <c r="CZ30" s="641">
        <v>7</v>
      </c>
      <c r="DA30" s="666"/>
      <c r="DB30" s="666"/>
      <c r="DC30" s="670"/>
      <c r="DD30" s="645">
        <v>710668</v>
      </c>
      <c r="DE30" s="637"/>
      <c r="DF30" s="637"/>
      <c r="DG30" s="637"/>
      <c r="DH30" s="637"/>
      <c r="DI30" s="637"/>
      <c r="DJ30" s="637"/>
      <c r="DK30" s="638"/>
      <c r="DL30" s="645">
        <v>710668</v>
      </c>
      <c r="DM30" s="637"/>
      <c r="DN30" s="637"/>
      <c r="DO30" s="637"/>
      <c r="DP30" s="637"/>
      <c r="DQ30" s="637"/>
      <c r="DR30" s="637"/>
      <c r="DS30" s="637"/>
      <c r="DT30" s="637"/>
      <c r="DU30" s="637"/>
      <c r="DV30" s="638"/>
      <c r="DW30" s="641">
        <v>17.7</v>
      </c>
      <c r="DX30" s="666"/>
      <c r="DY30" s="666"/>
      <c r="DZ30" s="666"/>
      <c r="EA30" s="666"/>
      <c r="EB30" s="666"/>
      <c r="EC30" s="667"/>
    </row>
    <row r="31" spans="2:133" ht="11.25" customHeight="1">
      <c r="B31" s="649" t="s">
        <v>297</v>
      </c>
      <c r="C31" s="650"/>
      <c r="D31" s="650"/>
      <c r="E31" s="650"/>
      <c r="F31" s="650"/>
      <c r="G31" s="650"/>
      <c r="H31" s="650"/>
      <c r="I31" s="650"/>
      <c r="J31" s="650"/>
      <c r="K31" s="650"/>
      <c r="L31" s="650"/>
      <c r="M31" s="650"/>
      <c r="N31" s="650"/>
      <c r="O31" s="650"/>
      <c r="P31" s="650"/>
      <c r="Q31" s="651"/>
      <c r="R31" s="636" t="s">
        <v>122</v>
      </c>
      <c r="S31" s="637"/>
      <c r="T31" s="637"/>
      <c r="U31" s="637"/>
      <c r="V31" s="637"/>
      <c r="W31" s="637"/>
      <c r="X31" s="637"/>
      <c r="Y31" s="638"/>
      <c r="Z31" s="639" t="s">
        <v>122</v>
      </c>
      <c r="AA31" s="639"/>
      <c r="AB31" s="639"/>
      <c r="AC31" s="639"/>
      <c r="AD31" s="640" t="s">
        <v>122</v>
      </c>
      <c r="AE31" s="640"/>
      <c r="AF31" s="640"/>
      <c r="AG31" s="640"/>
      <c r="AH31" s="640"/>
      <c r="AI31" s="640"/>
      <c r="AJ31" s="640"/>
      <c r="AK31" s="640"/>
      <c r="AL31" s="641" t="s">
        <v>122</v>
      </c>
      <c r="AM31" s="642"/>
      <c r="AN31" s="642"/>
      <c r="AO31" s="643"/>
      <c r="AP31" s="682" t="s">
        <v>298</v>
      </c>
      <c r="AQ31" s="683"/>
      <c r="AR31" s="683"/>
      <c r="AS31" s="683"/>
      <c r="AT31" s="688" t="s">
        <v>299</v>
      </c>
      <c r="AU31" s="200"/>
      <c r="AV31" s="200"/>
      <c r="AW31" s="200"/>
      <c r="AX31" s="622" t="s">
        <v>177</v>
      </c>
      <c r="AY31" s="623"/>
      <c r="AZ31" s="623"/>
      <c r="BA31" s="623"/>
      <c r="BB31" s="623"/>
      <c r="BC31" s="623"/>
      <c r="BD31" s="623"/>
      <c r="BE31" s="623"/>
      <c r="BF31" s="624"/>
      <c r="BG31" s="692">
        <v>99.1</v>
      </c>
      <c r="BH31" s="680"/>
      <c r="BI31" s="680"/>
      <c r="BJ31" s="680"/>
      <c r="BK31" s="680"/>
      <c r="BL31" s="680"/>
      <c r="BM31" s="631">
        <v>96.8</v>
      </c>
      <c r="BN31" s="680"/>
      <c r="BO31" s="680"/>
      <c r="BP31" s="680"/>
      <c r="BQ31" s="681"/>
      <c r="BR31" s="692">
        <v>99</v>
      </c>
      <c r="BS31" s="680"/>
      <c r="BT31" s="680"/>
      <c r="BU31" s="680"/>
      <c r="BV31" s="680"/>
      <c r="BW31" s="680"/>
      <c r="BX31" s="631">
        <v>96.6</v>
      </c>
      <c r="BY31" s="680"/>
      <c r="BZ31" s="680"/>
      <c r="CA31" s="680"/>
      <c r="CB31" s="681"/>
      <c r="CD31" s="674"/>
      <c r="CE31" s="675"/>
      <c r="CF31" s="633" t="s">
        <v>300</v>
      </c>
      <c r="CG31" s="634"/>
      <c r="CH31" s="634"/>
      <c r="CI31" s="634"/>
      <c r="CJ31" s="634"/>
      <c r="CK31" s="634"/>
      <c r="CL31" s="634"/>
      <c r="CM31" s="634"/>
      <c r="CN31" s="634"/>
      <c r="CO31" s="634"/>
      <c r="CP31" s="634"/>
      <c r="CQ31" s="635"/>
      <c r="CR31" s="636">
        <v>61713</v>
      </c>
      <c r="CS31" s="668"/>
      <c r="CT31" s="668"/>
      <c r="CU31" s="668"/>
      <c r="CV31" s="668"/>
      <c r="CW31" s="668"/>
      <c r="CX31" s="668"/>
      <c r="CY31" s="669"/>
      <c r="CZ31" s="641">
        <v>0.6</v>
      </c>
      <c r="DA31" s="666"/>
      <c r="DB31" s="666"/>
      <c r="DC31" s="670"/>
      <c r="DD31" s="645">
        <v>51190</v>
      </c>
      <c r="DE31" s="668"/>
      <c r="DF31" s="668"/>
      <c r="DG31" s="668"/>
      <c r="DH31" s="668"/>
      <c r="DI31" s="668"/>
      <c r="DJ31" s="668"/>
      <c r="DK31" s="669"/>
      <c r="DL31" s="645">
        <v>51190</v>
      </c>
      <c r="DM31" s="668"/>
      <c r="DN31" s="668"/>
      <c r="DO31" s="668"/>
      <c r="DP31" s="668"/>
      <c r="DQ31" s="668"/>
      <c r="DR31" s="668"/>
      <c r="DS31" s="668"/>
      <c r="DT31" s="668"/>
      <c r="DU31" s="668"/>
      <c r="DV31" s="669"/>
      <c r="DW31" s="641">
        <v>1.3</v>
      </c>
      <c r="DX31" s="666"/>
      <c r="DY31" s="666"/>
      <c r="DZ31" s="666"/>
      <c r="EA31" s="666"/>
      <c r="EB31" s="666"/>
      <c r="EC31" s="667"/>
    </row>
    <row r="32" spans="2:133" ht="11.25" customHeight="1">
      <c r="B32" s="633" t="s">
        <v>301</v>
      </c>
      <c r="C32" s="634"/>
      <c r="D32" s="634"/>
      <c r="E32" s="634"/>
      <c r="F32" s="634"/>
      <c r="G32" s="634"/>
      <c r="H32" s="634"/>
      <c r="I32" s="634"/>
      <c r="J32" s="634"/>
      <c r="K32" s="634"/>
      <c r="L32" s="634"/>
      <c r="M32" s="634"/>
      <c r="N32" s="634"/>
      <c r="O32" s="634"/>
      <c r="P32" s="634"/>
      <c r="Q32" s="635"/>
      <c r="R32" s="636">
        <v>584023</v>
      </c>
      <c r="S32" s="637"/>
      <c r="T32" s="637"/>
      <c r="U32" s="637"/>
      <c r="V32" s="637"/>
      <c r="W32" s="637"/>
      <c r="X32" s="637"/>
      <c r="Y32" s="638"/>
      <c r="Z32" s="639">
        <v>5.2</v>
      </c>
      <c r="AA32" s="639"/>
      <c r="AB32" s="639"/>
      <c r="AC32" s="639"/>
      <c r="AD32" s="640" t="s">
        <v>122</v>
      </c>
      <c r="AE32" s="640"/>
      <c r="AF32" s="640"/>
      <c r="AG32" s="640"/>
      <c r="AH32" s="640"/>
      <c r="AI32" s="640"/>
      <c r="AJ32" s="640"/>
      <c r="AK32" s="640"/>
      <c r="AL32" s="641" t="s">
        <v>122</v>
      </c>
      <c r="AM32" s="642"/>
      <c r="AN32" s="642"/>
      <c r="AO32" s="643"/>
      <c r="AP32" s="684"/>
      <c r="AQ32" s="685"/>
      <c r="AR32" s="685"/>
      <c r="AS32" s="685"/>
      <c r="AT32" s="689"/>
      <c r="AU32" s="196" t="s">
        <v>302</v>
      </c>
      <c r="AX32" s="633" t="s">
        <v>303</v>
      </c>
      <c r="AY32" s="634"/>
      <c r="AZ32" s="634"/>
      <c r="BA32" s="634"/>
      <c r="BB32" s="634"/>
      <c r="BC32" s="634"/>
      <c r="BD32" s="634"/>
      <c r="BE32" s="634"/>
      <c r="BF32" s="635"/>
      <c r="BG32" s="693">
        <v>99.3</v>
      </c>
      <c r="BH32" s="668"/>
      <c r="BI32" s="668"/>
      <c r="BJ32" s="668"/>
      <c r="BK32" s="668"/>
      <c r="BL32" s="668"/>
      <c r="BM32" s="642">
        <v>97.6</v>
      </c>
      <c r="BN32" s="668"/>
      <c r="BO32" s="668"/>
      <c r="BP32" s="668"/>
      <c r="BQ32" s="691"/>
      <c r="BR32" s="693">
        <v>99.2</v>
      </c>
      <c r="BS32" s="668"/>
      <c r="BT32" s="668"/>
      <c r="BU32" s="668"/>
      <c r="BV32" s="668"/>
      <c r="BW32" s="668"/>
      <c r="BX32" s="642">
        <v>97.3</v>
      </c>
      <c r="BY32" s="668"/>
      <c r="BZ32" s="668"/>
      <c r="CA32" s="668"/>
      <c r="CB32" s="691"/>
      <c r="CD32" s="676"/>
      <c r="CE32" s="677"/>
      <c r="CF32" s="633" t="s">
        <v>304</v>
      </c>
      <c r="CG32" s="634"/>
      <c r="CH32" s="634"/>
      <c r="CI32" s="634"/>
      <c r="CJ32" s="634"/>
      <c r="CK32" s="634"/>
      <c r="CL32" s="634"/>
      <c r="CM32" s="634"/>
      <c r="CN32" s="634"/>
      <c r="CO32" s="634"/>
      <c r="CP32" s="634"/>
      <c r="CQ32" s="635"/>
      <c r="CR32" s="636" t="s">
        <v>122</v>
      </c>
      <c r="CS32" s="637"/>
      <c r="CT32" s="637"/>
      <c r="CU32" s="637"/>
      <c r="CV32" s="637"/>
      <c r="CW32" s="637"/>
      <c r="CX32" s="637"/>
      <c r="CY32" s="638"/>
      <c r="CZ32" s="641" t="s">
        <v>122</v>
      </c>
      <c r="DA32" s="666"/>
      <c r="DB32" s="666"/>
      <c r="DC32" s="670"/>
      <c r="DD32" s="645" t="s">
        <v>122</v>
      </c>
      <c r="DE32" s="637"/>
      <c r="DF32" s="637"/>
      <c r="DG32" s="637"/>
      <c r="DH32" s="637"/>
      <c r="DI32" s="637"/>
      <c r="DJ32" s="637"/>
      <c r="DK32" s="638"/>
      <c r="DL32" s="645" t="s">
        <v>122</v>
      </c>
      <c r="DM32" s="637"/>
      <c r="DN32" s="637"/>
      <c r="DO32" s="637"/>
      <c r="DP32" s="637"/>
      <c r="DQ32" s="637"/>
      <c r="DR32" s="637"/>
      <c r="DS32" s="637"/>
      <c r="DT32" s="637"/>
      <c r="DU32" s="637"/>
      <c r="DV32" s="638"/>
      <c r="DW32" s="641" t="s">
        <v>122</v>
      </c>
      <c r="DX32" s="666"/>
      <c r="DY32" s="666"/>
      <c r="DZ32" s="666"/>
      <c r="EA32" s="666"/>
      <c r="EB32" s="666"/>
      <c r="EC32" s="667"/>
    </row>
    <row r="33" spans="2:133" ht="11.25" customHeight="1">
      <c r="B33" s="633" t="s">
        <v>305</v>
      </c>
      <c r="C33" s="634"/>
      <c r="D33" s="634"/>
      <c r="E33" s="634"/>
      <c r="F33" s="634"/>
      <c r="G33" s="634"/>
      <c r="H33" s="634"/>
      <c r="I33" s="634"/>
      <c r="J33" s="634"/>
      <c r="K33" s="634"/>
      <c r="L33" s="634"/>
      <c r="M33" s="634"/>
      <c r="N33" s="634"/>
      <c r="O33" s="634"/>
      <c r="P33" s="634"/>
      <c r="Q33" s="635"/>
      <c r="R33" s="636">
        <v>12826</v>
      </c>
      <c r="S33" s="637"/>
      <c r="T33" s="637"/>
      <c r="U33" s="637"/>
      <c r="V33" s="637"/>
      <c r="W33" s="637"/>
      <c r="X33" s="637"/>
      <c r="Y33" s="638"/>
      <c r="Z33" s="639">
        <v>0.1</v>
      </c>
      <c r="AA33" s="639"/>
      <c r="AB33" s="639"/>
      <c r="AC33" s="639"/>
      <c r="AD33" s="640">
        <v>11335</v>
      </c>
      <c r="AE33" s="640"/>
      <c r="AF33" s="640"/>
      <c r="AG33" s="640"/>
      <c r="AH33" s="640"/>
      <c r="AI33" s="640"/>
      <c r="AJ33" s="640"/>
      <c r="AK33" s="640"/>
      <c r="AL33" s="641">
        <v>0.3</v>
      </c>
      <c r="AM33" s="642"/>
      <c r="AN33" s="642"/>
      <c r="AO33" s="643"/>
      <c r="AP33" s="686"/>
      <c r="AQ33" s="687"/>
      <c r="AR33" s="687"/>
      <c r="AS33" s="687"/>
      <c r="AT33" s="690"/>
      <c r="AU33" s="201"/>
      <c r="AV33" s="201"/>
      <c r="AW33" s="201"/>
      <c r="AX33" s="657" t="s">
        <v>306</v>
      </c>
      <c r="AY33" s="658"/>
      <c r="AZ33" s="658"/>
      <c r="BA33" s="658"/>
      <c r="BB33" s="658"/>
      <c r="BC33" s="658"/>
      <c r="BD33" s="658"/>
      <c r="BE33" s="658"/>
      <c r="BF33" s="659"/>
      <c r="BG33" s="694">
        <v>98.9</v>
      </c>
      <c r="BH33" s="695"/>
      <c r="BI33" s="695"/>
      <c r="BJ33" s="695"/>
      <c r="BK33" s="695"/>
      <c r="BL33" s="695"/>
      <c r="BM33" s="696">
        <v>95.8</v>
      </c>
      <c r="BN33" s="695"/>
      <c r="BO33" s="695"/>
      <c r="BP33" s="695"/>
      <c r="BQ33" s="697"/>
      <c r="BR33" s="694">
        <v>98.9</v>
      </c>
      <c r="BS33" s="695"/>
      <c r="BT33" s="695"/>
      <c r="BU33" s="695"/>
      <c r="BV33" s="695"/>
      <c r="BW33" s="695"/>
      <c r="BX33" s="696">
        <v>95.6</v>
      </c>
      <c r="BY33" s="695"/>
      <c r="BZ33" s="695"/>
      <c r="CA33" s="695"/>
      <c r="CB33" s="697"/>
      <c r="CD33" s="633" t="s">
        <v>307</v>
      </c>
      <c r="CE33" s="634"/>
      <c r="CF33" s="634"/>
      <c r="CG33" s="634"/>
      <c r="CH33" s="634"/>
      <c r="CI33" s="634"/>
      <c r="CJ33" s="634"/>
      <c r="CK33" s="634"/>
      <c r="CL33" s="634"/>
      <c r="CM33" s="634"/>
      <c r="CN33" s="634"/>
      <c r="CO33" s="634"/>
      <c r="CP33" s="634"/>
      <c r="CQ33" s="635"/>
      <c r="CR33" s="636">
        <v>6318425</v>
      </c>
      <c r="CS33" s="668"/>
      <c r="CT33" s="668"/>
      <c r="CU33" s="668"/>
      <c r="CV33" s="668"/>
      <c r="CW33" s="668"/>
      <c r="CX33" s="668"/>
      <c r="CY33" s="669"/>
      <c r="CZ33" s="641">
        <v>58.6</v>
      </c>
      <c r="DA33" s="666"/>
      <c r="DB33" s="666"/>
      <c r="DC33" s="670"/>
      <c r="DD33" s="645">
        <v>2406030</v>
      </c>
      <c r="DE33" s="668"/>
      <c r="DF33" s="668"/>
      <c r="DG33" s="668"/>
      <c r="DH33" s="668"/>
      <c r="DI33" s="668"/>
      <c r="DJ33" s="668"/>
      <c r="DK33" s="669"/>
      <c r="DL33" s="645">
        <v>1771670</v>
      </c>
      <c r="DM33" s="668"/>
      <c r="DN33" s="668"/>
      <c r="DO33" s="668"/>
      <c r="DP33" s="668"/>
      <c r="DQ33" s="668"/>
      <c r="DR33" s="668"/>
      <c r="DS33" s="668"/>
      <c r="DT33" s="668"/>
      <c r="DU33" s="668"/>
      <c r="DV33" s="669"/>
      <c r="DW33" s="641">
        <v>44</v>
      </c>
      <c r="DX33" s="666"/>
      <c r="DY33" s="666"/>
      <c r="DZ33" s="666"/>
      <c r="EA33" s="666"/>
      <c r="EB33" s="666"/>
      <c r="EC33" s="667"/>
    </row>
    <row r="34" spans="2:133" ht="11.25" customHeight="1">
      <c r="B34" s="633" t="s">
        <v>308</v>
      </c>
      <c r="C34" s="634"/>
      <c r="D34" s="634"/>
      <c r="E34" s="634"/>
      <c r="F34" s="634"/>
      <c r="G34" s="634"/>
      <c r="H34" s="634"/>
      <c r="I34" s="634"/>
      <c r="J34" s="634"/>
      <c r="K34" s="634"/>
      <c r="L34" s="634"/>
      <c r="M34" s="634"/>
      <c r="N34" s="634"/>
      <c r="O34" s="634"/>
      <c r="P34" s="634"/>
      <c r="Q34" s="635"/>
      <c r="R34" s="636">
        <v>2859477</v>
      </c>
      <c r="S34" s="637"/>
      <c r="T34" s="637"/>
      <c r="U34" s="637"/>
      <c r="V34" s="637"/>
      <c r="W34" s="637"/>
      <c r="X34" s="637"/>
      <c r="Y34" s="638"/>
      <c r="Z34" s="639">
        <v>25.7</v>
      </c>
      <c r="AA34" s="639"/>
      <c r="AB34" s="639"/>
      <c r="AC34" s="639"/>
      <c r="AD34" s="640" t="s">
        <v>122</v>
      </c>
      <c r="AE34" s="640"/>
      <c r="AF34" s="640"/>
      <c r="AG34" s="640"/>
      <c r="AH34" s="640"/>
      <c r="AI34" s="640"/>
      <c r="AJ34" s="640"/>
      <c r="AK34" s="640"/>
      <c r="AL34" s="641" t="s">
        <v>122</v>
      </c>
      <c r="AM34" s="642"/>
      <c r="AN34" s="642"/>
      <c r="AO34" s="643"/>
      <c r="AP34" s="204"/>
      <c r="AQ34" s="205"/>
      <c r="AS34" s="200"/>
      <c r="AT34" s="200"/>
      <c r="AU34" s="200"/>
      <c r="AV34" s="200"/>
      <c r="AW34" s="200"/>
      <c r="AX34" s="200"/>
      <c r="AY34" s="200"/>
      <c r="AZ34" s="200"/>
      <c r="BA34" s="200"/>
      <c r="BB34" s="200"/>
      <c r="BC34" s="200"/>
      <c r="BD34" s="200"/>
      <c r="BE34" s="200"/>
      <c r="BF34" s="200"/>
      <c r="BG34" s="205"/>
      <c r="BH34" s="205"/>
      <c r="BI34" s="205"/>
      <c r="BJ34" s="205"/>
      <c r="BK34" s="205"/>
      <c r="BL34" s="205"/>
      <c r="BM34" s="205"/>
      <c r="BN34" s="205"/>
      <c r="BO34" s="205"/>
      <c r="BP34" s="205"/>
      <c r="BQ34" s="205"/>
      <c r="BR34" s="205"/>
      <c r="BS34" s="205"/>
      <c r="BT34" s="205"/>
      <c r="BU34" s="205"/>
      <c r="BV34" s="205"/>
      <c r="BW34" s="205"/>
      <c r="BX34" s="205"/>
      <c r="BY34" s="205"/>
      <c r="BZ34" s="205"/>
      <c r="CA34" s="205"/>
      <c r="CB34" s="205"/>
      <c r="CD34" s="633" t="s">
        <v>309</v>
      </c>
      <c r="CE34" s="634"/>
      <c r="CF34" s="634"/>
      <c r="CG34" s="634"/>
      <c r="CH34" s="634"/>
      <c r="CI34" s="634"/>
      <c r="CJ34" s="634"/>
      <c r="CK34" s="634"/>
      <c r="CL34" s="634"/>
      <c r="CM34" s="634"/>
      <c r="CN34" s="634"/>
      <c r="CO34" s="634"/>
      <c r="CP34" s="634"/>
      <c r="CQ34" s="635"/>
      <c r="CR34" s="636">
        <v>2412103</v>
      </c>
      <c r="CS34" s="637"/>
      <c r="CT34" s="637"/>
      <c r="CU34" s="637"/>
      <c r="CV34" s="637"/>
      <c r="CW34" s="637"/>
      <c r="CX34" s="637"/>
      <c r="CY34" s="638"/>
      <c r="CZ34" s="641">
        <v>22.4</v>
      </c>
      <c r="DA34" s="666"/>
      <c r="DB34" s="666"/>
      <c r="DC34" s="670"/>
      <c r="DD34" s="645">
        <v>629806</v>
      </c>
      <c r="DE34" s="637"/>
      <c r="DF34" s="637"/>
      <c r="DG34" s="637"/>
      <c r="DH34" s="637"/>
      <c r="DI34" s="637"/>
      <c r="DJ34" s="637"/>
      <c r="DK34" s="638"/>
      <c r="DL34" s="645">
        <v>542816</v>
      </c>
      <c r="DM34" s="637"/>
      <c r="DN34" s="637"/>
      <c r="DO34" s="637"/>
      <c r="DP34" s="637"/>
      <c r="DQ34" s="637"/>
      <c r="DR34" s="637"/>
      <c r="DS34" s="637"/>
      <c r="DT34" s="637"/>
      <c r="DU34" s="637"/>
      <c r="DV34" s="638"/>
      <c r="DW34" s="641">
        <v>13.5</v>
      </c>
      <c r="DX34" s="666"/>
      <c r="DY34" s="666"/>
      <c r="DZ34" s="666"/>
      <c r="EA34" s="666"/>
      <c r="EB34" s="666"/>
      <c r="EC34" s="667"/>
    </row>
    <row r="35" spans="2:133" ht="11.25" customHeight="1">
      <c r="B35" s="633" t="s">
        <v>310</v>
      </c>
      <c r="C35" s="634"/>
      <c r="D35" s="634"/>
      <c r="E35" s="634"/>
      <c r="F35" s="634"/>
      <c r="G35" s="634"/>
      <c r="H35" s="634"/>
      <c r="I35" s="634"/>
      <c r="J35" s="634"/>
      <c r="K35" s="634"/>
      <c r="L35" s="634"/>
      <c r="M35" s="634"/>
      <c r="N35" s="634"/>
      <c r="O35" s="634"/>
      <c r="P35" s="634"/>
      <c r="Q35" s="635"/>
      <c r="R35" s="636">
        <v>1133698</v>
      </c>
      <c r="S35" s="637"/>
      <c r="T35" s="637"/>
      <c r="U35" s="637"/>
      <c r="V35" s="637"/>
      <c r="W35" s="637"/>
      <c r="X35" s="637"/>
      <c r="Y35" s="638"/>
      <c r="Z35" s="639">
        <v>10.199999999999999</v>
      </c>
      <c r="AA35" s="639"/>
      <c r="AB35" s="639"/>
      <c r="AC35" s="639"/>
      <c r="AD35" s="640" t="s">
        <v>122</v>
      </c>
      <c r="AE35" s="640"/>
      <c r="AF35" s="640"/>
      <c r="AG35" s="640"/>
      <c r="AH35" s="640"/>
      <c r="AI35" s="640"/>
      <c r="AJ35" s="640"/>
      <c r="AK35" s="640"/>
      <c r="AL35" s="641" t="s">
        <v>122</v>
      </c>
      <c r="AM35" s="642"/>
      <c r="AN35" s="642"/>
      <c r="AO35" s="643"/>
      <c r="AP35" s="206"/>
      <c r="AQ35" s="618" t="s">
        <v>311</v>
      </c>
      <c r="AR35" s="619"/>
      <c r="AS35" s="619"/>
      <c r="AT35" s="619"/>
      <c r="AU35" s="619"/>
      <c r="AV35" s="619"/>
      <c r="AW35" s="619"/>
      <c r="AX35" s="619"/>
      <c r="AY35" s="619"/>
      <c r="AZ35" s="619"/>
      <c r="BA35" s="619"/>
      <c r="BB35" s="619"/>
      <c r="BC35" s="619"/>
      <c r="BD35" s="619"/>
      <c r="BE35" s="619"/>
      <c r="BF35" s="620"/>
      <c r="BG35" s="618" t="s">
        <v>312</v>
      </c>
      <c r="BH35" s="619"/>
      <c r="BI35" s="619"/>
      <c r="BJ35" s="619"/>
      <c r="BK35" s="619"/>
      <c r="BL35" s="619"/>
      <c r="BM35" s="619"/>
      <c r="BN35" s="619"/>
      <c r="BO35" s="619"/>
      <c r="BP35" s="619"/>
      <c r="BQ35" s="619"/>
      <c r="BR35" s="619"/>
      <c r="BS35" s="619"/>
      <c r="BT35" s="619"/>
      <c r="BU35" s="619"/>
      <c r="BV35" s="619"/>
      <c r="BW35" s="619"/>
      <c r="BX35" s="619"/>
      <c r="BY35" s="619"/>
      <c r="BZ35" s="619"/>
      <c r="CA35" s="619"/>
      <c r="CB35" s="620"/>
      <c r="CD35" s="633" t="s">
        <v>313</v>
      </c>
      <c r="CE35" s="634"/>
      <c r="CF35" s="634"/>
      <c r="CG35" s="634"/>
      <c r="CH35" s="634"/>
      <c r="CI35" s="634"/>
      <c r="CJ35" s="634"/>
      <c r="CK35" s="634"/>
      <c r="CL35" s="634"/>
      <c r="CM35" s="634"/>
      <c r="CN35" s="634"/>
      <c r="CO35" s="634"/>
      <c r="CP35" s="634"/>
      <c r="CQ35" s="635"/>
      <c r="CR35" s="636">
        <v>123085</v>
      </c>
      <c r="CS35" s="668"/>
      <c r="CT35" s="668"/>
      <c r="CU35" s="668"/>
      <c r="CV35" s="668"/>
      <c r="CW35" s="668"/>
      <c r="CX35" s="668"/>
      <c r="CY35" s="669"/>
      <c r="CZ35" s="641">
        <v>1.1000000000000001</v>
      </c>
      <c r="DA35" s="666"/>
      <c r="DB35" s="666"/>
      <c r="DC35" s="670"/>
      <c r="DD35" s="645">
        <v>20868</v>
      </c>
      <c r="DE35" s="668"/>
      <c r="DF35" s="668"/>
      <c r="DG35" s="668"/>
      <c r="DH35" s="668"/>
      <c r="DI35" s="668"/>
      <c r="DJ35" s="668"/>
      <c r="DK35" s="669"/>
      <c r="DL35" s="645">
        <v>20336</v>
      </c>
      <c r="DM35" s="668"/>
      <c r="DN35" s="668"/>
      <c r="DO35" s="668"/>
      <c r="DP35" s="668"/>
      <c r="DQ35" s="668"/>
      <c r="DR35" s="668"/>
      <c r="DS35" s="668"/>
      <c r="DT35" s="668"/>
      <c r="DU35" s="668"/>
      <c r="DV35" s="669"/>
      <c r="DW35" s="641">
        <v>0.5</v>
      </c>
      <c r="DX35" s="666"/>
      <c r="DY35" s="666"/>
      <c r="DZ35" s="666"/>
      <c r="EA35" s="666"/>
      <c r="EB35" s="666"/>
      <c r="EC35" s="667"/>
    </row>
    <row r="36" spans="2:133" ht="11.25" customHeight="1">
      <c r="B36" s="633" t="s">
        <v>314</v>
      </c>
      <c r="C36" s="634"/>
      <c r="D36" s="634"/>
      <c r="E36" s="634"/>
      <c r="F36" s="634"/>
      <c r="G36" s="634"/>
      <c r="H36" s="634"/>
      <c r="I36" s="634"/>
      <c r="J36" s="634"/>
      <c r="K36" s="634"/>
      <c r="L36" s="634"/>
      <c r="M36" s="634"/>
      <c r="N36" s="634"/>
      <c r="O36" s="634"/>
      <c r="P36" s="634"/>
      <c r="Q36" s="635"/>
      <c r="R36" s="636">
        <v>360906</v>
      </c>
      <c r="S36" s="637"/>
      <c r="T36" s="637"/>
      <c r="U36" s="637"/>
      <c r="V36" s="637"/>
      <c r="W36" s="637"/>
      <c r="X36" s="637"/>
      <c r="Y36" s="638"/>
      <c r="Z36" s="639">
        <v>3.2</v>
      </c>
      <c r="AA36" s="639"/>
      <c r="AB36" s="639"/>
      <c r="AC36" s="639"/>
      <c r="AD36" s="640" t="s">
        <v>122</v>
      </c>
      <c r="AE36" s="640"/>
      <c r="AF36" s="640"/>
      <c r="AG36" s="640"/>
      <c r="AH36" s="640"/>
      <c r="AI36" s="640"/>
      <c r="AJ36" s="640"/>
      <c r="AK36" s="640"/>
      <c r="AL36" s="641" t="s">
        <v>122</v>
      </c>
      <c r="AM36" s="642"/>
      <c r="AN36" s="642"/>
      <c r="AO36" s="643"/>
      <c r="AP36" s="206"/>
      <c r="AQ36" s="702" t="s">
        <v>315</v>
      </c>
      <c r="AR36" s="703"/>
      <c r="AS36" s="703"/>
      <c r="AT36" s="703"/>
      <c r="AU36" s="703"/>
      <c r="AV36" s="703"/>
      <c r="AW36" s="703"/>
      <c r="AX36" s="703"/>
      <c r="AY36" s="704"/>
      <c r="AZ36" s="625">
        <v>688364</v>
      </c>
      <c r="BA36" s="626"/>
      <c r="BB36" s="626"/>
      <c r="BC36" s="626"/>
      <c r="BD36" s="626"/>
      <c r="BE36" s="626"/>
      <c r="BF36" s="698"/>
      <c r="BG36" s="622" t="s">
        <v>316</v>
      </c>
      <c r="BH36" s="623"/>
      <c r="BI36" s="623"/>
      <c r="BJ36" s="623"/>
      <c r="BK36" s="623"/>
      <c r="BL36" s="623"/>
      <c r="BM36" s="623"/>
      <c r="BN36" s="623"/>
      <c r="BO36" s="623"/>
      <c r="BP36" s="623"/>
      <c r="BQ36" s="623"/>
      <c r="BR36" s="623"/>
      <c r="BS36" s="623"/>
      <c r="BT36" s="623"/>
      <c r="BU36" s="624"/>
      <c r="BV36" s="625">
        <v>54617</v>
      </c>
      <c r="BW36" s="626"/>
      <c r="BX36" s="626"/>
      <c r="BY36" s="626"/>
      <c r="BZ36" s="626"/>
      <c r="CA36" s="626"/>
      <c r="CB36" s="698"/>
      <c r="CD36" s="633" t="s">
        <v>317</v>
      </c>
      <c r="CE36" s="634"/>
      <c r="CF36" s="634"/>
      <c r="CG36" s="634"/>
      <c r="CH36" s="634"/>
      <c r="CI36" s="634"/>
      <c r="CJ36" s="634"/>
      <c r="CK36" s="634"/>
      <c r="CL36" s="634"/>
      <c r="CM36" s="634"/>
      <c r="CN36" s="634"/>
      <c r="CO36" s="634"/>
      <c r="CP36" s="634"/>
      <c r="CQ36" s="635"/>
      <c r="CR36" s="636">
        <v>1344295</v>
      </c>
      <c r="CS36" s="637"/>
      <c r="CT36" s="637"/>
      <c r="CU36" s="637"/>
      <c r="CV36" s="637"/>
      <c r="CW36" s="637"/>
      <c r="CX36" s="637"/>
      <c r="CY36" s="638"/>
      <c r="CZ36" s="641">
        <v>12.5</v>
      </c>
      <c r="DA36" s="666"/>
      <c r="DB36" s="666"/>
      <c r="DC36" s="670"/>
      <c r="DD36" s="645">
        <v>953397</v>
      </c>
      <c r="DE36" s="637"/>
      <c r="DF36" s="637"/>
      <c r="DG36" s="637"/>
      <c r="DH36" s="637"/>
      <c r="DI36" s="637"/>
      <c r="DJ36" s="637"/>
      <c r="DK36" s="638"/>
      <c r="DL36" s="645">
        <v>744744</v>
      </c>
      <c r="DM36" s="637"/>
      <c r="DN36" s="637"/>
      <c r="DO36" s="637"/>
      <c r="DP36" s="637"/>
      <c r="DQ36" s="637"/>
      <c r="DR36" s="637"/>
      <c r="DS36" s="637"/>
      <c r="DT36" s="637"/>
      <c r="DU36" s="637"/>
      <c r="DV36" s="638"/>
      <c r="DW36" s="641">
        <v>18.5</v>
      </c>
      <c r="DX36" s="666"/>
      <c r="DY36" s="666"/>
      <c r="DZ36" s="666"/>
      <c r="EA36" s="666"/>
      <c r="EB36" s="666"/>
      <c r="EC36" s="667"/>
    </row>
    <row r="37" spans="2:133" ht="11.25" customHeight="1">
      <c r="B37" s="633" t="s">
        <v>318</v>
      </c>
      <c r="C37" s="634"/>
      <c r="D37" s="634"/>
      <c r="E37" s="634"/>
      <c r="F37" s="634"/>
      <c r="G37" s="634"/>
      <c r="H37" s="634"/>
      <c r="I37" s="634"/>
      <c r="J37" s="634"/>
      <c r="K37" s="634"/>
      <c r="L37" s="634"/>
      <c r="M37" s="634"/>
      <c r="N37" s="634"/>
      <c r="O37" s="634"/>
      <c r="P37" s="634"/>
      <c r="Q37" s="635"/>
      <c r="R37" s="636">
        <v>127631</v>
      </c>
      <c r="S37" s="637"/>
      <c r="T37" s="637"/>
      <c r="U37" s="637"/>
      <c r="V37" s="637"/>
      <c r="W37" s="637"/>
      <c r="X37" s="637"/>
      <c r="Y37" s="638"/>
      <c r="Z37" s="639">
        <v>1.1000000000000001</v>
      </c>
      <c r="AA37" s="639"/>
      <c r="AB37" s="639"/>
      <c r="AC37" s="639"/>
      <c r="AD37" s="640">
        <v>16</v>
      </c>
      <c r="AE37" s="640"/>
      <c r="AF37" s="640"/>
      <c r="AG37" s="640"/>
      <c r="AH37" s="640"/>
      <c r="AI37" s="640"/>
      <c r="AJ37" s="640"/>
      <c r="AK37" s="640"/>
      <c r="AL37" s="641">
        <v>0</v>
      </c>
      <c r="AM37" s="642"/>
      <c r="AN37" s="642"/>
      <c r="AO37" s="643"/>
      <c r="AQ37" s="699" t="s">
        <v>319</v>
      </c>
      <c r="AR37" s="700"/>
      <c r="AS37" s="700"/>
      <c r="AT37" s="700"/>
      <c r="AU37" s="700"/>
      <c r="AV37" s="700"/>
      <c r="AW37" s="700"/>
      <c r="AX37" s="700"/>
      <c r="AY37" s="701"/>
      <c r="AZ37" s="636">
        <v>39734</v>
      </c>
      <c r="BA37" s="637"/>
      <c r="BB37" s="637"/>
      <c r="BC37" s="637"/>
      <c r="BD37" s="668"/>
      <c r="BE37" s="668"/>
      <c r="BF37" s="691"/>
      <c r="BG37" s="633" t="s">
        <v>320</v>
      </c>
      <c r="BH37" s="634"/>
      <c r="BI37" s="634"/>
      <c r="BJ37" s="634"/>
      <c r="BK37" s="634"/>
      <c r="BL37" s="634"/>
      <c r="BM37" s="634"/>
      <c r="BN37" s="634"/>
      <c r="BO37" s="634"/>
      <c r="BP37" s="634"/>
      <c r="BQ37" s="634"/>
      <c r="BR37" s="634"/>
      <c r="BS37" s="634"/>
      <c r="BT37" s="634"/>
      <c r="BU37" s="635"/>
      <c r="BV37" s="636">
        <v>30151</v>
      </c>
      <c r="BW37" s="637"/>
      <c r="BX37" s="637"/>
      <c r="BY37" s="637"/>
      <c r="BZ37" s="637"/>
      <c r="CA37" s="637"/>
      <c r="CB37" s="646"/>
      <c r="CD37" s="633" t="s">
        <v>321</v>
      </c>
      <c r="CE37" s="634"/>
      <c r="CF37" s="634"/>
      <c r="CG37" s="634"/>
      <c r="CH37" s="634"/>
      <c r="CI37" s="634"/>
      <c r="CJ37" s="634"/>
      <c r="CK37" s="634"/>
      <c r="CL37" s="634"/>
      <c r="CM37" s="634"/>
      <c r="CN37" s="634"/>
      <c r="CO37" s="634"/>
      <c r="CP37" s="634"/>
      <c r="CQ37" s="635"/>
      <c r="CR37" s="636">
        <v>757543</v>
      </c>
      <c r="CS37" s="668"/>
      <c r="CT37" s="668"/>
      <c r="CU37" s="668"/>
      <c r="CV37" s="668"/>
      <c r="CW37" s="668"/>
      <c r="CX37" s="668"/>
      <c r="CY37" s="669"/>
      <c r="CZ37" s="641">
        <v>7</v>
      </c>
      <c r="DA37" s="666"/>
      <c r="DB37" s="666"/>
      <c r="DC37" s="670"/>
      <c r="DD37" s="645">
        <v>757543</v>
      </c>
      <c r="DE37" s="668"/>
      <c r="DF37" s="668"/>
      <c r="DG37" s="668"/>
      <c r="DH37" s="668"/>
      <c r="DI37" s="668"/>
      <c r="DJ37" s="668"/>
      <c r="DK37" s="669"/>
      <c r="DL37" s="645">
        <v>667771</v>
      </c>
      <c r="DM37" s="668"/>
      <c r="DN37" s="668"/>
      <c r="DO37" s="668"/>
      <c r="DP37" s="668"/>
      <c r="DQ37" s="668"/>
      <c r="DR37" s="668"/>
      <c r="DS37" s="668"/>
      <c r="DT37" s="668"/>
      <c r="DU37" s="668"/>
      <c r="DV37" s="669"/>
      <c r="DW37" s="641">
        <v>16.600000000000001</v>
      </c>
      <c r="DX37" s="666"/>
      <c r="DY37" s="666"/>
      <c r="DZ37" s="666"/>
      <c r="EA37" s="666"/>
      <c r="EB37" s="666"/>
      <c r="EC37" s="667"/>
    </row>
    <row r="38" spans="2:133" ht="11.25" customHeight="1">
      <c r="B38" s="633" t="s">
        <v>322</v>
      </c>
      <c r="C38" s="634"/>
      <c r="D38" s="634"/>
      <c r="E38" s="634"/>
      <c r="F38" s="634"/>
      <c r="G38" s="634"/>
      <c r="H38" s="634"/>
      <c r="I38" s="634"/>
      <c r="J38" s="634"/>
      <c r="K38" s="634"/>
      <c r="L38" s="634"/>
      <c r="M38" s="634"/>
      <c r="N38" s="634"/>
      <c r="O38" s="634"/>
      <c r="P38" s="634"/>
      <c r="Q38" s="635"/>
      <c r="R38" s="636">
        <v>568900</v>
      </c>
      <c r="S38" s="637"/>
      <c r="T38" s="637"/>
      <c r="U38" s="637"/>
      <c r="V38" s="637"/>
      <c r="W38" s="637"/>
      <c r="X38" s="637"/>
      <c r="Y38" s="638"/>
      <c r="Z38" s="639">
        <v>5.0999999999999996</v>
      </c>
      <c r="AA38" s="639"/>
      <c r="AB38" s="639"/>
      <c r="AC38" s="639"/>
      <c r="AD38" s="640" t="s">
        <v>122</v>
      </c>
      <c r="AE38" s="640"/>
      <c r="AF38" s="640"/>
      <c r="AG38" s="640"/>
      <c r="AH38" s="640"/>
      <c r="AI38" s="640"/>
      <c r="AJ38" s="640"/>
      <c r="AK38" s="640"/>
      <c r="AL38" s="641" t="s">
        <v>122</v>
      </c>
      <c r="AM38" s="642"/>
      <c r="AN38" s="642"/>
      <c r="AO38" s="643"/>
      <c r="AQ38" s="699" t="s">
        <v>323</v>
      </c>
      <c r="AR38" s="700"/>
      <c r="AS38" s="700"/>
      <c r="AT38" s="700"/>
      <c r="AU38" s="700"/>
      <c r="AV38" s="700"/>
      <c r="AW38" s="700"/>
      <c r="AX38" s="700"/>
      <c r="AY38" s="701"/>
      <c r="AZ38" s="636">
        <v>11600</v>
      </c>
      <c r="BA38" s="637"/>
      <c r="BB38" s="637"/>
      <c r="BC38" s="637"/>
      <c r="BD38" s="668"/>
      <c r="BE38" s="668"/>
      <c r="BF38" s="691"/>
      <c r="BG38" s="633" t="s">
        <v>324</v>
      </c>
      <c r="BH38" s="634"/>
      <c r="BI38" s="634"/>
      <c r="BJ38" s="634"/>
      <c r="BK38" s="634"/>
      <c r="BL38" s="634"/>
      <c r="BM38" s="634"/>
      <c r="BN38" s="634"/>
      <c r="BO38" s="634"/>
      <c r="BP38" s="634"/>
      <c r="BQ38" s="634"/>
      <c r="BR38" s="634"/>
      <c r="BS38" s="634"/>
      <c r="BT38" s="634"/>
      <c r="BU38" s="635"/>
      <c r="BV38" s="636">
        <v>1797</v>
      </c>
      <c r="BW38" s="637"/>
      <c r="BX38" s="637"/>
      <c r="BY38" s="637"/>
      <c r="BZ38" s="637"/>
      <c r="CA38" s="637"/>
      <c r="CB38" s="646"/>
      <c r="CD38" s="633" t="s">
        <v>325</v>
      </c>
      <c r="CE38" s="634"/>
      <c r="CF38" s="634"/>
      <c r="CG38" s="634"/>
      <c r="CH38" s="634"/>
      <c r="CI38" s="634"/>
      <c r="CJ38" s="634"/>
      <c r="CK38" s="634"/>
      <c r="CL38" s="634"/>
      <c r="CM38" s="634"/>
      <c r="CN38" s="634"/>
      <c r="CO38" s="634"/>
      <c r="CP38" s="634"/>
      <c r="CQ38" s="635"/>
      <c r="CR38" s="636">
        <v>637030</v>
      </c>
      <c r="CS38" s="637"/>
      <c r="CT38" s="637"/>
      <c r="CU38" s="637"/>
      <c r="CV38" s="637"/>
      <c r="CW38" s="637"/>
      <c r="CX38" s="637"/>
      <c r="CY38" s="638"/>
      <c r="CZ38" s="641">
        <v>5.9</v>
      </c>
      <c r="DA38" s="666"/>
      <c r="DB38" s="666"/>
      <c r="DC38" s="670"/>
      <c r="DD38" s="645">
        <v>494149</v>
      </c>
      <c r="DE38" s="637"/>
      <c r="DF38" s="637"/>
      <c r="DG38" s="637"/>
      <c r="DH38" s="637"/>
      <c r="DI38" s="637"/>
      <c r="DJ38" s="637"/>
      <c r="DK38" s="638"/>
      <c r="DL38" s="645">
        <v>463774</v>
      </c>
      <c r="DM38" s="637"/>
      <c r="DN38" s="637"/>
      <c r="DO38" s="637"/>
      <c r="DP38" s="637"/>
      <c r="DQ38" s="637"/>
      <c r="DR38" s="637"/>
      <c r="DS38" s="637"/>
      <c r="DT38" s="637"/>
      <c r="DU38" s="637"/>
      <c r="DV38" s="638"/>
      <c r="DW38" s="641">
        <v>11.5</v>
      </c>
      <c r="DX38" s="666"/>
      <c r="DY38" s="666"/>
      <c r="DZ38" s="666"/>
      <c r="EA38" s="666"/>
      <c r="EB38" s="666"/>
      <c r="EC38" s="667"/>
    </row>
    <row r="39" spans="2:133" ht="11.25" customHeight="1">
      <c r="B39" s="633" t="s">
        <v>326</v>
      </c>
      <c r="C39" s="634"/>
      <c r="D39" s="634"/>
      <c r="E39" s="634"/>
      <c r="F39" s="634"/>
      <c r="G39" s="634"/>
      <c r="H39" s="634"/>
      <c r="I39" s="634"/>
      <c r="J39" s="634"/>
      <c r="K39" s="634"/>
      <c r="L39" s="634"/>
      <c r="M39" s="634"/>
      <c r="N39" s="634"/>
      <c r="O39" s="634"/>
      <c r="P39" s="634"/>
      <c r="Q39" s="635"/>
      <c r="R39" s="636" t="s">
        <v>122</v>
      </c>
      <c r="S39" s="637"/>
      <c r="T39" s="637"/>
      <c r="U39" s="637"/>
      <c r="V39" s="637"/>
      <c r="W39" s="637"/>
      <c r="X39" s="637"/>
      <c r="Y39" s="638"/>
      <c r="Z39" s="639" t="s">
        <v>122</v>
      </c>
      <c r="AA39" s="639"/>
      <c r="AB39" s="639"/>
      <c r="AC39" s="639"/>
      <c r="AD39" s="640" t="s">
        <v>122</v>
      </c>
      <c r="AE39" s="640"/>
      <c r="AF39" s="640"/>
      <c r="AG39" s="640"/>
      <c r="AH39" s="640"/>
      <c r="AI39" s="640"/>
      <c r="AJ39" s="640"/>
      <c r="AK39" s="640"/>
      <c r="AL39" s="641" t="s">
        <v>122</v>
      </c>
      <c r="AM39" s="642"/>
      <c r="AN39" s="642"/>
      <c r="AO39" s="643"/>
      <c r="AQ39" s="699" t="s">
        <v>327</v>
      </c>
      <c r="AR39" s="700"/>
      <c r="AS39" s="700"/>
      <c r="AT39" s="700"/>
      <c r="AU39" s="700"/>
      <c r="AV39" s="700"/>
      <c r="AW39" s="700"/>
      <c r="AX39" s="700"/>
      <c r="AY39" s="701"/>
      <c r="AZ39" s="636">
        <v>5265</v>
      </c>
      <c r="BA39" s="637"/>
      <c r="BB39" s="637"/>
      <c r="BC39" s="637"/>
      <c r="BD39" s="668"/>
      <c r="BE39" s="668"/>
      <c r="BF39" s="691"/>
      <c r="BG39" s="633" t="s">
        <v>328</v>
      </c>
      <c r="BH39" s="634"/>
      <c r="BI39" s="634"/>
      <c r="BJ39" s="634"/>
      <c r="BK39" s="634"/>
      <c r="BL39" s="634"/>
      <c r="BM39" s="634"/>
      <c r="BN39" s="634"/>
      <c r="BO39" s="634"/>
      <c r="BP39" s="634"/>
      <c r="BQ39" s="634"/>
      <c r="BR39" s="634"/>
      <c r="BS39" s="634"/>
      <c r="BT39" s="634"/>
      <c r="BU39" s="635"/>
      <c r="BV39" s="636">
        <v>3072</v>
      </c>
      <c r="BW39" s="637"/>
      <c r="BX39" s="637"/>
      <c r="BY39" s="637"/>
      <c r="BZ39" s="637"/>
      <c r="CA39" s="637"/>
      <c r="CB39" s="646"/>
      <c r="CD39" s="633" t="s">
        <v>329</v>
      </c>
      <c r="CE39" s="634"/>
      <c r="CF39" s="634"/>
      <c r="CG39" s="634"/>
      <c r="CH39" s="634"/>
      <c r="CI39" s="634"/>
      <c r="CJ39" s="634"/>
      <c r="CK39" s="634"/>
      <c r="CL39" s="634"/>
      <c r="CM39" s="634"/>
      <c r="CN39" s="634"/>
      <c r="CO39" s="634"/>
      <c r="CP39" s="634"/>
      <c r="CQ39" s="635"/>
      <c r="CR39" s="636">
        <v>1785478</v>
      </c>
      <c r="CS39" s="668"/>
      <c r="CT39" s="668"/>
      <c r="CU39" s="668"/>
      <c r="CV39" s="668"/>
      <c r="CW39" s="668"/>
      <c r="CX39" s="668"/>
      <c r="CY39" s="669"/>
      <c r="CZ39" s="641">
        <v>16.600000000000001</v>
      </c>
      <c r="DA39" s="666"/>
      <c r="DB39" s="666"/>
      <c r="DC39" s="670"/>
      <c r="DD39" s="645">
        <v>291376</v>
      </c>
      <c r="DE39" s="668"/>
      <c r="DF39" s="668"/>
      <c r="DG39" s="668"/>
      <c r="DH39" s="668"/>
      <c r="DI39" s="668"/>
      <c r="DJ39" s="668"/>
      <c r="DK39" s="669"/>
      <c r="DL39" s="645" t="s">
        <v>122</v>
      </c>
      <c r="DM39" s="668"/>
      <c r="DN39" s="668"/>
      <c r="DO39" s="668"/>
      <c r="DP39" s="668"/>
      <c r="DQ39" s="668"/>
      <c r="DR39" s="668"/>
      <c r="DS39" s="668"/>
      <c r="DT39" s="668"/>
      <c r="DU39" s="668"/>
      <c r="DV39" s="669"/>
      <c r="DW39" s="641" t="s">
        <v>122</v>
      </c>
      <c r="DX39" s="666"/>
      <c r="DY39" s="666"/>
      <c r="DZ39" s="666"/>
      <c r="EA39" s="666"/>
      <c r="EB39" s="666"/>
      <c r="EC39" s="667"/>
    </row>
    <row r="40" spans="2:133" ht="11.25" customHeight="1">
      <c r="B40" s="633" t="s">
        <v>330</v>
      </c>
      <c r="C40" s="634"/>
      <c r="D40" s="634"/>
      <c r="E40" s="634"/>
      <c r="F40" s="634"/>
      <c r="G40" s="634"/>
      <c r="H40" s="634"/>
      <c r="I40" s="634"/>
      <c r="J40" s="634"/>
      <c r="K40" s="634"/>
      <c r="L40" s="634"/>
      <c r="M40" s="634"/>
      <c r="N40" s="634"/>
      <c r="O40" s="634"/>
      <c r="P40" s="634"/>
      <c r="Q40" s="635"/>
      <c r="R40" s="636" t="s">
        <v>122</v>
      </c>
      <c r="S40" s="637"/>
      <c r="T40" s="637"/>
      <c r="U40" s="637"/>
      <c r="V40" s="637"/>
      <c r="W40" s="637"/>
      <c r="X40" s="637"/>
      <c r="Y40" s="638"/>
      <c r="Z40" s="639" t="s">
        <v>122</v>
      </c>
      <c r="AA40" s="639"/>
      <c r="AB40" s="639"/>
      <c r="AC40" s="639"/>
      <c r="AD40" s="640" t="s">
        <v>122</v>
      </c>
      <c r="AE40" s="640"/>
      <c r="AF40" s="640"/>
      <c r="AG40" s="640"/>
      <c r="AH40" s="640"/>
      <c r="AI40" s="640"/>
      <c r="AJ40" s="640"/>
      <c r="AK40" s="640"/>
      <c r="AL40" s="641" t="s">
        <v>122</v>
      </c>
      <c r="AM40" s="642"/>
      <c r="AN40" s="642"/>
      <c r="AO40" s="643"/>
      <c r="AQ40" s="699" t="s">
        <v>331</v>
      </c>
      <c r="AR40" s="700"/>
      <c r="AS40" s="700"/>
      <c r="AT40" s="700"/>
      <c r="AU40" s="700"/>
      <c r="AV40" s="700"/>
      <c r="AW40" s="700"/>
      <c r="AX40" s="700"/>
      <c r="AY40" s="701"/>
      <c r="AZ40" s="636" t="s">
        <v>122</v>
      </c>
      <c r="BA40" s="637"/>
      <c r="BB40" s="637"/>
      <c r="BC40" s="637"/>
      <c r="BD40" s="668"/>
      <c r="BE40" s="668"/>
      <c r="BF40" s="691"/>
      <c r="BG40" s="684" t="s">
        <v>332</v>
      </c>
      <c r="BH40" s="685"/>
      <c r="BI40" s="685"/>
      <c r="BJ40" s="685"/>
      <c r="BK40" s="685"/>
      <c r="BL40" s="202"/>
      <c r="BM40" s="634" t="s">
        <v>333</v>
      </c>
      <c r="BN40" s="634"/>
      <c r="BO40" s="634"/>
      <c r="BP40" s="634"/>
      <c r="BQ40" s="634"/>
      <c r="BR40" s="634"/>
      <c r="BS40" s="634"/>
      <c r="BT40" s="634"/>
      <c r="BU40" s="635"/>
      <c r="BV40" s="636">
        <v>106</v>
      </c>
      <c r="BW40" s="637"/>
      <c r="BX40" s="637"/>
      <c r="BY40" s="637"/>
      <c r="BZ40" s="637"/>
      <c r="CA40" s="637"/>
      <c r="CB40" s="646"/>
      <c r="CD40" s="633" t="s">
        <v>334</v>
      </c>
      <c r="CE40" s="634"/>
      <c r="CF40" s="634"/>
      <c r="CG40" s="634"/>
      <c r="CH40" s="634"/>
      <c r="CI40" s="634"/>
      <c r="CJ40" s="634"/>
      <c r="CK40" s="634"/>
      <c r="CL40" s="634"/>
      <c r="CM40" s="634"/>
      <c r="CN40" s="634"/>
      <c r="CO40" s="634"/>
      <c r="CP40" s="634"/>
      <c r="CQ40" s="635"/>
      <c r="CR40" s="636">
        <v>16434</v>
      </c>
      <c r="CS40" s="637"/>
      <c r="CT40" s="637"/>
      <c r="CU40" s="637"/>
      <c r="CV40" s="637"/>
      <c r="CW40" s="637"/>
      <c r="CX40" s="637"/>
      <c r="CY40" s="638"/>
      <c r="CZ40" s="641">
        <v>0.2</v>
      </c>
      <c r="DA40" s="666"/>
      <c r="DB40" s="666"/>
      <c r="DC40" s="670"/>
      <c r="DD40" s="645">
        <v>16434</v>
      </c>
      <c r="DE40" s="637"/>
      <c r="DF40" s="637"/>
      <c r="DG40" s="637"/>
      <c r="DH40" s="637"/>
      <c r="DI40" s="637"/>
      <c r="DJ40" s="637"/>
      <c r="DK40" s="638"/>
      <c r="DL40" s="645" t="s">
        <v>122</v>
      </c>
      <c r="DM40" s="637"/>
      <c r="DN40" s="637"/>
      <c r="DO40" s="637"/>
      <c r="DP40" s="637"/>
      <c r="DQ40" s="637"/>
      <c r="DR40" s="637"/>
      <c r="DS40" s="637"/>
      <c r="DT40" s="637"/>
      <c r="DU40" s="637"/>
      <c r="DV40" s="638"/>
      <c r="DW40" s="641" t="s">
        <v>122</v>
      </c>
      <c r="DX40" s="666"/>
      <c r="DY40" s="666"/>
      <c r="DZ40" s="666"/>
      <c r="EA40" s="666"/>
      <c r="EB40" s="666"/>
      <c r="EC40" s="667"/>
    </row>
    <row r="41" spans="2:133" ht="11.25" customHeight="1">
      <c r="B41" s="657" t="s">
        <v>335</v>
      </c>
      <c r="C41" s="658"/>
      <c r="D41" s="658"/>
      <c r="E41" s="658"/>
      <c r="F41" s="658"/>
      <c r="G41" s="658"/>
      <c r="H41" s="658"/>
      <c r="I41" s="658"/>
      <c r="J41" s="658"/>
      <c r="K41" s="658"/>
      <c r="L41" s="658"/>
      <c r="M41" s="658"/>
      <c r="N41" s="658"/>
      <c r="O41" s="658"/>
      <c r="P41" s="658"/>
      <c r="Q41" s="659"/>
      <c r="R41" s="708">
        <v>11126104</v>
      </c>
      <c r="S41" s="709"/>
      <c r="T41" s="709"/>
      <c r="U41" s="709"/>
      <c r="V41" s="709"/>
      <c r="W41" s="709"/>
      <c r="X41" s="709"/>
      <c r="Y41" s="713"/>
      <c r="Z41" s="714">
        <v>100</v>
      </c>
      <c r="AA41" s="714"/>
      <c r="AB41" s="714"/>
      <c r="AC41" s="714"/>
      <c r="AD41" s="715">
        <v>4025875</v>
      </c>
      <c r="AE41" s="715"/>
      <c r="AF41" s="715"/>
      <c r="AG41" s="715"/>
      <c r="AH41" s="715"/>
      <c r="AI41" s="715"/>
      <c r="AJ41" s="715"/>
      <c r="AK41" s="715"/>
      <c r="AL41" s="716">
        <v>100</v>
      </c>
      <c r="AM41" s="696"/>
      <c r="AN41" s="696"/>
      <c r="AO41" s="717"/>
      <c r="AQ41" s="699" t="s">
        <v>336</v>
      </c>
      <c r="AR41" s="700"/>
      <c r="AS41" s="700"/>
      <c r="AT41" s="700"/>
      <c r="AU41" s="700"/>
      <c r="AV41" s="700"/>
      <c r="AW41" s="700"/>
      <c r="AX41" s="700"/>
      <c r="AY41" s="701"/>
      <c r="AZ41" s="636">
        <v>158535</v>
      </c>
      <c r="BA41" s="637"/>
      <c r="BB41" s="637"/>
      <c r="BC41" s="637"/>
      <c r="BD41" s="668"/>
      <c r="BE41" s="668"/>
      <c r="BF41" s="691"/>
      <c r="BG41" s="684"/>
      <c r="BH41" s="685"/>
      <c r="BI41" s="685"/>
      <c r="BJ41" s="685"/>
      <c r="BK41" s="685"/>
      <c r="BL41" s="202"/>
      <c r="BM41" s="634" t="s">
        <v>337</v>
      </c>
      <c r="BN41" s="634"/>
      <c r="BO41" s="634"/>
      <c r="BP41" s="634"/>
      <c r="BQ41" s="634"/>
      <c r="BR41" s="634"/>
      <c r="BS41" s="634"/>
      <c r="BT41" s="634"/>
      <c r="BU41" s="635"/>
      <c r="BV41" s="636">
        <v>1</v>
      </c>
      <c r="BW41" s="637"/>
      <c r="BX41" s="637"/>
      <c r="BY41" s="637"/>
      <c r="BZ41" s="637"/>
      <c r="CA41" s="637"/>
      <c r="CB41" s="646"/>
      <c r="CD41" s="633" t="s">
        <v>338</v>
      </c>
      <c r="CE41" s="634"/>
      <c r="CF41" s="634"/>
      <c r="CG41" s="634"/>
      <c r="CH41" s="634"/>
      <c r="CI41" s="634"/>
      <c r="CJ41" s="634"/>
      <c r="CK41" s="634"/>
      <c r="CL41" s="634"/>
      <c r="CM41" s="634"/>
      <c r="CN41" s="634"/>
      <c r="CO41" s="634"/>
      <c r="CP41" s="634"/>
      <c r="CQ41" s="635"/>
      <c r="CR41" s="636" t="s">
        <v>122</v>
      </c>
      <c r="CS41" s="668"/>
      <c r="CT41" s="668"/>
      <c r="CU41" s="668"/>
      <c r="CV41" s="668"/>
      <c r="CW41" s="668"/>
      <c r="CX41" s="668"/>
      <c r="CY41" s="669"/>
      <c r="CZ41" s="641" t="s">
        <v>122</v>
      </c>
      <c r="DA41" s="666"/>
      <c r="DB41" s="666"/>
      <c r="DC41" s="670"/>
      <c r="DD41" s="645" t="s">
        <v>122</v>
      </c>
      <c r="DE41" s="668"/>
      <c r="DF41" s="668"/>
      <c r="DG41" s="668"/>
      <c r="DH41" s="668"/>
      <c r="DI41" s="668"/>
      <c r="DJ41" s="668"/>
      <c r="DK41" s="669"/>
      <c r="DL41" s="719"/>
      <c r="DM41" s="720"/>
      <c r="DN41" s="720"/>
      <c r="DO41" s="720"/>
      <c r="DP41" s="720"/>
      <c r="DQ41" s="720"/>
      <c r="DR41" s="720"/>
      <c r="DS41" s="720"/>
      <c r="DT41" s="720"/>
      <c r="DU41" s="720"/>
      <c r="DV41" s="721"/>
      <c r="DW41" s="710"/>
      <c r="DX41" s="711"/>
      <c r="DY41" s="711"/>
      <c r="DZ41" s="711"/>
      <c r="EA41" s="711"/>
      <c r="EB41" s="711"/>
      <c r="EC41" s="712"/>
    </row>
    <row r="42" spans="2:133" ht="11.25" customHeight="1">
      <c r="AQ42" s="705" t="s">
        <v>339</v>
      </c>
      <c r="AR42" s="706"/>
      <c r="AS42" s="706"/>
      <c r="AT42" s="706"/>
      <c r="AU42" s="706"/>
      <c r="AV42" s="706"/>
      <c r="AW42" s="706"/>
      <c r="AX42" s="706"/>
      <c r="AY42" s="707"/>
      <c r="AZ42" s="708">
        <v>473230</v>
      </c>
      <c r="BA42" s="709"/>
      <c r="BB42" s="709"/>
      <c r="BC42" s="709"/>
      <c r="BD42" s="695"/>
      <c r="BE42" s="695"/>
      <c r="BF42" s="697"/>
      <c r="BG42" s="686"/>
      <c r="BH42" s="687"/>
      <c r="BI42" s="687"/>
      <c r="BJ42" s="687"/>
      <c r="BK42" s="687"/>
      <c r="BL42" s="203"/>
      <c r="BM42" s="658" t="s">
        <v>340</v>
      </c>
      <c r="BN42" s="658"/>
      <c r="BO42" s="658"/>
      <c r="BP42" s="658"/>
      <c r="BQ42" s="658"/>
      <c r="BR42" s="658"/>
      <c r="BS42" s="658"/>
      <c r="BT42" s="658"/>
      <c r="BU42" s="659"/>
      <c r="BV42" s="708">
        <v>313</v>
      </c>
      <c r="BW42" s="709"/>
      <c r="BX42" s="709"/>
      <c r="BY42" s="709"/>
      <c r="BZ42" s="709"/>
      <c r="CA42" s="709"/>
      <c r="CB42" s="718"/>
      <c r="CD42" s="633" t="s">
        <v>341</v>
      </c>
      <c r="CE42" s="634"/>
      <c r="CF42" s="634"/>
      <c r="CG42" s="634"/>
      <c r="CH42" s="634"/>
      <c r="CI42" s="634"/>
      <c r="CJ42" s="634"/>
      <c r="CK42" s="634"/>
      <c r="CL42" s="634"/>
      <c r="CM42" s="634"/>
      <c r="CN42" s="634"/>
      <c r="CO42" s="634"/>
      <c r="CP42" s="634"/>
      <c r="CQ42" s="635"/>
      <c r="CR42" s="636">
        <v>1096373</v>
      </c>
      <c r="CS42" s="668"/>
      <c r="CT42" s="668"/>
      <c r="CU42" s="668"/>
      <c r="CV42" s="668"/>
      <c r="CW42" s="668"/>
      <c r="CX42" s="668"/>
      <c r="CY42" s="669"/>
      <c r="CZ42" s="641">
        <v>10.199999999999999</v>
      </c>
      <c r="DA42" s="666"/>
      <c r="DB42" s="666"/>
      <c r="DC42" s="670"/>
      <c r="DD42" s="645">
        <v>197379</v>
      </c>
      <c r="DE42" s="668"/>
      <c r="DF42" s="668"/>
      <c r="DG42" s="668"/>
      <c r="DH42" s="668"/>
      <c r="DI42" s="668"/>
      <c r="DJ42" s="668"/>
      <c r="DK42" s="669"/>
      <c r="DL42" s="719"/>
      <c r="DM42" s="720"/>
      <c r="DN42" s="720"/>
      <c r="DO42" s="720"/>
      <c r="DP42" s="720"/>
      <c r="DQ42" s="720"/>
      <c r="DR42" s="720"/>
      <c r="DS42" s="720"/>
      <c r="DT42" s="720"/>
      <c r="DU42" s="720"/>
      <c r="DV42" s="721"/>
      <c r="DW42" s="710"/>
      <c r="DX42" s="711"/>
      <c r="DY42" s="711"/>
      <c r="DZ42" s="711"/>
      <c r="EA42" s="711"/>
      <c r="EB42" s="711"/>
      <c r="EC42" s="712"/>
    </row>
    <row r="43" spans="2:133" ht="11.25" customHeight="1">
      <c r="B43" s="196" t="s">
        <v>342</v>
      </c>
      <c r="CD43" s="633" t="s">
        <v>343</v>
      </c>
      <c r="CE43" s="634"/>
      <c r="CF43" s="634"/>
      <c r="CG43" s="634"/>
      <c r="CH43" s="634"/>
      <c r="CI43" s="634"/>
      <c r="CJ43" s="634"/>
      <c r="CK43" s="634"/>
      <c r="CL43" s="634"/>
      <c r="CM43" s="634"/>
      <c r="CN43" s="634"/>
      <c r="CO43" s="634"/>
      <c r="CP43" s="634"/>
      <c r="CQ43" s="635"/>
      <c r="CR43" s="636">
        <v>51041</v>
      </c>
      <c r="CS43" s="668"/>
      <c r="CT43" s="668"/>
      <c r="CU43" s="668"/>
      <c r="CV43" s="668"/>
      <c r="CW43" s="668"/>
      <c r="CX43" s="668"/>
      <c r="CY43" s="669"/>
      <c r="CZ43" s="641">
        <v>0.5</v>
      </c>
      <c r="DA43" s="666"/>
      <c r="DB43" s="666"/>
      <c r="DC43" s="670"/>
      <c r="DD43" s="645">
        <v>51041</v>
      </c>
      <c r="DE43" s="668"/>
      <c r="DF43" s="668"/>
      <c r="DG43" s="668"/>
      <c r="DH43" s="668"/>
      <c r="DI43" s="668"/>
      <c r="DJ43" s="668"/>
      <c r="DK43" s="669"/>
      <c r="DL43" s="719"/>
      <c r="DM43" s="720"/>
      <c r="DN43" s="720"/>
      <c r="DO43" s="720"/>
      <c r="DP43" s="720"/>
      <c r="DQ43" s="720"/>
      <c r="DR43" s="720"/>
      <c r="DS43" s="720"/>
      <c r="DT43" s="720"/>
      <c r="DU43" s="720"/>
      <c r="DV43" s="721"/>
      <c r="DW43" s="710"/>
      <c r="DX43" s="711"/>
      <c r="DY43" s="711"/>
      <c r="DZ43" s="711"/>
      <c r="EA43" s="711"/>
      <c r="EB43" s="711"/>
      <c r="EC43" s="712"/>
    </row>
    <row r="44" spans="2:133" ht="11.25" customHeight="1">
      <c r="B44" s="722" t="s">
        <v>344</v>
      </c>
      <c r="C44" s="722"/>
      <c r="D44" s="722"/>
      <c r="E44" s="722"/>
      <c r="F44" s="722"/>
      <c r="G44" s="722"/>
      <c r="H44" s="722"/>
      <c r="I44" s="722"/>
      <c r="J44" s="722"/>
      <c r="K44" s="722"/>
      <c r="L44" s="722"/>
      <c r="M44" s="722"/>
      <c r="N44" s="722"/>
      <c r="O44" s="722"/>
      <c r="P44" s="722"/>
      <c r="Q44" s="722"/>
      <c r="R44" s="722"/>
      <c r="S44" s="722"/>
      <c r="T44" s="722"/>
      <c r="U44" s="722"/>
      <c r="V44" s="722"/>
      <c r="W44" s="722"/>
      <c r="X44" s="722"/>
      <c r="Y44" s="722"/>
      <c r="Z44" s="722"/>
      <c r="AA44" s="722"/>
      <c r="AB44" s="722"/>
      <c r="AC44" s="722"/>
      <c r="AD44" s="722"/>
      <c r="AE44" s="722"/>
      <c r="AF44" s="722"/>
      <c r="AG44" s="722"/>
      <c r="AH44" s="722"/>
      <c r="AI44" s="722"/>
      <c r="AJ44" s="722"/>
      <c r="AK44" s="722"/>
      <c r="AL44" s="722"/>
      <c r="AM44" s="722"/>
      <c r="AN44" s="722"/>
      <c r="AO44" s="722"/>
      <c r="AP44" s="722"/>
      <c r="AQ44" s="722"/>
      <c r="AR44" s="722"/>
      <c r="AS44" s="722"/>
      <c r="AT44" s="722"/>
      <c r="AU44" s="722"/>
      <c r="AV44" s="722"/>
      <c r="AW44" s="722"/>
      <c r="AX44" s="722"/>
      <c r="AY44" s="722"/>
      <c r="AZ44" s="722"/>
      <c r="BA44" s="722"/>
      <c r="BB44" s="722"/>
      <c r="BC44" s="722"/>
      <c r="BD44" s="722"/>
      <c r="BE44" s="722"/>
      <c r="BF44" s="722"/>
      <c r="BG44" s="722"/>
      <c r="BH44" s="722"/>
      <c r="BI44" s="722"/>
      <c r="BJ44" s="722"/>
      <c r="BK44" s="722"/>
      <c r="BL44" s="722"/>
      <c r="BM44" s="722"/>
      <c r="BN44" s="722"/>
      <c r="BO44" s="722"/>
      <c r="BP44" s="722"/>
      <c r="BQ44" s="722"/>
      <c r="BR44" s="722"/>
      <c r="BS44" s="722"/>
      <c r="BT44" s="722"/>
      <c r="BU44" s="722"/>
      <c r="BV44" s="722"/>
      <c r="BW44" s="722"/>
      <c r="BX44" s="722"/>
      <c r="BY44" s="722"/>
      <c r="BZ44" s="722"/>
      <c r="CA44" s="722"/>
      <c r="CB44" s="722"/>
      <c r="CC44" s="723"/>
      <c r="CD44" s="672" t="s">
        <v>292</v>
      </c>
      <c r="CE44" s="673"/>
      <c r="CF44" s="633" t="s">
        <v>345</v>
      </c>
      <c r="CG44" s="634"/>
      <c r="CH44" s="634"/>
      <c r="CI44" s="634"/>
      <c r="CJ44" s="634"/>
      <c r="CK44" s="634"/>
      <c r="CL44" s="634"/>
      <c r="CM44" s="634"/>
      <c r="CN44" s="634"/>
      <c r="CO44" s="634"/>
      <c r="CP44" s="634"/>
      <c r="CQ44" s="635"/>
      <c r="CR44" s="636">
        <v>948610</v>
      </c>
      <c r="CS44" s="637"/>
      <c r="CT44" s="637"/>
      <c r="CU44" s="637"/>
      <c r="CV44" s="637"/>
      <c r="CW44" s="637"/>
      <c r="CX44" s="637"/>
      <c r="CY44" s="638"/>
      <c r="CZ44" s="641">
        <v>8.8000000000000007</v>
      </c>
      <c r="DA44" s="642"/>
      <c r="DB44" s="642"/>
      <c r="DC44" s="648"/>
      <c r="DD44" s="645">
        <v>108599</v>
      </c>
      <c r="DE44" s="637"/>
      <c r="DF44" s="637"/>
      <c r="DG44" s="637"/>
      <c r="DH44" s="637"/>
      <c r="DI44" s="637"/>
      <c r="DJ44" s="637"/>
      <c r="DK44" s="638"/>
      <c r="DL44" s="719"/>
      <c r="DM44" s="720"/>
      <c r="DN44" s="720"/>
      <c r="DO44" s="720"/>
      <c r="DP44" s="720"/>
      <c r="DQ44" s="720"/>
      <c r="DR44" s="720"/>
      <c r="DS44" s="720"/>
      <c r="DT44" s="720"/>
      <c r="DU44" s="720"/>
      <c r="DV44" s="721"/>
      <c r="DW44" s="710"/>
      <c r="DX44" s="711"/>
      <c r="DY44" s="711"/>
      <c r="DZ44" s="711"/>
      <c r="EA44" s="711"/>
      <c r="EB44" s="711"/>
      <c r="EC44" s="712"/>
    </row>
    <row r="45" spans="2:133" ht="11.25" customHeight="1">
      <c r="B45" s="722" t="s">
        <v>346</v>
      </c>
      <c r="C45" s="722"/>
      <c r="D45" s="722"/>
      <c r="E45" s="722"/>
      <c r="F45" s="722"/>
      <c r="G45" s="722"/>
      <c r="H45" s="722"/>
      <c r="I45" s="722"/>
      <c r="J45" s="722"/>
      <c r="K45" s="722"/>
      <c r="L45" s="722"/>
      <c r="M45" s="722"/>
      <c r="N45" s="722"/>
      <c r="O45" s="722"/>
      <c r="P45" s="722"/>
      <c r="Q45" s="722"/>
      <c r="R45" s="722"/>
      <c r="S45" s="722"/>
      <c r="T45" s="722"/>
      <c r="U45" s="722"/>
      <c r="V45" s="722"/>
      <c r="W45" s="722"/>
      <c r="X45" s="722"/>
      <c r="Y45" s="722"/>
      <c r="Z45" s="722"/>
      <c r="AA45" s="722"/>
      <c r="AB45" s="722"/>
      <c r="AC45" s="722"/>
      <c r="AD45" s="722"/>
      <c r="AE45" s="722"/>
      <c r="AF45" s="722"/>
      <c r="AG45" s="722"/>
      <c r="AH45" s="722"/>
      <c r="AI45" s="722"/>
      <c r="AJ45" s="722"/>
      <c r="AK45" s="722"/>
      <c r="AL45" s="722"/>
      <c r="AM45" s="722"/>
      <c r="AN45" s="722"/>
      <c r="AO45" s="722"/>
      <c r="AP45" s="722"/>
      <c r="AQ45" s="722"/>
      <c r="AR45" s="722"/>
      <c r="AS45" s="722"/>
      <c r="AT45" s="722"/>
      <c r="AU45" s="722"/>
      <c r="AV45" s="722"/>
      <c r="AW45" s="722"/>
      <c r="AX45" s="722"/>
      <c r="AY45" s="722"/>
      <c r="AZ45" s="722"/>
      <c r="BA45" s="722"/>
      <c r="BB45" s="722"/>
      <c r="BC45" s="722"/>
      <c r="BD45" s="722"/>
      <c r="BE45" s="722"/>
      <c r="BF45" s="722"/>
      <c r="BG45" s="722"/>
      <c r="BH45" s="722"/>
      <c r="BI45" s="722"/>
      <c r="BJ45" s="722"/>
      <c r="BK45" s="722"/>
      <c r="BL45" s="722"/>
      <c r="BM45" s="722"/>
      <c r="BN45" s="722"/>
      <c r="BO45" s="722"/>
      <c r="BP45" s="722"/>
      <c r="BQ45" s="722"/>
      <c r="BR45" s="722"/>
      <c r="BS45" s="722"/>
      <c r="BT45" s="722"/>
      <c r="BU45" s="722"/>
      <c r="BV45" s="722"/>
      <c r="BW45" s="722"/>
      <c r="BX45" s="722"/>
      <c r="BY45" s="722"/>
      <c r="BZ45" s="722"/>
      <c r="CA45" s="722"/>
      <c r="CB45" s="722"/>
      <c r="CC45" s="723"/>
      <c r="CD45" s="674"/>
      <c r="CE45" s="675"/>
      <c r="CF45" s="633" t="s">
        <v>347</v>
      </c>
      <c r="CG45" s="634"/>
      <c r="CH45" s="634"/>
      <c r="CI45" s="634"/>
      <c r="CJ45" s="634"/>
      <c r="CK45" s="634"/>
      <c r="CL45" s="634"/>
      <c r="CM45" s="634"/>
      <c r="CN45" s="634"/>
      <c r="CO45" s="634"/>
      <c r="CP45" s="634"/>
      <c r="CQ45" s="635"/>
      <c r="CR45" s="636">
        <v>380071</v>
      </c>
      <c r="CS45" s="668"/>
      <c r="CT45" s="668"/>
      <c r="CU45" s="668"/>
      <c r="CV45" s="668"/>
      <c r="CW45" s="668"/>
      <c r="CX45" s="668"/>
      <c r="CY45" s="669"/>
      <c r="CZ45" s="641">
        <v>3.5</v>
      </c>
      <c r="DA45" s="666"/>
      <c r="DB45" s="666"/>
      <c r="DC45" s="670"/>
      <c r="DD45" s="645">
        <v>27124</v>
      </c>
      <c r="DE45" s="668"/>
      <c r="DF45" s="668"/>
      <c r="DG45" s="668"/>
      <c r="DH45" s="668"/>
      <c r="DI45" s="668"/>
      <c r="DJ45" s="668"/>
      <c r="DK45" s="669"/>
      <c r="DL45" s="719"/>
      <c r="DM45" s="720"/>
      <c r="DN45" s="720"/>
      <c r="DO45" s="720"/>
      <c r="DP45" s="720"/>
      <c r="DQ45" s="720"/>
      <c r="DR45" s="720"/>
      <c r="DS45" s="720"/>
      <c r="DT45" s="720"/>
      <c r="DU45" s="720"/>
      <c r="DV45" s="721"/>
      <c r="DW45" s="710"/>
      <c r="DX45" s="711"/>
      <c r="DY45" s="711"/>
      <c r="DZ45" s="711"/>
      <c r="EA45" s="711"/>
      <c r="EB45" s="711"/>
      <c r="EC45" s="712"/>
    </row>
    <row r="46" spans="2:133" ht="11.25" customHeight="1">
      <c r="B46" s="207"/>
      <c r="CD46" s="674"/>
      <c r="CE46" s="675"/>
      <c r="CF46" s="633" t="s">
        <v>348</v>
      </c>
      <c r="CG46" s="634"/>
      <c r="CH46" s="634"/>
      <c r="CI46" s="634"/>
      <c r="CJ46" s="634"/>
      <c r="CK46" s="634"/>
      <c r="CL46" s="634"/>
      <c r="CM46" s="634"/>
      <c r="CN46" s="634"/>
      <c r="CO46" s="634"/>
      <c r="CP46" s="634"/>
      <c r="CQ46" s="635"/>
      <c r="CR46" s="636">
        <v>564971</v>
      </c>
      <c r="CS46" s="637"/>
      <c r="CT46" s="637"/>
      <c r="CU46" s="637"/>
      <c r="CV46" s="637"/>
      <c r="CW46" s="637"/>
      <c r="CX46" s="637"/>
      <c r="CY46" s="638"/>
      <c r="CZ46" s="641">
        <v>5.2</v>
      </c>
      <c r="DA46" s="642"/>
      <c r="DB46" s="642"/>
      <c r="DC46" s="648"/>
      <c r="DD46" s="645">
        <v>77907</v>
      </c>
      <c r="DE46" s="637"/>
      <c r="DF46" s="637"/>
      <c r="DG46" s="637"/>
      <c r="DH46" s="637"/>
      <c r="DI46" s="637"/>
      <c r="DJ46" s="637"/>
      <c r="DK46" s="638"/>
      <c r="DL46" s="719"/>
      <c r="DM46" s="720"/>
      <c r="DN46" s="720"/>
      <c r="DO46" s="720"/>
      <c r="DP46" s="720"/>
      <c r="DQ46" s="720"/>
      <c r="DR46" s="720"/>
      <c r="DS46" s="720"/>
      <c r="DT46" s="720"/>
      <c r="DU46" s="720"/>
      <c r="DV46" s="721"/>
      <c r="DW46" s="710"/>
      <c r="DX46" s="711"/>
      <c r="DY46" s="711"/>
      <c r="DZ46" s="711"/>
      <c r="EA46" s="711"/>
      <c r="EB46" s="711"/>
      <c r="EC46" s="712"/>
    </row>
    <row r="47" spans="2:133" ht="11.25" customHeight="1">
      <c r="B47" s="207"/>
      <c r="CD47" s="674"/>
      <c r="CE47" s="675"/>
      <c r="CF47" s="633" t="s">
        <v>349</v>
      </c>
      <c r="CG47" s="634"/>
      <c r="CH47" s="634"/>
      <c r="CI47" s="634"/>
      <c r="CJ47" s="634"/>
      <c r="CK47" s="634"/>
      <c r="CL47" s="634"/>
      <c r="CM47" s="634"/>
      <c r="CN47" s="634"/>
      <c r="CO47" s="634"/>
      <c r="CP47" s="634"/>
      <c r="CQ47" s="635"/>
      <c r="CR47" s="636">
        <v>147763</v>
      </c>
      <c r="CS47" s="668"/>
      <c r="CT47" s="668"/>
      <c r="CU47" s="668"/>
      <c r="CV47" s="668"/>
      <c r="CW47" s="668"/>
      <c r="CX47" s="668"/>
      <c r="CY47" s="669"/>
      <c r="CZ47" s="641">
        <v>1.4</v>
      </c>
      <c r="DA47" s="666"/>
      <c r="DB47" s="666"/>
      <c r="DC47" s="670"/>
      <c r="DD47" s="645">
        <v>88780</v>
      </c>
      <c r="DE47" s="668"/>
      <c r="DF47" s="668"/>
      <c r="DG47" s="668"/>
      <c r="DH47" s="668"/>
      <c r="DI47" s="668"/>
      <c r="DJ47" s="668"/>
      <c r="DK47" s="669"/>
      <c r="DL47" s="719"/>
      <c r="DM47" s="720"/>
      <c r="DN47" s="720"/>
      <c r="DO47" s="720"/>
      <c r="DP47" s="720"/>
      <c r="DQ47" s="720"/>
      <c r="DR47" s="720"/>
      <c r="DS47" s="720"/>
      <c r="DT47" s="720"/>
      <c r="DU47" s="720"/>
      <c r="DV47" s="721"/>
      <c r="DW47" s="710"/>
      <c r="DX47" s="711"/>
      <c r="DY47" s="711"/>
      <c r="DZ47" s="711"/>
      <c r="EA47" s="711"/>
      <c r="EB47" s="711"/>
      <c r="EC47" s="712"/>
    </row>
    <row r="48" spans="2:133">
      <c r="B48" s="207"/>
      <c r="CD48" s="676"/>
      <c r="CE48" s="677"/>
      <c r="CF48" s="633" t="s">
        <v>350</v>
      </c>
      <c r="CG48" s="634"/>
      <c r="CH48" s="634"/>
      <c r="CI48" s="634"/>
      <c r="CJ48" s="634"/>
      <c r="CK48" s="634"/>
      <c r="CL48" s="634"/>
      <c r="CM48" s="634"/>
      <c r="CN48" s="634"/>
      <c r="CO48" s="634"/>
      <c r="CP48" s="634"/>
      <c r="CQ48" s="635"/>
      <c r="CR48" s="636" t="s">
        <v>122</v>
      </c>
      <c r="CS48" s="637"/>
      <c r="CT48" s="637"/>
      <c r="CU48" s="637"/>
      <c r="CV48" s="637"/>
      <c r="CW48" s="637"/>
      <c r="CX48" s="637"/>
      <c r="CY48" s="638"/>
      <c r="CZ48" s="641" t="s">
        <v>122</v>
      </c>
      <c r="DA48" s="642"/>
      <c r="DB48" s="642"/>
      <c r="DC48" s="648"/>
      <c r="DD48" s="645" t="s">
        <v>122</v>
      </c>
      <c r="DE48" s="637"/>
      <c r="DF48" s="637"/>
      <c r="DG48" s="637"/>
      <c r="DH48" s="637"/>
      <c r="DI48" s="637"/>
      <c r="DJ48" s="637"/>
      <c r="DK48" s="638"/>
      <c r="DL48" s="719"/>
      <c r="DM48" s="720"/>
      <c r="DN48" s="720"/>
      <c r="DO48" s="720"/>
      <c r="DP48" s="720"/>
      <c r="DQ48" s="720"/>
      <c r="DR48" s="720"/>
      <c r="DS48" s="720"/>
      <c r="DT48" s="720"/>
      <c r="DU48" s="720"/>
      <c r="DV48" s="721"/>
      <c r="DW48" s="710"/>
      <c r="DX48" s="711"/>
      <c r="DY48" s="711"/>
      <c r="DZ48" s="711"/>
      <c r="EA48" s="711"/>
      <c r="EB48" s="711"/>
      <c r="EC48" s="712"/>
    </row>
    <row r="49" spans="2:133" ht="11.25" customHeight="1">
      <c r="B49" s="207"/>
      <c r="CD49" s="657" t="s">
        <v>351</v>
      </c>
      <c r="CE49" s="658"/>
      <c r="CF49" s="658"/>
      <c r="CG49" s="658"/>
      <c r="CH49" s="658"/>
      <c r="CI49" s="658"/>
      <c r="CJ49" s="658"/>
      <c r="CK49" s="658"/>
      <c r="CL49" s="658"/>
      <c r="CM49" s="658"/>
      <c r="CN49" s="658"/>
      <c r="CO49" s="658"/>
      <c r="CP49" s="658"/>
      <c r="CQ49" s="659"/>
      <c r="CR49" s="708">
        <v>10778007</v>
      </c>
      <c r="CS49" s="695"/>
      <c r="CT49" s="695"/>
      <c r="CU49" s="695"/>
      <c r="CV49" s="695"/>
      <c r="CW49" s="695"/>
      <c r="CX49" s="695"/>
      <c r="CY49" s="724"/>
      <c r="CZ49" s="716">
        <v>100</v>
      </c>
      <c r="DA49" s="725"/>
      <c r="DB49" s="725"/>
      <c r="DC49" s="726"/>
      <c r="DD49" s="727">
        <v>4737195</v>
      </c>
      <c r="DE49" s="695"/>
      <c r="DF49" s="695"/>
      <c r="DG49" s="695"/>
      <c r="DH49" s="695"/>
      <c r="DI49" s="695"/>
      <c r="DJ49" s="695"/>
      <c r="DK49" s="724"/>
      <c r="DL49" s="728"/>
      <c r="DM49" s="729"/>
      <c r="DN49" s="729"/>
      <c r="DO49" s="729"/>
      <c r="DP49" s="729"/>
      <c r="DQ49" s="729"/>
      <c r="DR49" s="729"/>
      <c r="DS49" s="729"/>
      <c r="DT49" s="729"/>
      <c r="DU49" s="729"/>
      <c r="DV49" s="730"/>
      <c r="DW49" s="731"/>
      <c r="DX49" s="732"/>
      <c r="DY49" s="732"/>
      <c r="DZ49" s="732"/>
      <c r="EA49" s="732"/>
      <c r="EB49" s="732"/>
      <c r="EC49" s="733"/>
    </row>
  </sheetData>
  <sheetProtection algorithmName="SHA-512" hashValue="aDAnNIpvMFZygyZg/GOTiPHg0cNK2I+VPlkhzJ5x/MlkTzNWd4wAweJgOUHz4cFY+y4JQPT3FkxVUCm3xAav/g==" saltValue="Ik7o/A/xBHehONX8PPPwUw==" spinCount="100000" sheet="1" objects="1" scenarios="1"/>
  <mergeCells count="603">
    <mergeCell ref="CD49:CQ49"/>
    <mergeCell ref="CR49:CY49"/>
    <mergeCell ref="CZ49:DC49"/>
    <mergeCell ref="DD49:DK49"/>
    <mergeCell ref="DL49:DV49"/>
    <mergeCell ref="DW49:EC49"/>
    <mergeCell ref="CF48:CQ48"/>
    <mergeCell ref="CR48:CY48"/>
    <mergeCell ref="CZ48:DC48"/>
    <mergeCell ref="DD48:DK48"/>
    <mergeCell ref="DL48:DV48"/>
    <mergeCell ref="DW48:EC48"/>
    <mergeCell ref="DL46:DV46"/>
    <mergeCell ref="DW46:EC46"/>
    <mergeCell ref="CF47:CQ47"/>
    <mergeCell ref="CR47:CY47"/>
    <mergeCell ref="CZ47:DC47"/>
    <mergeCell ref="DD47:DK47"/>
    <mergeCell ref="DL47:DV47"/>
    <mergeCell ref="DW47:EC47"/>
    <mergeCell ref="DL44:DV44"/>
    <mergeCell ref="DW44:EC44"/>
    <mergeCell ref="DW42:EC42"/>
    <mergeCell ref="CD43:CQ43"/>
    <mergeCell ref="CR43:CY43"/>
    <mergeCell ref="CZ43:DC43"/>
    <mergeCell ref="DD43:DK43"/>
    <mergeCell ref="DL43:DV43"/>
    <mergeCell ref="DW43:EC43"/>
    <mergeCell ref="B45:CC45"/>
    <mergeCell ref="CF45:CQ45"/>
    <mergeCell ref="CR45:CY45"/>
    <mergeCell ref="CZ45:DC45"/>
    <mergeCell ref="DD45:DK45"/>
    <mergeCell ref="DL45:DV45"/>
    <mergeCell ref="DW45:EC45"/>
    <mergeCell ref="B44:CC44"/>
    <mergeCell ref="CD44:CE48"/>
    <mergeCell ref="CF44:CQ44"/>
    <mergeCell ref="CR44:CY44"/>
    <mergeCell ref="CZ44:DC44"/>
    <mergeCell ref="DD44:DK44"/>
    <mergeCell ref="CF46:CQ46"/>
    <mergeCell ref="CR46:CY46"/>
    <mergeCell ref="CZ46:DC46"/>
    <mergeCell ref="DD46:DK46"/>
    <mergeCell ref="BV42:CB42"/>
    <mergeCell ref="CD42:CQ42"/>
    <mergeCell ref="CR42:CY42"/>
    <mergeCell ref="CD41:CQ41"/>
    <mergeCell ref="CR41:CY41"/>
    <mergeCell ref="CZ41:DC41"/>
    <mergeCell ref="CZ42:DC42"/>
    <mergeCell ref="DD42:DK42"/>
    <mergeCell ref="DL42:DV42"/>
    <mergeCell ref="DD41:DK41"/>
    <mergeCell ref="DL41:DV41"/>
    <mergeCell ref="DW41:EC41"/>
    <mergeCell ref="DW40:EC40"/>
    <mergeCell ref="B41:Q41"/>
    <mergeCell ref="R41:Y41"/>
    <mergeCell ref="Z41:AC41"/>
    <mergeCell ref="AD41:AK41"/>
    <mergeCell ref="AL41:AO41"/>
    <mergeCell ref="AQ41:AY41"/>
    <mergeCell ref="AZ41:BF41"/>
    <mergeCell ref="BM41:BU41"/>
    <mergeCell ref="BV41:CB41"/>
    <mergeCell ref="BV40:CB40"/>
    <mergeCell ref="CD40:CQ40"/>
    <mergeCell ref="CR40:CY40"/>
    <mergeCell ref="CZ40:DC40"/>
    <mergeCell ref="DD40:DK40"/>
    <mergeCell ref="DL40:DV40"/>
    <mergeCell ref="B40:Q40"/>
    <mergeCell ref="R40:Y40"/>
    <mergeCell ref="Z40:AC40"/>
    <mergeCell ref="AD40:AK40"/>
    <mergeCell ref="AL40:AO40"/>
    <mergeCell ref="AQ40:AY40"/>
    <mergeCell ref="AZ40:BF40"/>
    <mergeCell ref="BG40:BK42"/>
    <mergeCell ref="BM40:BU40"/>
    <mergeCell ref="AQ42:AY42"/>
    <mergeCell ref="AZ42:BF42"/>
    <mergeCell ref="BM42:BU42"/>
    <mergeCell ref="DL38:DV38"/>
    <mergeCell ref="DW38:EC38"/>
    <mergeCell ref="B39:Q39"/>
    <mergeCell ref="R39:Y39"/>
    <mergeCell ref="Z39:AC39"/>
    <mergeCell ref="AD39:AK39"/>
    <mergeCell ref="AL39:AO39"/>
    <mergeCell ref="AQ39:AY39"/>
    <mergeCell ref="AZ39:BF39"/>
    <mergeCell ref="BG39:BU39"/>
    <mergeCell ref="BG38:BU38"/>
    <mergeCell ref="BV38:CB38"/>
    <mergeCell ref="CD38:CQ38"/>
    <mergeCell ref="CR38:CY38"/>
    <mergeCell ref="CZ38:DC38"/>
    <mergeCell ref="DD38:DK38"/>
    <mergeCell ref="DW39:EC39"/>
    <mergeCell ref="BV39:CB39"/>
    <mergeCell ref="CD39:CQ39"/>
    <mergeCell ref="CR39:CY39"/>
    <mergeCell ref="CZ39:DC39"/>
    <mergeCell ref="DD39:DK39"/>
    <mergeCell ref="DL39:DV39"/>
    <mergeCell ref="B35:Q35"/>
    <mergeCell ref="R35:Y35"/>
    <mergeCell ref="DD37:DK37"/>
    <mergeCell ref="DL37:DV37"/>
    <mergeCell ref="DW37:EC37"/>
    <mergeCell ref="B38:Q38"/>
    <mergeCell ref="R38:Y38"/>
    <mergeCell ref="Z38:AC38"/>
    <mergeCell ref="AD38:AK38"/>
    <mergeCell ref="AL38:AO38"/>
    <mergeCell ref="AQ38:AY38"/>
    <mergeCell ref="AZ38:BF38"/>
    <mergeCell ref="AZ37:BF37"/>
    <mergeCell ref="BG37:BU37"/>
    <mergeCell ref="BV37:CB37"/>
    <mergeCell ref="CD37:CQ37"/>
    <mergeCell ref="CR37:CY37"/>
    <mergeCell ref="CZ37:DC37"/>
    <mergeCell ref="B37:Q37"/>
    <mergeCell ref="R37:Y37"/>
    <mergeCell ref="CR36:CY36"/>
    <mergeCell ref="CZ36:DC36"/>
    <mergeCell ref="DD36:DK36"/>
    <mergeCell ref="DL36:DV36"/>
    <mergeCell ref="Z37:AC37"/>
    <mergeCell ref="AD37:AK37"/>
    <mergeCell ref="AL37:AO37"/>
    <mergeCell ref="AQ37:AY37"/>
    <mergeCell ref="B36:Q36"/>
    <mergeCell ref="R36:Y36"/>
    <mergeCell ref="Z36:AC36"/>
    <mergeCell ref="AD36:AK36"/>
    <mergeCell ref="AL36:AO36"/>
    <mergeCell ref="AQ36:AY36"/>
    <mergeCell ref="DW36:EC36"/>
    <mergeCell ref="DW35:EC35"/>
    <mergeCell ref="CD35:CQ35"/>
    <mergeCell ref="CR35:CY35"/>
    <mergeCell ref="CZ35:DC35"/>
    <mergeCell ref="DD35:DK35"/>
    <mergeCell ref="DL35:DV35"/>
    <mergeCell ref="Z33:AC33"/>
    <mergeCell ref="AD33:AK33"/>
    <mergeCell ref="AL33:AO33"/>
    <mergeCell ref="Z35:AC35"/>
    <mergeCell ref="AD35:AK35"/>
    <mergeCell ref="AL35:AO35"/>
    <mergeCell ref="AQ35:BF35"/>
    <mergeCell ref="CD34:CQ34"/>
    <mergeCell ref="CR34:CY34"/>
    <mergeCell ref="BG35:CB35"/>
    <mergeCell ref="AZ36:BF36"/>
    <mergeCell ref="BG36:BU36"/>
    <mergeCell ref="BV36:CB36"/>
    <mergeCell ref="CZ34:DC34"/>
    <mergeCell ref="DD34:DK34"/>
    <mergeCell ref="DL34:DV34"/>
    <mergeCell ref="CD36:CQ36"/>
    <mergeCell ref="DW34:EC34"/>
    <mergeCell ref="CR33:CY33"/>
    <mergeCell ref="CZ33:DC33"/>
    <mergeCell ref="DD33:DK33"/>
    <mergeCell ref="DL33:DV33"/>
    <mergeCell ref="DW33:EC33"/>
    <mergeCell ref="B34:Q34"/>
    <mergeCell ref="R34:Y34"/>
    <mergeCell ref="Z34:AC34"/>
    <mergeCell ref="AD34:AK34"/>
    <mergeCell ref="AL34:AO34"/>
    <mergeCell ref="AX33:BF33"/>
    <mergeCell ref="BG33:BL33"/>
    <mergeCell ref="BM33:BQ33"/>
    <mergeCell ref="BR33:BW33"/>
    <mergeCell ref="BX33:CB33"/>
    <mergeCell ref="CD33:CQ33"/>
    <mergeCell ref="B33:Q33"/>
    <mergeCell ref="R33:Y33"/>
    <mergeCell ref="B30:Q30"/>
    <mergeCell ref="R30:Y30"/>
    <mergeCell ref="Z30:AC30"/>
    <mergeCell ref="AD30:AK30"/>
    <mergeCell ref="AL30:AO30"/>
    <mergeCell ref="CR32:CY32"/>
    <mergeCell ref="CZ32:DC32"/>
    <mergeCell ref="DD32:DK32"/>
    <mergeCell ref="DL32:DV32"/>
    <mergeCell ref="BX32:CB32"/>
    <mergeCell ref="CF32:CQ32"/>
    <mergeCell ref="AX31:BF31"/>
    <mergeCell ref="BG31:BL31"/>
    <mergeCell ref="BM31:BQ31"/>
    <mergeCell ref="BR31:BW31"/>
    <mergeCell ref="CR31:CY31"/>
    <mergeCell ref="AX32:BF32"/>
    <mergeCell ref="BG32:BL32"/>
    <mergeCell ref="BM32:BQ32"/>
    <mergeCell ref="BR32:BW32"/>
    <mergeCell ref="B31:Q31"/>
    <mergeCell ref="R31:Y31"/>
    <mergeCell ref="Z31:AC31"/>
    <mergeCell ref="CZ31:DC31"/>
    <mergeCell ref="DW32:EC32"/>
    <mergeCell ref="BR30:CB30"/>
    <mergeCell ref="CF30:CQ30"/>
    <mergeCell ref="CR30:CY30"/>
    <mergeCell ref="CZ30:DC30"/>
    <mergeCell ref="DD30:DK30"/>
    <mergeCell ref="DL30:DV30"/>
    <mergeCell ref="AP30:BF30"/>
    <mergeCell ref="BG30:BQ30"/>
    <mergeCell ref="DD31:DK31"/>
    <mergeCell ref="DL31:DV31"/>
    <mergeCell ref="DW31:EC31"/>
    <mergeCell ref="BX31:CB31"/>
    <mergeCell ref="CF31:CQ31"/>
    <mergeCell ref="AP31:AS33"/>
    <mergeCell ref="AT31:AT33"/>
    <mergeCell ref="DW30:EC30"/>
    <mergeCell ref="AD29:AK29"/>
    <mergeCell ref="AL29:AO29"/>
    <mergeCell ref="AP29:BF29"/>
    <mergeCell ref="BG29:BN29"/>
    <mergeCell ref="BG28:BN28"/>
    <mergeCell ref="BO28:BR28"/>
    <mergeCell ref="Z32:AC32"/>
    <mergeCell ref="AD32:AK32"/>
    <mergeCell ref="AL32:AO32"/>
    <mergeCell ref="AD31:AK31"/>
    <mergeCell ref="AL31:AO31"/>
    <mergeCell ref="DW29:EC29"/>
    <mergeCell ref="CD29:CE32"/>
    <mergeCell ref="B32:Q32"/>
    <mergeCell ref="R32:Y32"/>
    <mergeCell ref="R26:Y26"/>
    <mergeCell ref="Z26:AC26"/>
    <mergeCell ref="AD26:AK26"/>
    <mergeCell ref="AL26:AO26"/>
    <mergeCell ref="AP26:BF26"/>
    <mergeCell ref="BG26:BN26"/>
    <mergeCell ref="BO26:BR26"/>
    <mergeCell ref="DD28:DK28"/>
    <mergeCell ref="DL28:DV28"/>
    <mergeCell ref="CD27:CQ27"/>
    <mergeCell ref="CR27:CY27"/>
    <mergeCell ref="CZ27:DC27"/>
    <mergeCell ref="DD27:DK27"/>
    <mergeCell ref="DL27:DV27"/>
    <mergeCell ref="BO29:BR29"/>
    <mergeCell ref="BS29:CB29"/>
    <mergeCell ref="DW28:EC28"/>
    <mergeCell ref="BS28:CB28"/>
    <mergeCell ref="CD28:CQ28"/>
    <mergeCell ref="CR28:CY28"/>
    <mergeCell ref="DL25:DV25"/>
    <mergeCell ref="DW27:EC27"/>
    <mergeCell ref="DW26:EC26"/>
    <mergeCell ref="BS26:CB26"/>
    <mergeCell ref="CD26:CQ26"/>
    <mergeCell ref="CR26:CY26"/>
    <mergeCell ref="CZ26:DC26"/>
    <mergeCell ref="DD26:DK26"/>
    <mergeCell ref="DL26:DV26"/>
    <mergeCell ref="DD29:DK29"/>
    <mergeCell ref="DL29:DV29"/>
    <mergeCell ref="B27:Q27"/>
    <mergeCell ref="R27:Y27"/>
    <mergeCell ref="Z27:AC27"/>
    <mergeCell ref="AD27:AK27"/>
    <mergeCell ref="AL27:AO27"/>
    <mergeCell ref="AP27:BF27"/>
    <mergeCell ref="BG27:BN27"/>
    <mergeCell ref="BO27:BR27"/>
    <mergeCell ref="BS27:CB27"/>
    <mergeCell ref="CZ28:DC28"/>
    <mergeCell ref="B28:Q28"/>
    <mergeCell ref="R28:Y28"/>
    <mergeCell ref="Z28:AC28"/>
    <mergeCell ref="AD28:AK28"/>
    <mergeCell ref="AL28:AO28"/>
    <mergeCell ref="AP28:BF28"/>
    <mergeCell ref="CF29:CQ29"/>
    <mergeCell ref="CR29:CY29"/>
    <mergeCell ref="CZ29:DC29"/>
    <mergeCell ref="B29:Q29"/>
    <mergeCell ref="R29:Y29"/>
    <mergeCell ref="Z29:AC29"/>
    <mergeCell ref="B26:Q26"/>
    <mergeCell ref="BO25:BR25"/>
    <mergeCell ref="CD25:CQ25"/>
    <mergeCell ref="CR25:CY25"/>
    <mergeCell ref="CZ25:DC25"/>
    <mergeCell ref="DD25:DK25"/>
    <mergeCell ref="DD24:DK24"/>
    <mergeCell ref="DL24:DV24"/>
    <mergeCell ref="DW24:EC24"/>
    <mergeCell ref="B25:Q25"/>
    <mergeCell ref="R25:Y25"/>
    <mergeCell ref="Z25:AC25"/>
    <mergeCell ref="AD25:AK25"/>
    <mergeCell ref="AL25:AO25"/>
    <mergeCell ref="AP25:BF25"/>
    <mergeCell ref="BG25:BN25"/>
    <mergeCell ref="BG24:BN24"/>
    <mergeCell ref="BO24:BR24"/>
    <mergeCell ref="BS24:CB24"/>
    <mergeCell ref="CD24:CQ24"/>
    <mergeCell ref="CR24:CY24"/>
    <mergeCell ref="CZ24:DC24"/>
    <mergeCell ref="B24:Q24"/>
    <mergeCell ref="R24:Y24"/>
    <mergeCell ref="Z24:AC24"/>
    <mergeCell ref="AD24:AK24"/>
    <mergeCell ref="AL24:AO24"/>
    <mergeCell ref="AP24:BF24"/>
    <mergeCell ref="DW25:EC25"/>
    <mergeCell ref="BS25:CB25"/>
    <mergeCell ref="DW23:EC23"/>
    <mergeCell ref="CD22:EC22"/>
    <mergeCell ref="B23:Q23"/>
    <mergeCell ref="R23:Y23"/>
    <mergeCell ref="Z23:AC23"/>
    <mergeCell ref="AD23:AK23"/>
    <mergeCell ref="AL23:AO23"/>
    <mergeCell ref="AP23:BF23"/>
    <mergeCell ref="BG23:BN23"/>
    <mergeCell ref="BO23:BR23"/>
    <mergeCell ref="BS23:CB23"/>
    <mergeCell ref="B22:Q22"/>
    <mergeCell ref="R22:Y22"/>
    <mergeCell ref="Z22:AC22"/>
    <mergeCell ref="AD22:AK22"/>
    <mergeCell ref="AL22:AO22"/>
    <mergeCell ref="AP22:BF22"/>
    <mergeCell ref="BG22:BN22"/>
    <mergeCell ref="BO22:BR22"/>
    <mergeCell ref="BS22:CB22"/>
    <mergeCell ref="CD21:CQ21"/>
    <mergeCell ref="CR21:CY21"/>
    <mergeCell ref="CZ21:DC21"/>
    <mergeCell ref="DD21:DP21"/>
    <mergeCell ref="CD23:CQ23"/>
    <mergeCell ref="CR23:CY23"/>
    <mergeCell ref="CZ23:DC23"/>
    <mergeCell ref="DD23:DK23"/>
    <mergeCell ref="DL23:DV23"/>
    <mergeCell ref="B20:Q20"/>
    <mergeCell ref="R20:Y20"/>
    <mergeCell ref="Z20:AC20"/>
    <mergeCell ref="AD20:AK20"/>
    <mergeCell ref="AL20:AO20"/>
    <mergeCell ref="CZ20:DC20"/>
    <mergeCell ref="DD20:DP20"/>
    <mergeCell ref="DQ20:EC20"/>
    <mergeCell ref="B21:Q21"/>
    <mergeCell ref="R21:Y21"/>
    <mergeCell ref="Z21:AC21"/>
    <mergeCell ref="AD21:AK21"/>
    <mergeCell ref="AL21:AO21"/>
    <mergeCell ref="AP21:BF21"/>
    <mergeCell ref="BG21:BN21"/>
    <mergeCell ref="AP20:BF20"/>
    <mergeCell ref="BG20:BN20"/>
    <mergeCell ref="BO20:BR20"/>
    <mergeCell ref="BS20:CB20"/>
    <mergeCell ref="CD20:CQ20"/>
    <mergeCell ref="CR20:CY20"/>
    <mergeCell ref="DQ21:EC21"/>
    <mergeCell ref="BO21:BR21"/>
    <mergeCell ref="BS21:CB21"/>
    <mergeCell ref="CD18:CQ18"/>
    <mergeCell ref="CR18:CY18"/>
    <mergeCell ref="CZ18:DC18"/>
    <mergeCell ref="DD18:DP18"/>
    <mergeCell ref="CD19:CQ19"/>
    <mergeCell ref="CR19:CY19"/>
    <mergeCell ref="CZ19:DC19"/>
    <mergeCell ref="DD19:DP19"/>
    <mergeCell ref="DQ19:EC19"/>
    <mergeCell ref="B19:Q19"/>
    <mergeCell ref="R19:Y19"/>
    <mergeCell ref="Z19:AC19"/>
    <mergeCell ref="AD19:AK19"/>
    <mergeCell ref="AL19:AO19"/>
    <mergeCell ref="AP19:BF19"/>
    <mergeCell ref="BG19:BN19"/>
    <mergeCell ref="BO19:BR19"/>
    <mergeCell ref="BS19:CB19"/>
    <mergeCell ref="B17:Q17"/>
    <mergeCell ref="R17:Y17"/>
    <mergeCell ref="Z17:AC17"/>
    <mergeCell ref="AD17:AK17"/>
    <mergeCell ref="AL17:AO17"/>
    <mergeCell ref="CZ17:DC17"/>
    <mergeCell ref="DD17:DP17"/>
    <mergeCell ref="DQ17:EC17"/>
    <mergeCell ref="B18:Q18"/>
    <mergeCell ref="R18:Y18"/>
    <mergeCell ref="Z18:AC18"/>
    <mergeCell ref="AD18:AK18"/>
    <mergeCell ref="AL18:AO18"/>
    <mergeCell ref="AP18:BF18"/>
    <mergeCell ref="BG18:BN18"/>
    <mergeCell ref="AP17:BF17"/>
    <mergeCell ref="BG17:BN17"/>
    <mergeCell ref="BO17:BR17"/>
    <mergeCell ref="BS17:CB17"/>
    <mergeCell ref="CD17:CQ17"/>
    <mergeCell ref="CR17:CY17"/>
    <mergeCell ref="DQ18:EC18"/>
    <mergeCell ref="BO18:BR18"/>
    <mergeCell ref="BS18:CB18"/>
    <mergeCell ref="CD15:CQ15"/>
    <mergeCell ref="CR15:CY15"/>
    <mergeCell ref="CZ15:DC15"/>
    <mergeCell ref="DD15:DP15"/>
    <mergeCell ref="CD16:CQ16"/>
    <mergeCell ref="CR16:CY16"/>
    <mergeCell ref="CZ16:DC16"/>
    <mergeCell ref="DD16:DP16"/>
    <mergeCell ref="DQ16:EC16"/>
    <mergeCell ref="B16:Q16"/>
    <mergeCell ref="R16:Y16"/>
    <mergeCell ref="Z16:AC16"/>
    <mergeCell ref="AD16:AK16"/>
    <mergeCell ref="AL16:AO16"/>
    <mergeCell ref="AP16:BF16"/>
    <mergeCell ref="BG16:BN16"/>
    <mergeCell ref="BO16:BR16"/>
    <mergeCell ref="BS16:CB16"/>
    <mergeCell ref="B14:Q14"/>
    <mergeCell ref="R14:Y14"/>
    <mergeCell ref="Z14:AC14"/>
    <mergeCell ref="AD14:AK14"/>
    <mergeCell ref="AL14:AO14"/>
    <mergeCell ref="CZ14:DC14"/>
    <mergeCell ref="DD14:DP14"/>
    <mergeCell ref="DQ14:EC14"/>
    <mergeCell ref="B15:Q15"/>
    <mergeCell ref="R15:Y15"/>
    <mergeCell ref="Z15:AC15"/>
    <mergeCell ref="AD15:AK15"/>
    <mergeCell ref="AL15:AO15"/>
    <mergeCell ref="AP15:BF15"/>
    <mergeCell ref="BG15:BN15"/>
    <mergeCell ref="AP14:BF14"/>
    <mergeCell ref="BG14:BN14"/>
    <mergeCell ref="BO14:BR14"/>
    <mergeCell ref="BS14:CB14"/>
    <mergeCell ref="CD14:CQ14"/>
    <mergeCell ref="CR14:CY14"/>
    <mergeCell ref="DQ15:EC15"/>
    <mergeCell ref="BO15:BR15"/>
    <mergeCell ref="BS15:CB15"/>
    <mergeCell ref="CD12:CQ12"/>
    <mergeCell ref="CR12:CY12"/>
    <mergeCell ref="CZ12:DC12"/>
    <mergeCell ref="DD12:DP12"/>
    <mergeCell ref="CD13:CQ13"/>
    <mergeCell ref="CR13:CY13"/>
    <mergeCell ref="CZ13:DC13"/>
    <mergeCell ref="DD13:DP13"/>
    <mergeCell ref="DQ13:EC13"/>
    <mergeCell ref="B13:Q13"/>
    <mergeCell ref="R13:Y13"/>
    <mergeCell ref="Z13:AC13"/>
    <mergeCell ref="AD13:AK13"/>
    <mergeCell ref="AL13:AO13"/>
    <mergeCell ref="AP13:BF13"/>
    <mergeCell ref="BG13:BN13"/>
    <mergeCell ref="BO13:BR13"/>
    <mergeCell ref="BS13:CB13"/>
    <mergeCell ref="B11:Q11"/>
    <mergeCell ref="R11:Y11"/>
    <mergeCell ref="Z11:AC11"/>
    <mergeCell ref="AD11:AK11"/>
    <mergeCell ref="AL11:AO11"/>
    <mergeCell ref="CZ11:DC11"/>
    <mergeCell ref="DD11:DP11"/>
    <mergeCell ref="DQ11:EC11"/>
    <mergeCell ref="B12:Q12"/>
    <mergeCell ref="R12:Y12"/>
    <mergeCell ref="Z12:AC12"/>
    <mergeCell ref="AD12:AK12"/>
    <mergeCell ref="AL12:AO12"/>
    <mergeCell ref="AP12:BF12"/>
    <mergeCell ref="BG12:BN12"/>
    <mergeCell ref="AP11:BF11"/>
    <mergeCell ref="BG11:BN11"/>
    <mergeCell ref="BO11:BR11"/>
    <mergeCell ref="BS11:CB11"/>
    <mergeCell ref="CD11:CQ11"/>
    <mergeCell ref="CR11:CY11"/>
    <mergeCell ref="DQ12:EC12"/>
    <mergeCell ref="BO12:BR12"/>
    <mergeCell ref="BS12:CB12"/>
    <mergeCell ref="CD9:CQ9"/>
    <mergeCell ref="CR9:CY9"/>
    <mergeCell ref="CZ9:DC9"/>
    <mergeCell ref="DD9:DP9"/>
    <mergeCell ref="CD10:CQ10"/>
    <mergeCell ref="CR10:CY10"/>
    <mergeCell ref="CZ10:DC10"/>
    <mergeCell ref="DD10:DP10"/>
    <mergeCell ref="DQ10:EC10"/>
    <mergeCell ref="B10:Q10"/>
    <mergeCell ref="R10:Y10"/>
    <mergeCell ref="Z10:AC10"/>
    <mergeCell ref="AD10:AK10"/>
    <mergeCell ref="AL10:AO10"/>
    <mergeCell ref="AP10:BF10"/>
    <mergeCell ref="BG10:BN10"/>
    <mergeCell ref="BO10:BR10"/>
    <mergeCell ref="BS10:CB10"/>
    <mergeCell ref="B8:Q8"/>
    <mergeCell ref="R8:Y8"/>
    <mergeCell ref="Z8:AC8"/>
    <mergeCell ref="AD8:AK8"/>
    <mergeCell ref="AL8:AO8"/>
    <mergeCell ref="CZ8:DC8"/>
    <mergeCell ref="DD8:DP8"/>
    <mergeCell ref="DQ8:EC8"/>
    <mergeCell ref="B9:Q9"/>
    <mergeCell ref="R9:Y9"/>
    <mergeCell ref="Z9:AC9"/>
    <mergeCell ref="AD9:AK9"/>
    <mergeCell ref="AL9:AO9"/>
    <mergeCell ref="AP9:BF9"/>
    <mergeCell ref="BG9:BN9"/>
    <mergeCell ref="AP8:BF8"/>
    <mergeCell ref="BG8:BN8"/>
    <mergeCell ref="BO8:BR8"/>
    <mergeCell ref="BS8:CB8"/>
    <mergeCell ref="CD8:CQ8"/>
    <mergeCell ref="CR8:CY8"/>
    <mergeCell ref="DQ9:EC9"/>
    <mergeCell ref="BO9:BR9"/>
    <mergeCell ref="BS9:CB9"/>
    <mergeCell ref="CD6:CQ6"/>
    <mergeCell ref="CR6:CY6"/>
    <mergeCell ref="CZ6:DC6"/>
    <mergeCell ref="DD6:DP6"/>
    <mergeCell ref="CD7:CQ7"/>
    <mergeCell ref="CR7:CY7"/>
    <mergeCell ref="CZ7:DC7"/>
    <mergeCell ref="DD7:DP7"/>
    <mergeCell ref="DQ7:EC7"/>
    <mergeCell ref="B7:Q7"/>
    <mergeCell ref="R7:Y7"/>
    <mergeCell ref="Z7:AC7"/>
    <mergeCell ref="AD7:AK7"/>
    <mergeCell ref="AL7:AO7"/>
    <mergeCell ref="AP7:BF7"/>
    <mergeCell ref="BG7:BN7"/>
    <mergeCell ref="BO7:BR7"/>
    <mergeCell ref="BS7:CB7"/>
    <mergeCell ref="B5:Q5"/>
    <mergeCell ref="R5:Y5"/>
    <mergeCell ref="Z5:AC5"/>
    <mergeCell ref="AD5:AK5"/>
    <mergeCell ref="AL5:AO5"/>
    <mergeCell ref="CZ5:DC5"/>
    <mergeCell ref="DD5:DP5"/>
    <mergeCell ref="DQ5:EC5"/>
    <mergeCell ref="B6:Q6"/>
    <mergeCell ref="R6:Y6"/>
    <mergeCell ref="Z6:AC6"/>
    <mergeCell ref="AD6:AK6"/>
    <mergeCell ref="AL6:AO6"/>
    <mergeCell ref="AP6:BF6"/>
    <mergeCell ref="BG6:BN6"/>
    <mergeCell ref="AP5:BF5"/>
    <mergeCell ref="BG5:BN5"/>
    <mergeCell ref="BO5:BR5"/>
    <mergeCell ref="BS5:CB5"/>
    <mergeCell ref="CD5:CQ5"/>
    <mergeCell ref="CR5:CY5"/>
    <mergeCell ref="DQ6:EC6"/>
    <mergeCell ref="BO6:BR6"/>
    <mergeCell ref="BS6:CB6"/>
    <mergeCell ref="DH1:DN1"/>
    <mergeCell ref="DP1:EC1"/>
    <mergeCell ref="B3:AO3"/>
    <mergeCell ref="AP3:CB3"/>
    <mergeCell ref="CD3:EC3"/>
    <mergeCell ref="B4:Q4"/>
    <mergeCell ref="R4:Y4"/>
    <mergeCell ref="Z4:AC4"/>
    <mergeCell ref="AD4:AK4"/>
    <mergeCell ref="AL4:AO4"/>
    <mergeCell ref="AP4:BF4"/>
    <mergeCell ref="BG4:BN4"/>
    <mergeCell ref="BO4:BR4"/>
    <mergeCell ref="BS4:CB4"/>
    <mergeCell ref="CD4:EC4"/>
  </mergeCells>
  <phoneticPr fontId="2"/>
  <printOptions horizontalCentered="1"/>
  <pageMargins left="0" right="0" top="0.39370078740157483" bottom="0.39370078740157483" header="0.19685039370078741" footer="0.19685039370078741"/>
  <pageSetup paperSize="9" scale="62" orientation="landscape" r:id="rId1"/>
  <headerFooter alignWithMargins="0">
    <oddFooter>&amp;C&amp;P/&amp;N</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EA135"/>
  <sheetViews>
    <sheetView zoomScale="70" zoomScaleNormal="25" zoomScaleSheetLayoutView="70" workbookViewId="0"/>
  </sheetViews>
  <sheetFormatPr defaultColWidth="0" defaultRowHeight="13.5" zeroHeight="1"/>
  <cols>
    <col min="1" max="130" width="2.75" style="213" customWidth="1"/>
    <col min="131" max="131" width="1.625" style="213" customWidth="1"/>
    <col min="132" max="16384" width="9" style="213" hidden="1"/>
  </cols>
  <sheetData>
    <row r="1" spans="1:131" ht="11.25" customHeight="1" thickBot="1">
      <c r="A1" s="209"/>
      <c r="B1" s="209"/>
      <c r="C1" s="209"/>
      <c r="D1" s="209"/>
      <c r="E1" s="209"/>
      <c r="F1" s="209"/>
      <c r="G1" s="209"/>
      <c r="H1" s="209"/>
      <c r="I1" s="209"/>
      <c r="J1" s="209"/>
      <c r="K1" s="209"/>
      <c r="L1" s="209"/>
      <c r="M1" s="209"/>
      <c r="N1" s="210"/>
      <c r="O1" s="210"/>
      <c r="P1" s="210"/>
      <c r="Q1" s="210"/>
      <c r="R1" s="210"/>
      <c r="S1" s="210"/>
      <c r="T1" s="210"/>
      <c r="U1" s="210"/>
      <c r="V1" s="210"/>
      <c r="W1" s="210"/>
      <c r="X1" s="210"/>
      <c r="Y1" s="210"/>
      <c r="Z1" s="210"/>
      <c r="AA1" s="210"/>
      <c r="AB1" s="210"/>
      <c r="AC1" s="210"/>
      <c r="AD1" s="210"/>
      <c r="AE1" s="210"/>
      <c r="AF1" s="210"/>
      <c r="AG1" s="210"/>
      <c r="AH1" s="210"/>
      <c r="AI1" s="210"/>
      <c r="AJ1" s="210"/>
      <c r="AK1" s="210"/>
      <c r="AL1" s="210"/>
      <c r="AM1" s="210"/>
      <c r="AN1" s="210"/>
      <c r="AO1" s="210"/>
      <c r="AP1" s="210"/>
      <c r="AQ1" s="210"/>
      <c r="AR1" s="210"/>
      <c r="AS1" s="210"/>
      <c r="AT1" s="210"/>
      <c r="AU1" s="210"/>
      <c r="AV1" s="210"/>
      <c r="AW1" s="210"/>
      <c r="AX1" s="210"/>
      <c r="AY1" s="210"/>
      <c r="AZ1" s="210"/>
      <c r="BA1" s="210"/>
      <c r="BB1" s="210"/>
      <c r="BC1" s="210"/>
      <c r="BD1" s="210"/>
      <c r="BE1" s="210"/>
      <c r="BF1" s="210"/>
      <c r="BG1" s="210"/>
      <c r="BH1" s="210"/>
      <c r="BI1" s="210"/>
      <c r="BJ1" s="210"/>
      <c r="BK1" s="210"/>
      <c r="BL1" s="210"/>
      <c r="BM1" s="210"/>
      <c r="BN1" s="210"/>
      <c r="BO1" s="210"/>
      <c r="BP1" s="210"/>
      <c r="BQ1" s="210"/>
      <c r="BR1" s="210"/>
      <c r="BS1" s="210"/>
      <c r="BT1" s="210"/>
      <c r="BU1" s="210"/>
      <c r="BV1" s="210"/>
      <c r="BW1" s="210"/>
      <c r="BX1" s="210"/>
      <c r="BY1" s="210"/>
      <c r="BZ1" s="210"/>
      <c r="CA1" s="210"/>
      <c r="CB1" s="210"/>
      <c r="CC1" s="210"/>
      <c r="CD1" s="210"/>
      <c r="CE1" s="210"/>
      <c r="CF1" s="210"/>
      <c r="CG1" s="210"/>
      <c r="CH1" s="210"/>
      <c r="CI1" s="210"/>
      <c r="CJ1" s="210"/>
      <c r="CK1" s="210"/>
      <c r="CL1" s="210"/>
      <c r="CM1" s="210"/>
      <c r="CN1" s="210"/>
      <c r="CO1" s="210"/>
      <c r="CP1" s="210"/>
      <c r="CQ1" s="210"/>
      <c r="CR1" s="210"/>
      <c r="CS1" s="210"/>
      <c r="CT1" s="210"/>
      <c r="CU1" s="210"/>
      <c r="CV1" s="210"/>
      <c r="CW1" s="210"/>
      <c r="CX1" s="210"/>
      <c r="CY1" s="210"/>
      <c r="CZ1" s="210"/>
      <c r="DA1" s="210"/>
      <c r="DB1" s="210"/>
      <c r="DC1" s="210"/>
      <c r="DD1" s="210"/>
      <c r="DE1" s="210"/>
      <c r="DF1" s="210"/>
      <c r="DG1" s="210"/>
      <c r="DH1" s="210"/>
      <c r="DI1" s="210"/>
      <c r="DJ1" s="210"/>
      <c r="DK1" s="210"/>
      <c r="DL1" s="210"/>
      <c r="DM1" s="210"/>
      <c r="DN1" s="210"/>
      <c r="DO1" s="210"/>
      <c r="DP1" s="210"/>
      <c r="DQ1" s="211"/>
      <c r="DR1" s="211"/>
      <c r="DS1" s="211"/>
      <c r="DT1" s="211"/>
      <c r="DU1" s="211"/>
      <c r="DV1" s="211"/>
      <c r="DW1" s="211"/>
      <c r="DX1" s="211"/>
      <c r="DY1" s="211"/>
      <c r="DZ1" s="211"/>
      <c r="EA1" s="212"/>
    </row>
    <row r="2" spans="1:131" ht="26.25" customHeight="1" thickBot="1">
      <c r="A2" s="734" t="s">
        <v>352</v>
      </c>
      <c r="B2" s="734"/>
      <c r="C2" s="734"/>
      <c r="D2" s="734"/>
      <c r="E2" s="734"/>
      <c r="F2" s="734"/>
      <c r="G2" s="734"/>
      <c r="H2" s="734"/>
      <c r="I2" s="734"/>
      <c r="J2" s="734"/>
      <c r="K2" s="734"/>
      <c r="L2" s="734"/>
      <c r="M2" s="734"/>
      <c r="N2" s="734"/>
      <c r="O2" s="734"/>
      <c r="P2" s="734"/>
      <c r="Q2" s="734"/>
      <c r="R2" s="734"/>
      <c r="S2" s="734"/>
      <c r="T2" s="734"/>
      <c r="U2" s="734"/>
      <c r="V2" s="734"/>
      <c r="W2" s="734"/>
      <c r="X2" s="734"/>
      <c r="Y2" s="734"/>
      <c r="Z2" s="734"/>
      <c r="AA2" s="734"/>
      <c r="AB2" s="734"/>
      <c r="AC2" s="734"/>
      <c r="AD2" s="734"/>
      <c r="AE2" s="734"/>
      <c r="AF2" s="734"/>
      <c r="AG2" s="734"/>
      <c r="AH2" s="734"/>
      <c r="AI2" s="734"/>
      <c r="AJ2" s="734"/>
      <c r="AK2" s="734"/>
      <c r="AL2" s="734"/>
      <c r="AM2" s="734"/>
      <c r="AN2" s="734"/>
      <c r="AO2" s="734"/>
      <c r="AP2" s="734"/>
      <c r="AQ2" s="734"/>
      <c r="AR2" s="734"/>
      <c r="AS2" s="734"/>
      <c r="AT2" s="734"/>
      <c r="AU2" s="734"/>
      <c r="AV2" s="734"/>
      <c r="AW2" s="734"/>
      <c r="AX2" s="734"/>
      <c r="AY2" s="734"/>
      <c r="AZ2" s="734"/>
      <c r="BA2" s="734"/>
      <c r="BB2" s="734"/>
      <c r="BC2" s="734"/>
      <c r="BD2" s="734"/>
      <c r="BE2" s="734"/>
      <c r="BF2" s="734"/>
      <c r="BG2" s="734"/>
      <c r="BH2" s="734"/>
      <c r="BI2" s="734"/>
      <c r="BJ2" s="210"/>
      <c r="BK2" s="210"/>
      <c r="BL2" s="210"/>
      <c r="BM2" s="210"/>
      <c r="BN2" s="210"/>
      <c r="BO2" s="210"/>
      <c r="BP2" s="210"/>
      <c r="BQ2" s="210"/>
      <c r="BR2" s="210"/>
      <c r="BS2" s="210"/>
      <c r="BT2" s="210"/>
      <c r="BU2" s="210"/>
      <c r="BV2" s="210"/>
      <c r="BW2" s="210"/>
      <c r="BX2" s="210"/>
      <c r="BY2" s="210"/>
      <c r="BZ2" s="210"/>
      <c r="CA2" s="210"/>
      <c r="CB2" s="210"/>
      <c r="CC2" s="210"/>
      <c r="CD2" s="210"/>
      <c r="CE2" s="210"/>
      <c r="CF2" s="210"/>
      <c r="CG2" s="210"/>
      <c r="CH2" s="210"/>
      <c r="CI2" s="210"/>
      <c r="CJ2" s="210"/>
      <c r="CK2" s="210"/>
      <c r="CL2" s="210"/>
      <c r="CM2" s="210"/>
      <c r="CN2" s="210"/>
      <c r="CO2" s="210"/>
      <c r="CP2" s="210"/>
      <c r="CQ2" s="210"/>
      <c r="CR2" s="210"/>
      <c r="CS2" s="210"/>
      <c r="CT2" s="210"/>
      <c r="CU2" s="210"/>
      <c r="CV2" s="210"/>
      <c r="CW2" s="210"/>
      <c r="CX2" s="210"/>
      <c r="CY2" s="210"/>
      <c r="CZ2" s="210"/>
      <c r="DA2" s="210"/>
      <c r="DB2" s="210"/>
      <c r="DC2" s="210"/>
      <c r="DD2" s="210"/>
      <c r="DE2" s="210"/>
      <c r="DF2" s="210"/>
      <c r="DG2" s="210"/>
      <c r="DH2" s="210"/>
      <c r="DI2" s="210"/>
      <c r="DJ2" s="735" t="s">
        <v>353</v>
      </c>
      <c r="DK2" s="736"/>
      <c r="DL2" s="736"/>
      <c r="DM2" s="736"/>
      <c r="DN2" s="736"/>
      <c r="DO2" s="737"/>
      <c r="DP2" s="210"/>
      <c r="DQ2" s="735" t="s">
        <v>354</v>
      </c>
      <c r="DR2" s="736"/>
      <c r="DS2" s="736"/>
      <c r="DT2" s="736"/>
      <c r="DU2" s="736"/>
      <c r="DV2" s="736"/>
      <c r="DW2" s="736"/>
      <c r="DX2" s="736"/>
      <c r="DY2" s="736"/>
      <c r="DZ2" s="737"/>
      <c r="EA2" s="212"/>
    </row>
    <row r="3" spans="1:131" ht="11.25" customHeight="1">
      <c r="A3" s="210"/>
      <c r="B3" s="210"/>
      <c r="C3" s="210"/>
      <c r="D3" s="210"/>
      <c r="E3" s="210"/>
      <c r="F3" s="210"/>
      <c r="G3" s="210"/>
      <c r="H3" s="210"/>
      <c r="I3" s="210"/>
      <c r="J3" s="210"/>
      <c r="K3" s="210"/>
      <c r="L3" s="210"/>
      <c r="M3" s="210"/>
      <c r="N3" s="210"/>
      <c r="O3" s="210"/>
      <c r="P3" s="210"/>
      <c r="Q3" s="210"/>
      <c r="R3" s="210"/>
      <c r="S3" s="210"/>
      <c r="T3" s="210"/>
      <c r="U3" s="210"/>
      <c r="V3" s="210"/>
      <c r="W3" s="210"/>
      <c r="X3" s="210"/>
      <c r="Y3" s="210"/>
      <c r="Z3" s="210"/>
      <c r="AA3" s="210"/>
      <c r="AB3" s="210"/>
      <c r="AC3" s="210"/>
      <c r="AD3" s="210"/>
      <c r="AE3" s="210"/>
      <c r="AF3" s="210"/>
      <c r="AG3" s="210"/>
      <c r="AH3" s="210"/>
      <c r="AI3" s="210"/>
      <c r="AJ3" s="210"/>
      <c r="AK3" s="210"/>
      <c r="AL3" s="210"/>
      <c r="AM3" s="210"/>
      <c r="AN3" s="210"/>
      <c r="AO3" s="210"/>
      <c r="AP3" s="210"/>
      <c r="AQ3" s="210"/>
      <c r="AR3" s="210"/>
      <c r="AS3" s="210"/>
      <c r="AT3" s="210"/>
      <c r="AU3" s="210"/>
      <c r="AV3" s="210"/>
      <c r="AW3" s="210"/>
      <c r="AX3" s="210"/>
      <c r="AY3" s="210"/>
      <c r="AZ3" s="210"/>
      <c r="BA3" s="210"/>
      <c r="BB3" s="210"/>
      <c r="BC3" s="210"/>
      <c r="BD3" s="210"/>
      <c r="BE3" s="210"/>
      <c r="BF3" s="210"/>
      <c r="BG3" s="210"/>
      <c r="BH3" s="210"/>
      <c r="BI3" s="210"/>
      <c r="BJ3" s="210"/>
      <c r="BK3" s="210"/>
      <c r="BL3" s="210"/>
      <c r="BM3" s="210"/>
      <c r="BN3" s="210"/>
      <c r="BO3" s="210"/>
      <c r="BP3" s="210"/>
      <c r="BQ3" s="210"/>
      <c r="BR3" s="210"/>
      <c r="BS3" s="210"/>
      <c r="BT3" s="210"/>
      <c r="BU3" s="210"/>
      <c r="BV3" s="210"/>
      <c r="BW3" s="210"/>
      <c r="BX3" s="210"/>
      <c r="BY3" s="210"/>
      <c r="BZ3" s="210"/>
      <c r="CA3" s="210"/>
      <c r="CB3" s="210"/>
      <c r="CC3" s="210"/>
      <c r="CD3" s="210"/>
      <c r="CE3" s="210"/>
      <c r="CF3" s="210"/>
      <c r="CG3" s="210"/>
      <c r="CH3" s="210"/>
      <c r="CI3" s="210"/>
      <c r="CJ3" s="210"/>
      <c r="CK3" s="210"/>
      <c r="CL3" s="210"/>
      <c r="CM3" s="210"/>
      <c r="CN3" s="210"/>
      <c r="CO3" s="210"/>
      <c r="CP3" s="210"/>
      <c r="CQ3" s="210"/>
      <c r="CR3" s="210"/>
      <c r="CS3" s="210"/>
      <c r="CT3" s="210"/>
      <c r="CU3" s="210"/>
      <c r="CV3" s="210"/>
      <c r="CW3" s="210"/>
      <c r="CX3" s="210"/>
      <c r="CY3" s="210"/>
      <c r="CZ3" s="210"/>
      <c r="DA3" s="210"/>
      <c r="DB3" s="210"/>
      <c r="DC3" s="210"/>
      <c r="DD3" s="210"/>
      <c r="DE3" s="210"/>
      <c r="DF3" s="210"/>
      <c r="DG3" s="210"/>
      <c r="DH3" s="210"/>
      <c r="DI3" s="210"/>
      <c r="DJ3" s="210"/>
      <c r="DK3" s="210"/>
      <c r="DL3" s="210"/>
      <c r="DM3" s="210"/>
      <c r="DN3" s="210"/>
      <c r="DO3" s="210"/>
      <c r="DP3" s="210"/>
      <c r="DQ3" s="210"/>
      <c r="DR3" s="210"/>
      <c r="DS3" s="210"/>
      <c r="DT3" s="210"/>
      <c r="DU3" s="210"/>
      <c r="DV3" s="210"/>
      <c r="DW3" s="210"/>
      <c r="DX3" s="210"/>
      <c r="DY3" s="210"/>
      <c r="DZ3" s="210"/>
      <c r="EA3" s="212"/>
    </row>
    <row r="4" spans="1:131" s="218" customFormat="1" ht="26.25" customHeight="1" thickBot="1">
      <c r="A4" s="738" t="s">
        <v>355</v>
      </c>
      <c r="B4" s="738"/>
      <c r="C4" s="738"/>
      <c r="D4" s="738"/>
      <c r="E4" s="738"/>
      <c r="F4" s="738"/>
      <c r="G4" s="738"/>
      <c r="H4" s="738"/>
      <c r="I4" s="738"/>
      <c r="J4" s="738"/>
      <c r="K4" s="738"/>
      <c r="L4" s="738"/>
      <c r="M4" s="738"/>
      <c r="N4" s="738"/>
      <c r="O4" s="738"/>
      <c r="P4" s="738"/>
      <c r="Q4" s="738"/>
      <c r="R4" s="738"/>
      <c r="S4" s="738"/>
      <c r="T4" s="738"/>
      <c r="U4" s="738"/>
      <c r="V4" s="738"/>
      <c r="W4" s="738"/>
      <c r="X4" s="738"/>
      <c r="Y4" s="738"/>
      <c r="Z4" s="738"/>
      <c r="AA4" s="738"/>
      <c r="AB4" s="738"/>
      <c r="AC4" s="738"/>
      <c r="AD4" s="738"/>
      <c r="AE4" s="738"/>
      <c r="AF4" s="738"/>
      <c r="AG4" s="738"/>
      <c r="AH4" s="738"/>
      <c r="AI4" s="738"/>
      <c r="AJ4" s="738"/>
      <c r="AK4" s="738"/>
      <c r="AL4" s="738"/>
      <c r="AM4" s="738"/>
      <c r="AN4" s="738"/>
      <c r="AO4" s="738"/>
      <c r="AP4" s="738"/>
      <c r="AQ4" s="738"/>
      <c r="AR4" s="738"/>
      <c r="AS4" s="738"/>
      <c r="AT4" s="738"/>
      <c r="AU4" s="738"/>
      <c r="AV4" s="738"/>
      <c r="AW4" s="738"/>
      <c r="AX4" s="738"/>
      <c r="AY4" s="738"/>
      <c r="AZ4" s="214"/>
      <c r="BA4" s="214"/>
      <c r="BB4" s="214"/>
      <c r="BC4" s="214"/>
      <c r="BD4" s="214"/>
      <c r="BE4" s="215"/>
      <c r="BF4" s="215"/>
      <c r="BG4" s="215"/>
      <c r="BH4" s="215"/>
      <c r="BI4" s="215"/>
      <c r="BJ4" s="215"/>
      <c r="BK4" s="215"/>
      <c r="BL4" s="215"/>
      <c r="BM4" s="215"/>
      <c r="BN4" s="215"/>
      <c r="BO4" s="215"/>
      <c r="BP4" s="215"/>
      <c r="BQ4" s="739" t="s">
        <v>356</v>
      </c>
      <c r="BR4" s="739"/>
      <c r="BS4" s="739"/>
      <c r="BT4" s="739"/>
      <c r="BU4" s="739"/>
      <c r="BV4" s="739"/>
      <c r="BW4" s="739"/>
      <c r="BX4" s="739"/>
      <c r="BY4" s="739"/>
      <c r="BZ4" s="739"/>
      <c r="CA4" s="739"/>
      <c r="CB4" s="739"/>
      <c r="CC4" s="739"/>
      <c r="CD4" s="739"/>
      <c r="CE4" s="739"/>
      <c r="CF4" s="739"/>
      <c r="CG4" s="739"/>
      <c r="CH4" s="739"/>
      <c r="CI4" s="739"/>
      <c r="CJ4" s="739"/>
      <c r="CK4" s="739"/>
      <c r="CL4" s="739"/>
      <c r="CM4" s="739"/>
      <c r="CN4" s="739"/>
      <c r="CO4" s="739"/>
      <c r="CP4" s="739"/>
      <c r="CQ4" s="739"/>
      <c r="CR4" s="739"/>
      <c r="CS4" s="739"/>
      <c r="CT4" s="739"/>
      <c r="CU4" s="739"/>
      <c r="CV4" s="739"/>
      <c r="CW4" s="739"/>
      <c r="CX4" s="739"/>
      <c r="CY4" s="739"/>
      <c r="CZ4" s="739"/>
      <c r="DA4" s="739"/>
      <c r="DB4" s="739"/>
      <c r="DC4" s="739"/>
      <c r="DD4" s="739"/>
      <c r="DE4" s="739"/>
      <c r="DF4" s="739"/>
      <c r="DG4" s="739"/>
      <c r="DH4" s="739"/>
      <c r="DI4" s="739"/>
      <c r="DJ4" s="739"/>
      <c r="DK4" s="739"/>
      <c r="DL4" s="739"/>
      <c r="DM4" s="739"/>
      <c r="DN4" s="739"/>
      <c r="DO4" s="739"/>
      <c r="DP4" s="739"/>
      <c r="DQ4" s="739"/>
      <c r="DR4" s="739"/>
      <c r="DS4" s="739"/>
      <c r="DT4" s="739"/>
      <c r="DU4" s="739"/>
      <c r="DV4" s="739"/>
      <c r="DW4" s="739"/>
      <c r="DX4" s="739"/>
      <c r="DY4" s="739"/>
      <c r="DZ4" s="739"/>
      <c r="EA4" s="217"/>
    </row>
    <row r="5" spans="1:131" s="218" customFormat="1" ht="26.25" customHeight="1">
      <c r="A5" s="740" t="s">
        <v>357</v>
      </c>
      <c r="B5" s="741"/>
      <c r="C5" s="741"/>
      <c r="D5" s="741"/>
      <c r="E5" s="741"/>
      <c r="F5" s="741"/>
      <c r="G5" s="741"/>
      <c r="H5" s="741"/>
      <c r="I5" s="741"/>
      <c r="J5" s="741"/>
      <c r="K5" s="741"/>
      <c r="L5" s="741"/>
      <c r="M5" s="741"/>
      <c r="N5" s="741"/>
      <c r="O5" s="741"/>
      <c r="P5" s="742"/>
      <c r="Q5" s="746" t="s">
        <v>358</v>
      </c>
      <c r="R5" s="747"/>
      <c r="S5" s="747"/>
      <c r="T5" s="747"/>
      <c r="U5" s="748"/>
      <c r="V5" s="746" t="s">
        <v>359</v>
      </c>
      <c r="W5" s="747"/>
      <c r="X5" s="747"/>
      <c r="Y5" s="747"/>
      <c r="Z5" s="748"/>
      <c r="AA5" s="746" t="s">
        <v>360</v>
      </c>
      <c r="AB5" s="747"/>
      <c r="AC5" s="747"/>
      <c r="AD5" s="747"/>
      <c r="AE5" s="747"/>
      <c r="AF5" s="752" t="s">
        <v>361</v>
      </c>
      <c r="AG5" s="747"/>
      <c r="AH5" s="747"/>
      <c r="AI5" s="747"/>
      <c r="AJ5" s="753"/>
      <c r="AK5" s="747" t="s">
        <v>362</v>
      </c>
      <c r="AL5" s="747"/>
      <c r="AM5" s="747"/>
      <c r="AN5" s="747"/>
      <c r="AO5" s="748"/>
      <c r="AP5" s="746" t="s">
        <v>363</v>
      </c>
      <c r="AQ5" s="747"/>
      <c r="AR5" s="747"/>
      <c r="AS5" s="747"/>
      <c r="AT5" s="748"/>
      <c r="AU5" s="746" t="s">
        <v>364</v>
      </c>
      <c r="AV5" s="747"/>
      <c r="AW5" s="747"/>
      <c r="AX5" s="747"/>
      <c r="AY5" s="753"/>
      <c r="AZ5" s="214"/>
      <c r="BA5" s="214"/>
      <c r="BB5" s="214"/>
      <c r="BC5" s="214"/>
      <c r="BD5" s="214"/>
      <c r="BE5" s="215"/>
      <c r="BF5" s="215"/>
      <c r="BG5" s="215"/>
      <c r="BH5" s="215"/>
      <c r="BI5" s="215"/>
      <c r="BJ5" s="215"/>
      <c r="BK5" s="215"/>
      <c r="BL5" s="215"/>
      <c r="BM5" s="215"/>
      <c r="BN5" s="215"/>
      <c r="BO5" s="215"/>
      <c r="BP5" s="215"/>
      <c r="BQ5" s="740" t="s">
        <v>365</v>
      </c>
      <c r="BR5" s="741"/>
      <c r="BS5" s="741"/>
      <c r="BT5" s="741"/>
      <c r="BU5" s="741"/>
      <c r="BV5" s="741"/>
      <c r="BW5" s="741"/>
      <c r="BX5" s="741"/>
      <c r="BY5" s="741"/>
      <c r="BZ5" s="741"/>
      <c r="CA5" s="741"/>
      <c r="CB5" s="741"/>
      <c r="CC5" s="741"/>
      <c r="CD5" s="741"/>
      <c r="CE5" s="741"/>
      <c r="CF5" s="741"/>
      <c r="CG5" s="742"/>
      <c r="CH5" s="746" t="s">
        <v>366</v>
      </c>
      <c r="CI5" s="747"/>
      <c r="CJ5" s="747"/>
      <c r="CK5" s="747"/>
      <c r="CL5" s="748"/>
      <c r="CM5" s="746" t="s">
        <v>367</v>
      </c>
      <c r="CN5" s="747"/>
      <c r="CO5" s="747"/>
      <c r="CP5" s="747"/>
      <c r="CQ5" s="748"/>
      <c r="CR5" s="746" t="s">
        <v>368</v>
      </c>
      <c r="CS5" s="747"/>
      <c r="CT5" s="747"/>
      <c r="CU5" s="747"/>
      <c r="CV5" s="748"/>
      <c r="CW5" s="746" t="s">
        <v>369</v>
      </c>
      <c r="CX5" s="747"/>
      <c r="CY5" s="747"/>
      <c r="CZ5" s="747"/>
      <c r="DA5" s="748"/>
      <c r="DB5" s="746" t="s">
        <v>370</v>
      </c>
      <c r="DC5" s="747"/>
      <c r="DD5" s="747"/>
      <c r="DE5" s="747"/>
      <c r="DF5" s="748"/>
      <c r="DG5" s="776" t="s">
        <v>371</v>
      </c>
      <c r="DH5" s="777"/>
      <c r="DI5" s="777"/>
      <c r="DJ5" s="777"/>
      <c r="DK5" s="778"/>
      <c r="DL5" s="776" t="s">
        <v>372</v>
      </c>
      <c r="DM5" s="777"/>
      <c r="DN5" s="777"/>
      <c r="DO5" s="777"/>
      <c r="DP5" s="778"/>
      <c r="DQ5" s="746" t="s">
        <v>373</v>
      </c>
      <c r="DR5" s="747"/>
      <c r="DS5" s="747"/>
      <c r="DT5" s="747"/>
      <c r="DU5" s="748"/>
      <c r="DV5" s="746" t="s">
        <v>364</v>
      </c>
      <c r="DW5" s="747"/>
      <c r="DX5" s="747"/>
      <c r="DY5" s="747"/>
      <c r="DZ5" s="753"/>
      <c r="EA5" s="217"/>
    </row>
    <row r="6" spans="1:131" s="218" customFormat="1" ht="26.25" customHeight="1" thickBot="1">
      <c r="A6" s="743"/>
      <c r="B6" s="744"/>
      <c r="C6" s="744"/>
      <c r="D6" s="744"/>
      <c r="E6" s="744"/>
      <c r="F6" s="744"/>
      <c r="G6" s="744"/>
      <c r="H6" s="744"/>
      <c r="I6" s="744"/>
      <c r="J6" s="744"/>
      <c r="K6" s="744"/>
      <c r="L6" s="744"/>
      <c r="M6" s="744"/>
      <c r="N6" s="744"/>
      <c r="O6" s="744"/>
      <c r="P6" s="745"/>
      <c r="Q6" s="749"/>
      <c r="R6" s="750"/>
      <c r="S6" s="750"/>
      <c r="T6" s="750"/>
      <c r="U6" s="751"/>
      <c r="V6" s="749"/>
      <c r="W6" s="750"/>
      <c r="X6" s="750"/>
      <c r="Y6" s="750"/>
      <c r="Z6" s="751"/>
      <c r="AA6" s="749"/>
      <c r="AB6" s="750"/>
      <c r="AC6" s="750"/>
      <c r="AD6" s="750"/>
      <c r="AE6" s="750"/>
      <c r="AF6" s="754"/>
      <c r="AG6" s="750"/>
      <c r="AH6" s="750"/>
      <c r="AI6" s="750"/>
      <c r="AJ6" s="755"/>
      <c r="AK6" s="750"/>
      <c r="AL6" s="750"/>
      <c r="AM6" s="750"/>
      <c r="AN6" s="750"/>
      <c r="AO6" s="751"/>
      <c r="AP6" s="749"/>
      <c r="AQ6" s="750"/>
      <c r="AR6" s="750"/>
      <c r="AS6" s="750"/>
      <c r="AT6" s="751"/>
      <c r="AU6" s="749"/>
      <c r="AV6" s="750"/>
      <c r="AW6" s="750"/>
      <c r="AX6" s="750"/>
      <c r="AY6" s="755"/>
      <c r="AZ6" s="214"/>
      <c r="BA6" s="214"/>
      <c r="BB6" s="214"/>
      <c r="BC6" s="214"/>
      <c r="BD6" s="214"/>
      <c r="BE6" s="215"/>
      <c r="BF6" s="215"/>
      <c r="BG6" s="215"/>
      <c r="BH6" s="215"/>
      <c r="BI6" s="215"/>
      <c r="BJ6" s="215"/>
      <c r="BK6" s="215"/>
      <c r="BL6" s="215"/>
      <c r="BM6" s="215"/>
      <c r="BN6" s="215"/>
      <c r="BO6" s="215"/>
      <c r="BP6" s="215"/>
      <c r="BQ6" s="743"/>
      <c r="BR6" s="744"/>
      <c r="BS6" s="744"/>
      <c r="BT6" s="744"/>
      <c r="BU6" s="744"/>
      <c r="BV6" s="744"/>
      <c r="BW6" s="744"/>
      <c r="BX6" s="744"/>
      <c r="BY6" s="744"/>
      <c r="BZ6" s="744"/>
      <c r="CA6" s="744"/>
      <c r="CB6" s="744"/>
      <c r="CC6" s="744"/>
      <c r="CD6" s="744"/>
      <c r="CE6" s="744"/>
      <c r="CF6" s="744"/>
      <c r="CG6" s="745"/>
      <c r="CH6" s="749"/>
      <c r="CI6" s="750"/>
      <c r="CJ6" s="750"/>
      <c r="CK6" s="750"/>
      <c r="CL6" s="751"/>
      <c r="CM6" s="749"/>
      <c r="CN6" s="750"/>
      <c r="CO6" s="750"/>
      <c r="CP6" s="750"/>
      <c r="CQ6" s="751"/>
      <c r="CR6" s="749"/>
      <c r="CS6" s="750"/>
      <c r="CT6" s="750"/>
      <c r="CU6" s="750"/>
      <c r="CV6" s="751"/>
      <c r="CW6" s="749"/>
      <c r="CX6" s="750"/>
      <c r="CY6" s="750"/>
      <c r="CZ6" s="750"/>
      <c r="DA6" s="751"/>
      <c r="DB6" s="749"/>
      <c r="DC6" s="750"/>
      <c r="DD6" s="750"/>
      <c r="DE6" s="750"/>
      <c r="DF6" s="751"/>
      <c r="DG6" s="779"/>
      <c r="DH6" s="780"/>
      <c r="DI6" s="780"/>
      <c r="DJ6" s="780"/>
      <c r="DK6" s="781"/>
      <c r="DL6" s="779"/>
      <c r="DM6" s="780"/>
      <c r="DN6" s="780"/>
      <c r="DO6" s="780"/>
      <c r="DP6" s="781"/>
      <c r="DQ6" s="749"/>
      <c r="DR6" s="750"/>
      <c r="DS6" s="750"/>
      <c r="DT6" s="750"/>
      <c r="DU6" s="751"/>
      <c r="DV6" s="749"/>
      <c r="DW6" s="750"/>
      <c r="DX6" s="750"/>
      <c r="DY6" s="750"/>
      <c r="DZ6" s="755"/>
      <c r="EA6" s="217"/>
    </row>
    <row r="7" spans="1:131" s="218" customFormat="1" ht="26.25" customHeight="1" thickTop="1">
      <c r="A7" s="219">
        <v>1</v>
      </c>
      <c r="B7" s="762" t="s">
        <v>374</v>
      </c>
      <c r="C7" s="763"/>
      <c r="D7" s="763"/>
      <c r="E7" s="763"/>
      <c r="F7" s="763"/>
      <c r="G7" s="763"/>
      <c r="H7" s="763"/>
      <c r="I7" s="763"/>
      <c r="J7" s="763"/>
      <c r="K7" s="763"/>
      <c r="L7" s="763"/>
      <c r="M7" s="763"/>
      <c r="N7" s="763"/>
      <c r="O7" s="763"/>
      <c r="P7" s="764"/>
      <c r="Q7" s="765">
        <v>11126</v>
      </c>
      <c r="R7" s="766"/>
      <c r="S7" s="766"/>
      <c r="T7" s="766"/>
      <c r="U7" s="766"/>
      <c r="V7" s="766">
        <v>10778</v>
      </c>
      <c r="W7" s="766"/>
      <c r="X7" s="766"/>
      <c r="Y7" s="766"/>
      <c r="Z7" s="766"/>
      <c r="AA7" s="766">
        <v>348</v>
      </c>
      <c r="AB7" s="766"/>
      <c r="AC7" s="766"/>
      <c r="AD7" s="766"/>
      <c r="AE7" s="767"/>
      <c r="AF7" s="768">
        <v>231</v>
      </c>
      <c r="AG7" s="769"/>
      <c r="AH7" s="769"/>
      <c r="AI7" s="769"/>
      <c r="AJ7" s="770"/>
      <c r="AK7" s="771">
        <v>1134</v>
      </c>
      <c r="AL7" s="772"/>
      <c r="AM7" s="772"/>
      <c r="AN7" s="772"/>
      <c r="AO7" s="772"/>
      <c r="AP7" s="772">
        <v>11249</v>
      </c>
      <c r="AQ7" s="772"/>
      <c r="AR7" s="772"/>
      <c r="AS7" s="772"/>
      <c r="AT7" s="772"/>
      <c r="AU7" s="773"/>
      <c r="AV7" s="773"/>
      <c r="AW7" s="773"/>
      <c r="AX7" s="773"/>
      <c r="AY7" s="774"/>
      <c r="AZ7" s="214"/>
      <c r="BA7" s="214"/>
      <c r="BB7" s="214"/>
      <c r="BC7" s="214"/>
      <c r="BD7" s="214"/>
      <c r="BE7" s="215"/>
      <c r="BF7" s="215"/>
      <c r="BG7" s="215"/>
      <c r="BH7" s="215"/>
      <c r="BI7" s="215"/>
      <c r="BJ7" s="215"/>
      <c r="BK7" s="215"/>
      <c r="BL7" s="215"/>
      <c r="BM7" s="215"/>
      <c r="BN7" s="215"/>
      <c r="BO7" s="215"/>
      <c r="BP7" s="215"/>
      <c r="BQ7" s="219">
        <v>1</v>
      </c>
      <c r="BR7" s="220"/>
      <c r="BS7" s="759"/>
      <c r="BT7" s="760"/>
      <c r="BU7" s="760"/>
      <c r="BV7" s="760"/>
      <c r="BW7" s="760"/>
      <c r="BX7" s="760"/>
      <c r="BY7" s="760"/>
      <c r="BZ7" s="760"/>
      <c r="CA7" s="760"/>
      <c r="CB7" s="760"/>
      <c r="CC7" s="760"/>
      <c r="CD7" s="760"/>
      <c r="CE7" s="760"/>
      <c r="CF7" s="760"/>
      <c r="CG7" s="775"/>
      <c r="CH7" s="756"/>
      <c r="CI7" s="757"/>
      <c r="CJ7" s="757"/>
      <c r="CK7" s="757"/>
      <c r="CL7" s="758"/>
      <c r="CM7" s="756"/>
      <c r="CN7" s="757"/>
      <c r="CO7" s="757"/>
      <c r="CP7" s="757"/>
      <c r="CQ7" s="758"/>
      <c r="CR7" s="756"/>
      <c r="CS7" s="757"/>
      <c r="CT7" s="757"/>
      <c r="CU7" s="757"/>
      <c r="CV7" s="758"/>
      <c r="CW7" s="756"/>
      <c r="CX7" s="757"/>
      <c r="CY7" s="757"/>
      <c r="CZ7" s="757"/>
      <c r="DA7" s="758"/>
      <c r="DB7" s="756"/>
      <c r="DC7" s="757"/>
      <c r="DD7" s="757"/>
      <c r="DE7" s="757"/>
      <c r="DF7" s="758"/>
      <c r="DG7" s="756"/>
      <c r="DH7" s="757"/>
      <c r="DI7" s="757"/>
      <c r="DJ7" s="757"/>
      <c r="DK7" s="758"/>
      <c r="DL7" s="756"/>
      <c r="DM7" s="757"/>
      <c r="DN7" s="757"/>
      <c r="DO7" s="757"/>
      <c r="DP7" s="758"/>
      <c r="DQ7" s="756"/>
      <c r="DR7" s="757"/>
      <c r="DS7" s="757"/>
      <c r="DT7" s="757"/>
      <c r="DU7" s="758"/>
      <c r="DV7" s="759"/>
      <c r="DW7" s="760"/>
      <c r="DX7" s="760"/>
      <c r="DY7" s="760"/>
      <c r="DZ7" s="761"/>
      <c r="EA7" s="217"/>
    </row>
    <row r="8" spans="1:131" s="218" customFormat="1" ht="26.25" customHeight="1">
      <c r="A8" s="221">
        <v>2</v>
      </c>
      <c r="B8" s="793"/>
      <c r="C8" s="794"/>
      <c r="D8" s="794"/>
      <c r="E8" s="794"/>
      <c r="F8" s="794"/>
      <c r="G8" s="794"/>
      <c r="H8" s="794"/>
      <c r="I8" s="794"/>
      <c r="J8" s="794"/>
      <c r="K8" s="794"/>
      <c r="L8" s="794"/>
      <c r="M8" s="794"/>
      <c r="N8" s="794"/>
      <c r="O8" s="794"/>
      <c r="P8" s="795"/>
      <c r="Q8" s="796"/>
      <c r="R8" s="797"/>
      <c r="S8" s="797"/>
      <c r="T8" s="797"/>
      <c r="U8" s="797"/>
      <c r="V8" s="797"/>
      <c r="W8" s="797"/>
      <c r="X8" s="797"/>
      <c r="Y8" s="797"/>
      <c r="Z8" s="797"/>
      <c r="AA8" s="797"/>
      <c r="AB8" s="797"/>
      <c r="AC8" s="797"/>
      <c r="AD8" s="797"/>
      <c r="AE8" s="798"/>
      <c r="AF8" s="799"/>
      <c r="AG8" s="800"/>
      <c r="AH8" s="800"/>
      <c r="AI8" s="800"/>
      <c r="AJ8" s="801"/>
      <c r="AK8" s="782"/>
      <c r="AL8" s="783"/>
      <c r="AM8" s="783"/>
      <c r="AN8" s="783"/>
      <c r="AO8" s="783"/>
      <c r="AP8" s="783"/>
      <c r="AQ8" s="783"/>
      <c r="AR8" s="783"/>
      <c r="AS8" s="783"/>
      <c r="AT8" s="783"/>
      <c r="AU8" s="784"/>
      <c r="AV8" s="784"/>
      <c r="AW8" s="784"/>
      <c r="AX8" s="784"/>
      <c r="AY8" s="785"/>
      <c r="AZ8" s="214"/>
      <c r="BA8" s="214"/>
      <c r="BB8" s="214"/>
      <c r="BC8" s="214"/>
      <c r="BD8" s="214"/>
      <c r="BE8" s="215"/>
      <c r="BF8" s="215"/>
      <c r="BG8" s="215"/>
      <c r="BH8" s="215"/>
      <c r="BI8" s="215"/>
      <c r="BJ8" s="215"/>
      <c r="BK8" s="215"/>
      <c r="BL8" s="215"/>
      <c r="BM8" s="215"/>
      <c r="BN8" s="215"/>
      <c r="BO8" s="215"/>
      <c r="BP8" s="215"/>
      <c r="BQ8" s="221">
        <v>2</v>
      </c>
      <c r="BR8" s="222"/>
      <c r="BS8" s="786"/>
      <c r="BT8" s="787"/>
      <c r="BU8" s="787"/>
      <c r="BV8" s="787"/>
      <c r="BW8" s="787"/>
      <c r="BX8" s="787"/>
      <c r="BY8" s="787"/>
      <c r="BZ8" s="787"/>
      <c r="CA8" s="787"/>
      <c r="CB8" s="787"/>
      <c r="CC8" s="787"/>
      <c r="CD8" s="787"/>
      <c r="CE8" s="787"/>
      <c r="CF8" s="787"/>
      <c r="CG8" s="788"/>
      <c r="CH8" s="789"/>
      <c r="CI8" s="790"/>
      <c r="CJ8" s="790"/>
      <c r="CK8" s="790"/>
      <c r="CL8" s="791"/>
      <c r="CM8" s="789"/>
      <c r="CN8" s="790"/>
      <c r="CO8" s="790"/>
      <c r="CP8" s="790"/>
      <c r="CQ8" s="791"/>
      <c r="CR8" s="789"/>
      <c r="CS8" s="790"/>
      <c r="CT8" s="790"/>
      <c r="CU8" s="790"/>
      <c r="CV8" s="791"/>
      <c r="CW8" s="789"/>
      <c r="CX8" s="790"/>
      <c r="CY8" s="790"/>
      <c r="CZ8" s="790"/>
      <c r="DA8" s="791"/>
      <c r="DB8" s="789"/>
      <c r="DC8" s="790"/>
      <c r="DD8" s="790"/>
      <c r="DE8" s="790"/>
      <c r="DF8" s="791"/>
      <c r="DG8" s="789"/>
      <c r="DH8" s="790"/>
      <c r="DI8" s="790"/>
      <c r="DJ8" s="790"/>
      <c r="DK8" s="791"/>
      <c r="DL8" s="789"/>
      <c r="DM8" s="790"/>
      <c r="DN8" s="790"/>
      <c r="DO8" s="790"/>
      <c r="DP8" s="791"/>
      <c r="DQ8" s="789"/>
      <c r="DR8" s="790"/>
      <c r="DS8" s="790"/>
      <c r="DT8" s="790"/>
      <c r="DU8" s="791"/>
      <c r="DV8" s="786"/>
      <c r="DW8" s="787"/>
      <c r="DX8" s="787"/>
      <c r="DY8" s="787"/>
      <c r="DZ8" s="792"/>
      <c r="EA8" s="217"/>
    </row>
    <row r="9" spans="1:131" s="218" customFormat="1" ht="26.25" customHeight="1">
      <c r="A9" s="221">
        <v>3</v>
      </c>
      <c r="B9" s="793"/>
      <c r="C9" s="794"/>
      <c r="D9" s="794"/>
      <c r="E9" s="794"/>
      <c r="F9" s="794"/>
      <c r="G9" s="794"/>
      <c r="H9" s="794"/>
      <c r="I9" s="794"/>
      <c r="J9" s="794"/>
      <c r="K9" s="794"/>
      <c r="L9" s="794"/>
      <c r="M9" s="794"/>
      <c r="N9" s="794"/>
      <c r="O9" s="794"/>
      <c r="P9" s="795"/>
      <c r="Q9" s="796"/>
      <c r="R9" s="797"/>
      <c r="S9" s="797"/>
      <c r="T9" s="797"/>
      <c r="U9" s="797"/>
      <c r="V9" s="797"/>
      <c r="W9" s="797"/>
      <c r="X9" s="797"/>
      <c r="Y9" s="797"/>
      <c r="Z9" s="797"/>
      <c r="AA9" s="797"/>
      <c r="AB9" s="797"/>
      <c r="AC9" s="797"/>
      <c r="AD9" s="797"/>
      <c r="AE9" s="798"/>
      <c r="AF9" s="799"/>
      <c r="AG9" s="800"/>
      <c r="AH9" s="800"/>
      <c r="AI9" s="800"/>
      <c r="AJ9" s="801"/>
      <c r="AK9" s="782"/>
      <c r="AL9" s="783"/>
      <c r="AM9" s="783"/>
      <c r="AN9" s="783"/>
      <c r="AO9" s="783"/>
      <c r="AP9" s="783"/>
      <c r="AQ9" s="783"/>
      <c r="AR9" s="783"/>
      <c r="AS9" s="783"/>
      <c r="AT9" s="783"/>
      <c r="AU9" s="784"/>
      <c r="AV9" s="784"/>
      <c r="AW9" s="784"/>
      <c r="AX9" s="784"/>
      <c r="AY9" s="785"/>
      <c r="AZ9" s="214"/>
      <c r="BA9" s="214"/>
      <c r="BB9" s="214"/>
      <c r="BC9" s="214"/>
      <c r="BD9" s="214"/>
      <c r="BE9" s="215"/>
      <c r="BF9" s="215"/>
      <c r="BG9" s="215"/>
      <c r="BH9" s="215"/>
      <c r="BI9" s="215"/>
      <c r="BJ9" s="215"/>
      <c r="BK9" s="215"/>
      <c r="BL9" s="215"/>
      <c r="BM9" s="215"/>
      <c r="BN9" s="215"/>
      <c r="BO9" s="215"/>
      <c r="BP9" s="215"/>
      <c r="BQ9" s="221">
        <v>3</v>
      </c>
      <c r="BR9" s="222"/>
      <c r="BS9" s="786"/>
      <c r="BT9" s="787"/>
      <c r="BU9" s="787"/>
      <c r="BV9" s="787"/>
      <c r="BW9" s="787"/>
      <c r="BX9" s="787"/>
      <c r="BY9" s="787"/>
      <c r="BZ9" s="787"/>
      <c r="CA9" s="787"/>
      <c r="CB9" s="787"/>
      <c r="CC9" s="787"/>
      <c r="CD9" s="787"/>
      <c r="CE9" s="787"/>
      <c r="CF9" s="787"/>
      <c r="CG9" s="788"/>
      <c r="CH9" s="789"/>
      <c r="CI9" s="790"/>
      <c r="CJ9" s="790"/>
      <c r="CK9" s="790"/>
      <c r="CL9" s="791"/>
      <c r="CM9" s="789"/>
      <c r="CN9" s="790"/>
      <c r="CO9" s="790"/>
      <c r="CP9" s="790"/>
      <c r="CQ9" s="791"/>
      <c r="CR9" s="789"/>
      <c r="CS9" s="790"/>
      <c r="CT9" s="790"/>
      <c r="CU9" s="790"/>
      <c r="CV9" s="791"/>
      <c r="CW9" s="789"/>
      <c r="CX9" s="790"/>
      <c r="CY9" s="790"/>
      <c r="CZ9" s="790"/>
      <c r="DA9" s="791"/>
      <c r="DB9" s="789"/>
      <c r="DC9" s="790"/>
      <c r="DD9" s="790"/>
      <c r="DE9" s="790"/>
      <c r="DF9" s="791"/>
      <c r="DG9" s="789"/>
      <c r="DH9" s="790"/>
      <c r="DI9" s="790"/>
      <c r="DJ9" s="790"/>
      <c r="DK9" s="791"/>
      <c r="DL9" s="789"/>
      <c r="DM9" s="790"/>
      <c r="DN9" s="790"/>
      <c r="DO9" s="790"/>
      <c r="DP9" s="791"/>
      <c r="DQ9" s="789"/>
      <c r="DR9" s="790"/>
      <c r="DS9" s="790"/>
      <c r="DT9" s="790"/>
      <c r="DU9" s="791"/>
      <c r="DV9" s="786"/>
      <c r="DW9" s="787"/>
      <c r="DX9" s="787"/>
      <c r="DY9" s="787"/>
      <c r="DZ9" s="792"/>
      <c r="EA9" s="217"/>
    </row>
    <row r="10" spans="1:131" s="218" customFormat="1" ht="26.25" customHeight="1">
      <c r="A10" s="221">
        <v>4</v>
      </c>
      <c r="B10" s="793"/>
      <c r="C10" s="794"/>
      <c r="D10" s="794"/>
      <c r="E10" s="794"/>
      <c r="F10" s="794"/>
      <c r="G10" s="794"/>
      <c r="H10" s="794"/>
      <c r="I10" s="794"/>
      <c r="J10" s="794"/>
      <c r="K10" s="794"/>
      <c r="L10" s="794"/>
      <c r="M10" s="794"/>
      <c r="N10" s="794"/>
      <c r="O10" s="794"/>
      <c r="P10" s="795"/>
      <c r="Q10" s="796"/>
      <c r="R10" s="797"/>
      <c r="S10" s="797"/>
      <c r="T10" s="797"/>
      <c r="U10" s="797"/>
      <c r="V10" s="797"/>
      <c r="W10" s="797"/>
      <c r="X10" s="797"/>
      <c r="Y10" s="797"/>
      <c r="Z10" s="797"/>
      <c r="AA10" s="797"/>
      <c r="AB10" s="797"/>
      <c r="AC10" s="797"/>
      <c r="AD10" s="797"/>
      <c r="AE10" s="798"/>
      <c r="AF10" s="799"/>
      <c r="AG10" s="800"/>
      <c r="AH10" s="800"/>
      <c r="AI10" s="800"/>
      <c r="AJ10" s="801"/>
      <c r="AK10" s="782"/>
      <c r="AL10" s="783"/>
      <c r="AM10" s="783"/>
      <c r="AN10" s="783"/>
      <c r="AO10" s="783"/>
      <c r="AP10" s="783"/>
      <c r="AQ10" s="783"/>
      <c r="AR10" s="783"/>
      <c r="AS10" s="783"/>
      <c r="AT10" s="783"/>
      <c r="AU10" s="784"/>
      <c r="AV10" s="784"/>
      <c r="AW10" s="784"/>
      <c r="AX10" s="784"/>
      <c r="AY10" s="785"/>
      <c r="AZ10" s="214"/>
      <c r="BA10" s="214"/>
      <c r="BB10" s="214"/>
      <c r="BC10" s="214"/>
      <c r="BD10" s="214"/>
      <c r="BE10" s="215"/>
      <c r="BF10" s="215"/>
      <c r="BG10" s="215"/>
      <c r="BH10" s="215"/>
      <c r="BI10" s="215"/>
      <c r="BJ10" s="215"/>
      <c r="BK10" s="215"/>
      <c r="BL10" s="215"/>
      <c r="BM10" s="215"/>
      <c r="BN10" s="215"/>
      <c r="BO10" s="215"/>
      <c r="BP10" s="215"/>
      <c r="BQ10" s="221">
        <v>4</v>
      </c>
      <c r="BR10" s="222"/>
      <c r="BS10" s="786"/>
      <c r="BT10" s="787"/>
      <c r="BU10" s="787"/>
      <c r="BV10" s="787"/>
      <c r="BW10" s="787"/>
      <c r="BX10" s="787"/>
      <c r="BY10" s="787"/>
      <c r="BZ10" s="787"/>
      <c r="CA10" s="787"/>
      <c r="CB10" s="787"/>
      <c r="CC10" s="787"/>
      <c r="CD10" s="787"/>
      <c r="CE10" s="787"/>
      <c r="CF10" s="787"/>
      <c r="CG10" s="788"/>
      <c r="CH10" s="789"/>
      <c r="CI10" s="790"/>
      <c r="CJ10" s="790"/>
      <c r="CK10" s="790"/>
      <c r="CL10" s="791"/>
      <c r="CM10" s="789"/>
      <c r="CN10" s="790"/>
      <c r="CO10" s="790"/>
      <c r="CP10" s="790"/>
      <c r="CQ10" s="791"/>
      <c r="CR10" s="789"/>
      <c r="CS10" s="790"/>
      <c r="CT10" s="790"/>
      <c r="CU10" s="790"/>
      <c r="CV10" s="791"/>
      <c r="CW10" s="789"/>
      <c r="CX10" s="790"/>
      <c r="CY10" s="790"/>
      <c r="CZ10" s="790"/>
      <c r="DA10" s="791"/>
      <c r="DB10" s="789"/>
      <c r="DC10" s="790"/>
      <c r="DD10" s="790"/>
      <c r="DE10" s="790"/>
      <c r="DF10" s="791"/>
      <c r="DG10" s="789"/>
      <c r="DH10" s="790"/>
      <c r="DI10" s="790"/>
      <c r="DJ10" s="790"/>
      <c r="DK10" s="791"/>
      <c r="DL10" s="789"/>
      <c r="DM10" s="790"/>
      <c r="DN10" s="790"/>
      <c r="DO10" s="790"/>
      <c r="DP10" s="791"/>
      <c r="DQ10" s="789"/>
      <c r="DR10" s="790"/>
      <c r="DS10" s="790"/>
      <c r="DT10" s="790"/>
      <c r="DU10" s="791"/>
      <c r="DV10" s="786"/>
      <c r="DW10" s="787"/>
      <c r="DX10" s="787"/>
      <c r="DY10" s="787"/>
      <c r="DZ10" s="792"/>
      <c r="EA10" s="217"/>
    </row>
    <row r="11" spans="1:131" s="218" customFormat="1" ht="26.25" customHeight="1">
      <c r="A11" s="221">
        <v>5</v>
      </c>
      <c r="B11" s="793"/>
      <c r="C11" s="794"/>
      <c r="D11" s="794"/>
      <c r="E11" s="794"/>
      <c r="F11" s="794"/>
      <c r="G11" s="794"/>
      <c r="H11" s="794"/>
      <c r="I11" s="794"/>
      <c r="J11" s="794"/>
      <c r="K11" s="794"/>
      <c r="L11" s="794"/>
      <c r="M11" s="794"/>
      <c r="N11" s="794"/>
      <c r="O11" s="794"/>
      <c r="P11" s="795"/>
      <c r="Q11" s="796"/>
      <c r="R11" s="797"/>
      <c r="S11" s="797"/>
      <c r="T11" s="797"/>
      <c r="U11" s="797"/>
      <c r="V11" s="797"/>
      <c r="W11" s="797"/>
      <c r="X11" s="797"/>
      <c r="Y11" s="797"/>
      <c r="Z11" s="797"/>
      <c r="AA11" s="797"/>
      <c r="AB11" s="797"/>
      <c r="AC11" s="797"/>
      <c r="AD11" s="797"/>
      <c r="AE11" s="798"/>
      <c r="AF11" s="799"/>
      <c r="AG11" s="800"/>
      <c r="AH11" s="800"/>
      <c r="AI11" s="800"/>
      <c r="AJ11" s="801"/>
      <c r="AK11" s="782"/>
      <c r="AL11" s="783"/>
      <c r="AM11" s="783"/>
      <c r="AN11" s="783"/>
      <c r="AO11" s="783"/>
      <c r="AP11" s="783"/>
      <c r="AQ11" s="783"/>
      <c r="AR11" s="783"/>
      <c r="AS11" s="783"/>
      <c r="AT11" s="783"/>
      <c r="AU11" s="784"/>
      <c r="AV11" s="784"/>
      <c r="AW11" s="784"/>
      <c r="AX11" s="784"/>
      <c r="AY11" s="785"/>
      <c r="AZ11" s="214"/>
      <c r="BA11" s="214"/>
      <c r="BB11" s="214"/>
      <c r="BC11" s="214"/>
      <c r="BD11" s="214"/>
      <c r="BE11" s="215"/>
      <c r="BF11" s="215"/>
      <c r="BG11" s="215"/>
      <c r="BH11" s="215"/>
      <c r="BI11" s="215"/>
      <c r="BJ11" s="215"/>
      <c r="BK11" s="215"/>
      <c r="BL11" s="215"/>
      <c r="BM11" s="215"/>
      <c r="BN11" s="215"/>
      <c r="BO11" s="215"/>
      <c r="BP11" s="215"/>
      <c r="BQ11" s="221">
        <v>5</v>
      </c>
      <c r="BR11" s="222"/>
      <c r="BS11" s="786"/>
      <c r="BT11" s="787"/>
      <c r="BU11" s="787"/>
      <c r="BV11" s="787"/>
      <c r="BW11" s="787"/>
      <c r="BX11" s="787"/>
      <c r="BY11" s="787"/>
      <c r="BZ11" s="787"/>
      <c r="CA11" s="787"/>
      <c r="CB11" s="787"/>
      <c r="CC11" s="787"/>
      <c r="CD11" s="787"/>
      <c r="CE11" s="787"/>
      <c r="CF11" s="787"/>
      <c r="CG11" s="788"/>
      <c r="CH11" s="789"/>
      <c r="CI11" s="790"/>
      <c r="CJ11" s="790"/>
      <c r="CK11" s="790"/>
      <c r="CL11" s="791"/>
      <c r="CM11" s="789"/>
      <c r="CN11" s="790"/>
      <c r="CO11" s="790"/>
      <c r="CP11" s="790"/>
      <c r="CQ11" s="791"/>
      <c r="CR11" s="789"/>
      <c r="CS11" s="790"/>
      <c r="CT11" s="790"/>
      <c r="CU11" s="790"/>
      <c r="CV11" s="791"/>
      <c r="CW11" s="789"/>
      <c r="CX11" s="790"/>
      <c r="CY11" s="790"/>
      <c r="CZ11" s="790"/>
      <c r="DA11" s="791"/>
      <c r="DB11" s="789"/>
      <c r="DC11" s="790"/>
      <c r="DD11" s="790"/>
      <c r="DE11" s="790"/>
      <c r="DF11" s="791"/>
      <c r="DG11" s="789"/>
      <c r="DH11" s="790"/>
      <c r="DI11" s="790"/>
      <c r="DJ11" s="790"/>
      <c r="DK11" s="791"/>
      <c r="DL11" s="789"/>
      <c r="DM11" s="790"/>
      <c r="DN11" s="790"/>
      <c r="DO11" s="790"/>
      <c r="DP11" s="791"/>
      <c r="DQ11" s="789"/>
      <c r="DR11" s="790"/>
      <c r="DS11" s="790"/>
      <c r="DT11" s="790"/>
      <c r="DU11" s="791"/>
      <c r="DV11" s="786"/>
      <c r="DW11" s="787"/>
      <c r="DX11" s="787"/>
      <c r="DY11" s="787"/>
      <c r="DZ11" s="792"/>
      <c r="EA11" s="217"/>
    </row>
    <row r="12" spans="1:131" s="218" customFormat="1" ht="26.25" customHeight="1">
      <c r="A12" s="221">
        <v>6</v>
      </c>
      <c r="B12" s="793"/>
      <c r="C12" s="794"/>
      <c r="D12" s="794"/>
      <c r="E12" s="794"/>
      <c r="F12" s="794"/>
      <c r="G12" s="794"/>
      <c r="H12" s="794"/>
      <c r="I12" s="794"/>
      <c r="J12" s="794"/>
      <c r="K12" s="794"/>
      <c r="L12" s="794"/>
      <c r="M12" s="794"/>
      <c r="N12" s="794"/>
      <c r="O12" s="794"/>
      <c r="P12" s="795"/>
      <c r="Q12" s="796"/>
      <c r="R12" s="797"/>
      <c r="S12" s="797"/>
      <c r="T12" s="797"/>
      <c r="U12" s="797"/>
      <c r="V12" s="797"/>
      <c r="W12" s="797"/>
      <c r="X12" s="797"/>
      <c r="Y12" s="797"/>
      <c r="Z12" s="797"/>
      <c r="AA12" s="797"/>
      <c r="AB12" s="797"/>
      <c r="AC12" s="797"/>
      <c r="AD12" s="797"/>
      <c r="AE12" s="798"/>
      <c r="AF12" s="799"/>
      <c r="AG12" s="800"/>
      <c r="AH12" s="800"/>
      <c r="AI12" s="800"/>
      <c r="AJ12" s="801"/>
      <c r="AK12" s="782"/>
      <c r="AL12" s="783"/>
      <c r="AM12" s="783"/>
      <c r="AN12" s="783"/>
      <c r="AO12" s="783"/>
      <c r="AP12" s="783"/>
      <c r="AQ12" s="783"/>
      <c r="AR12" s="783"/>
      <c r="AS12" s="783"/>
      <c r="AT12" s="783"/>
      <c r="AU12" s="784"/>
      <c r="AV12" s="784"/>
      <c r="AW12" s="784"/>
      <c r="AX12" s="784"/>
      <c r="AY12" s="785"/>
      <c r="AZ12" s="214"/>
      <c r="BA12" s="214"/>
      <c r="BB12" s="214"/>
      <c r="BC12" s="214"/>
      <c r="BD12" s="214"/>
      <c r="BE12" s="215"/>
      <c r="BF12" s="215"/>
      <c r="BG12" s="215"/>
      <c r="BH12" s="215"/>
      <c r="BI12" s="215"/>
      <c r="BJ12" s="215"/>
      <c r="BK12" s="215"/>
      <c r="BL12" s="215"/>
      <c r="BM12" s="215"/>
      <c r="BN12" s="215"/>
      <c r="BO12" s="215"/>
      <c r="BP12" s="215"/>
      <c r="BQ12" s="221">
        <v>6</v>
      </c>
      <c r="BR12" s="222"/>
      <c r="BS12" s="786"/>
      <c r="BT12" s="787"/>
      <c r="BU12" s="787"/>
      <c r="BV12" s="787"/>
      <c r="BW12" s="787"/>
      <c r="BX12" s="787"/>
      <c r="BY12" s="787"/>
      <c r="BZ12" s="787"/>
      <c r="CA12" s="787"/>
      <c r="CB12" s="787"/>
      <c r="CC12" s="787"/>
      <c r="CD12" s="787"/>
      <c r="CE12" s="787"/>
      <c r="CF12" s="787"/>
      <c r="CG12" s="788"/>
      <c r="CH12" s="789"/>
      <c r="CI12" s="790"/>
      <c r="CJ12" s="790"/>
      <c r="CK12" s="790"/>
      <c r="CL12" s="791"/>
      <c r="CM12" s="789"/>
      <c r="CN12" s="790"/>
      <c r="CO12" s="790"/>
      <c r="CP12" s="790"/>
      <c r="CQ12" s="791"/>
      <c r="CR12" s="789"/>
      <c r="CS12" s="790"/>
      <c r="CT12" s="790"/>
      <c r="CU12" s="790"/>
      <c r="CV12" s="791"/>
      <c r="CW12" s="789"/>
      <c r="CX12" s="790"/>
      <c r="CY12" s="790"/>
      <c r="CZ12" s="790"/>
      <c r="DA12" s="791"/>
      <c r="DB12" s="789"/>
      <c r="DC12" s="790"/>
      <c r="DD12" s="790"/>
      <c r="DE12" s="790"/>
      <c r="DF12" s="791"/>
      <c r="DG12" s="789"/>
      <c r="DH12" s="790"/>
      <c r="DI12" s="790"/>
      <c r="DJ12" s="790"/>
      <c r="DK12" s="791"/>
      <c r="DL12" s="789"/>
      <c r="DM12" s="790"/>
      <c r="DN12" s="790"/>
      <c r="DO12" s="790"/>
      <c r="DP12" s="791"/>
      <c r="DQ12" s="789"/>
      <c r="DR12" s="790"/>
      <c r="DS12" s="790"/>
      <c r="DT12" s="790"/>
      <c r="DU12" s="791"/>
      <c r="DV12" s="786"/>
      <c r="DW12" s="787"/>
      <c r="DX12" s="787"/>
      <c r="DY12" s="787"/>
      <c r="DZ12" s="792"/>
      <c r="EA12" s="217"/>
    </row>
    <row r="13" spans="1:131" s="218" customFormat="1" ht="26.25" customHeight="1">
      <c r="A13" s="221">
        <v>7</v>
      </c>
      <c r="B13" s="793"/>
      <c r="C13" s="794"/>
      <c r="D13" s="794"/>
      <c r="E13" s="794"/>
      <c r="F13" s="794"/>
      <c r="G13" s="794"/>
      <c r="H13" s="794"/>
      <c r="I13" s="794"/>
      <c r="J13" s="794"/>
      <c r="K13" s="794"/>
      <c r="L13" s="794"/>
      <c r="M13" s="794"/>
      <c r="N13" s="794"/>
      <c r="O13" s="794"/>
      <c r="P13" s="795"/>
      <c r="Q13" s="796"/>
      <c r="R13" s="797"/>
      <c r="S13" s="797"/>
      <c r="T13" s="797"/>
      <c r="U13" s="797"/>
      <c r="V13" s="797"/>
      <c r="W13" s="797"/>
      <c r="X13" s="797"/>
      <c r="Y13" s="797"/>
      <c r="Z13" s="797"/>
      <c r="AA13" s="797"/>
      <c r="AB13" s="797"/>
      <c r="AC13" s="797"/>
      <c r="AD13" s="797"/>
      <c r="AE13" s="798"/>
      <c r="AF13" s="799"/>
      <c r="AG13" s="800"/>
      <c r="AH13" s="800"/>
      <c r="AI13" s="800"/>
      <c r="AJ13" s="801"/>
      <c r="AK13" s="782"/>
      <c r="AL13" s="783"/>
      <c r="AM13" s="783"/>
      <c r="AN13" s="783"/>
      <c r="AO13" s="783"/>
      <c r="AP13" s="783"/>
      <c r="AQ13" s="783"/>
      <c r="AR13" s="783"/>
      <c r="AS13" s="783"/>
      <c r="AT13" s="783"/>
      <c r="AU13" s="784"/>
      <c r="AV13" s="784"/>
      <c r="AW13" s="784"/>
      <c r="AX13" s="784"/>
      <c r="AY13" s="785"/>
      <c r="AZ13" s="214"/>
      <c r="BA13" s="214"/>
      <c r="BB13" s="214"/>
      <c r="BC13" s="214"/>
      <c r="BD13" s="214"/>
      <c r="BE13" s="215"/>
      <c r="BF13" s="215"/>
      <c r="BG13" s="215"/>
      <c r="BH13" s="215"/>
      <c r="BI13" s="215"/>
      <c r="BJ13" s="215"/>
      <c r="BK13" s="215"/>
      <c r="BL13" s="215"/>
      <c r="BM13" s="215"/>
      <c r="BN13" s="215"/>
      <c r="BO13" s="215"/>
      <c r="BP13" s="215"/>
      <c r="BQ13" s="221">
        <v>7</v>
      </c>
      <c r="BR13" s="222"/>
      <c r="BS13" s="786"/>
      <c r="BT13" s="787"/>
      <c r="BU13" s="787"/>
      <c r="BV13" s="787"/>
      <c r="BW13" s="787"/>
      <c r="BX13" s="787"/>
      <c r="BY13" s="787"/>
      <c r="BZ13" s="787"/>
      <c r="CA13" s="787"/>
      <c r="CB13" s="787"/>
      <c r="CC13" s="787"/>
      <c r="CD13" s="787"/>
      <c r="CE13" s="787"/>
      <c r="CF13" s="787"/>
      <c r="CG13" s="788"/>
      <c r="CH13" s="789"/>
      <c r="CI13" s="790"/>
      <c r="CJ13" s="790"/>
      <c r="CK13" s="790"/>
      <c r="CL13" s="791"/>
      <c r="CM13" s="789"/>
      <c r="CN13" s="790"/>
      <c r="CO13" s="790"/>
      <c r="CP13" s="790"/>
      <c r="CQ13" s="791"/>
      <c r="CR13" s="789"/>
      <c r="CS13" s="790"/>
      <c r="CT13" s="790"/>
      <c r="CU13" s="790"/>
      <c r="CV13" s="791"/>
      <c r="CW13" s="789"/>
      <c r="CX13" s="790"/>
      <c r="CY13" s="790"/>
      <c r="CZ13" s="790"/>
      <c r="DA13" s="791"/>
      <c r="DB13" s="789"/>
      <c r="DC13" s="790"/>
      <c r="DD13" s="790"/>
      <c r="DE13" s="790"/>
      <c r="DF13" s="791"/>
      <c r="DG13" s="789"/>
      <c r="DH13" s="790"/>
      <c r="DI13" s="790"/>
      <c r="DJ13" s="790"/>
      <c r="DK13" s="791"/>
      <c r="DL13" s="789"/>
      <c r="DM13" s="790"/>
      <c r="DN13" s="790"/>
      <c r="DO13" s="790"/>
      <c r="DP13" s="791"/>
      <c r="DQ13" s="789"/>
      <c r="DR13" s="790"/>
      <c r="DS13" s="790"/>
      <c r="DT13" s="790"/>
      <c r="DU13" s="791"/>
      <c r="DV13" s="786"/>
      <c r="DW13" s="787"/>
      <c r="DX13" s="787"/>
      <c r="DY13" s="787"/>
      <c r="DZ13" s="792"/>
      <c r="EA13" s="217"/>
    </row>
    <row r="14" spans="1:131" s="218" customFormat="1" ht="26.25" customHeight="1">
      <c r="A14" s="221">
        <v>8</v>
      </c>
      <c r="B14" s="793"/>
      <c r="C14" s="794"/>
      <c r="D14" s="794"/>
      <c r="E14" s="794"/>
      <c r="F14" s="794"/>
      <c r="G14" s="794"/>
      <c r="H14" s="794"/>
      <c r="I14" s="794"/>
      <c r="J14" s="794"/>
      <c r="K14" s="794"/>
      <c r="L14" s="794"/>
      <c r="M14" s="794"/>
      <c r="N14" s="794"/>
      <c r="O14" s="794"/>
      <c r="P14" s="795"/>
      <c r="Q14" s="796"/>
      <c r="R14" s="797"/>
      <c r="S14" s="797"/>
      <c r="T14" s="797"/>
      <c r="U14" s="797"/>
      <c r="V14" s="797"/>
      <c r="W14" s="797"/>
      <c r="X14" s="797"/>
      <c r="Y14" s="797"/>
      <c r="Z14" s="797"/>
      <c r="AA14" s="797"/>
      <c r="AB14" s="797"/>
      <c r="AC14" s="797"/>
      <c r="AD14" s="797"/>
      <c r="AE14" s="798"/>
      <c r="AF14" s="799"/>
      <c r="AG14" s="800"/>
      <c r="AH14" s="800"/>
      <c r="AI14" s="800"/>
      <c r="AJ14" s="801"/>
      <c r="AK14" s="782"/>
      <c r="AL14" s="783"/>
      <c r="AM14" s="783"/>
      <c r="AN14" s="783"/>
      <c r="AO14" s="783"/>
      <c r="AP14" s="783"/>
      <c r="AQ14" s="783"/>
      <c r="AR14" s="783"/>
      <c r="AS14" s="783"/>
      <c r="AT14" s="783"/>
      <c r="AU14" s="784"/>
      <c r="AV14" s="784"/>
      <c r="AW14" s="784"/>
      <c r="AX14" s="784"/>
      <c r="AY14" s="785"/>
      <c r="AZ14" s="214"/>
      <c r="BA14" s="214"/>
      <c r="BB14" s="214"/>
      <c r="BC14" s="214"/>
      <c r="BD14" s="214"/>
      <c r="BE14" s="215"/>
      <c r="BF14" s="215"/>
      <c r="BG14" s="215"/>
      <c r="BH14" s="215"/>
      <c r="BI14" s="215"/>
      <c r="BJ14" s="215"/>
      <c r="BK14" s="215"/>
      <c r="BL14" s="215"/>
      <c r="BM14" s="215"/>
      <c r="BN14" s="215"/>
      <c r="BO14" s="215"/>
      <c r="BP14" s="215"/>
      <c r="BQ14" s="221">
        <v>8</v>
      </c>
      <c r="BR14" s="222"/>
      <c r="BS14" s="786"/>
      <c r="BT14" s="787"/>
      <c r="BU14" s="787"/>
      <c r="BV14" s="787"/>
      <c r="BW14" s="787"/>
      <c r="BX14" s="787"/>
      <c r="BY14" s="787"/>
      <c r="BZ14" s="787"/>
      <c r="CA14" s="787"/>
      <c r="CB14" s="787"/>
      <c r="CC14" s="787"/>
      <c r="CD14" s="787"/>
      <c r="CE14" s="787"/>
      <c r="CF14" s="787"/>
      <c r="CG14" s="788"/>
      <c r="CH14" s="789"/>
      <c r="CI14" s="790"/>
      <c r="CJ14" s="790"/>
      <c r="CK14" s="790"/>
      <c r="CL14" s="791"/>
      <c r="CM14" s="789"/>
      <c r="CN14" s="790"/>
      <c r="CO14" s="790"/>
      <c r="CP14" s="790"/>
      <c r="CQ14" s="791"/>
      <c r="CR14" s="789"/>
      <c r="CS14" s="790"/>
      <c r="CT14" s="790"/>
      <c r="CU14" s="790"/>
      <c r="CV14" s="791"/>
      <c r="CW14" s="789"/>
      <c r="CX14" s="790"/>
      <c r="CY14" s="790"/>
      <c r="CZ14" s="790"/>
      <c r="DA14" s="791"/>
      <c r="DB14" s="789"/>
      <c r="DC14" s="790"/>
      <c r="DD14" s="790"/>
      <c r="DE14" s="790"/>
      <c r="DF14" s="791"/>
      <c r="DG14" s="789"/>
      <c r="DH14" s="790"/>
      <c r="DI14" s="790"/>
      <c r="DJ14" s="790"/>
      <c r="DK14" s="791"/>
      <c r="DL14" s="789"/>
      <c r="DM14" s="790"/>
      <c r="DN14" s="790"/>
      <c r="DO14" s="790"/>
      <c r="DP14" s="791"/>
      <c r="DQ14" s="789"/>
      <c r="DR14" s="790"/>
      <c r="DS14" s="790"/>
      <c r="DT14" s="790"/>
      <c r="DU14" s="791"/>
      <c r="DV14" s="786"/>
      <c r="DW14" s="787"/>
      <c r="DX14" s="787"/>
      <c r="DY14" s="787"/>
      <c r="DZ14" s="792"/>
      <c r="EA14" s="217"/>
    </row>
    <row r="15" spans="1:131" s="218" customFormat="1" ht="26.25" customHeight="1">
      <c r="A15" s="221">
        <v>9</v>
      </c>
      <c r="B15" s="793"/>
      <c r="C15" s="794"/>
      <c r="D15" s="794"/>
      <c r="E15" s="794"/>
      <c r="F15" s="794"/>
      <c r="G15" s="794"/>
      <c r="H15" s="794"/>
      <c r="I15" s="794"/>
      <c r="J15" s="794"/>
      <c r="K15" s="794"/>
      <c r="L15" s="794"/>
      <c r="M15" s="794"/>
      <c r="N15" s="794"/>
      <c r="O15" s="794"/>
      <c r="P15" s="795"/>
      <c r="Q15" s="796"/>
      <c r="R15" s="797"/>
      <c r="S15" s="797"/>
      <c r="T15" s="797"/>
      <c r="U15" s="797"/>
      <c r="V15" s="797"/>
      <c r="W15" s="797"/>
      <c r="X15" s="797"/>
      <c r="Y15" s="797"/>
      <c r="Z15" s="797"/>
      <c r="AA15" s="797"/>
      <c r="AB15" s="797"/>
      <c r="AC15" s="797"/>
      <c r="AD15" s="797"/>
      <c r="AE15" s="798"/>
      <c r="AF15" s="799"/>
      <c r="AG15" s="800"/>
      <c r="AH15" s="800"/>
      <c r="AI15" s="800"/>
      <c r="AJ15" s="801"/>
      <c r="AK15" s="782"/>
      <c r="AL15" s="783"/>
      <c r="AM15" s="783"/>
      <c r="AN15" s="783"/>
      <c r="AO15" s="783"/>
      <c r="AP15" s="783"/>
      <c r="AQ15" s="783"/>
      <c r="AR15" s="783"/>
      <c r="AS15" s="783"/>
      <c r="AT15" s="783"/>
      <c r="AU15" s="784"/>
      <c r="AV15" s="784"/>
      <c r="AW15" s="784"/>
      <c r="AX15" s="784"/>
      <c r="AY15" s="785"/>
      <c r="AZ15" s="214"/>
      <c r="BA15" s="214"/>
      <c r="BB15" s="214"/>
      <c r="BC15" s="214"/>
      <c r="BD15" s="214"/>
      <c r="BE15" s="215"/>
      <c r="BF15" s="215"/>
      <c r="BG15" s="215"/>
      <c r="BH15" s="215"/>
      <c r="BI15" s="215"/>
      <c r="BJ15" s="215"/>
      <c r="BK15" s="215"/>
      <c r="BL15" s="215"/>
      <c r="BM15" s="215"/>
      <c r="BN15" s="215"/>
      <c r="BO15" s="215"/>
      <c r="BP15" s="215"/>
      <c r="BQ15" s="221">
        <v>9</v>
      </c>
      <c r="BR15" s="222"/>
      <c r="BS15" s="786"/>
      <c r="BT15" s="787"/>
      <c r="BU15" s="787"/>
      <c r="BV15" s="787"/>
      <c r="BW15" s="787"/>
      <c r="BX15" s="787"/>
      <c r="BY15" s="787"/>
      <c r="BZ15" s="787"/>
      <c r="CA15" s="787"/>
      <c r="CB15" s="787"/>
      <c r="CC15" s="787"/>
      <c r="CD15" s="787"/>
      <c r="CE15" s="787"/>
      <c r="CF15" s="787"/>
      <c r="CG15" s="788"/>
      <c r="CH15" s="789"/>
      <c r="CI15" s="790"/>
      <c r="CJ15" s="790"/>
      <c r="CK15" s="790"/>
      <c r="CL15" s="791"/>
      <c r="CM15" s="789"/>
      <c r="CN15" s="790"/>
      <c r="CO15" s="790"/>
      <c r="CP15" s="790"/>
      <c r="CQ15" s="791"/>
      <c r="CR15" s="789"/>
      <c r="CS15" s="790"/>
      <c r="CT15" s="790"/>
      <c r="CU15" s="790"/>
      <c r="CV15" s="791"/>
      <c r="CW15" s="789"/>
      <c r="CX15" s="790"/>
      <c r="CY15" s="790"/>
      <c r="CZ15" s="790"/>
      <c r="DA15" s="791"/>
      <c r="DB15" s="789"/>
      <c r="DC15" s="790"/>
      <c r="DD15" s="790"/>
      <c r="DE15" s="790"/>
      <c r="DF15" s="791"/>
      <c r="DG15" s="789"/>
      <c r="DH15" s="790"/>
      <c r="DI15" s="790"/>
      <c r="DJ15" s="790"/>
      <c r="DK15" s="791"/>
      <c r="DL15" s="789"/>
      <c r="DM15" s="790"/>
      <c r="DN15" s="790"/>
      <c r="DO15" s="790"/>
      <c r="DP15" s="791"/>
      <c r="DQ15" s="789"/>
      <c r="DR15" s="790"/>
      <c r="DS15" s="790"/>
      <c r="DT15" s="790"/>
      <c r="DU15" s="791"/>
      <c r="DV15" s="786"/>
      <c r="DW15" s="787"/>
      <c r="DX15" s="787"/>
      <c r="DY15" s="787"/>
      <c r="DZ15" s="792"/>
      <c r="EA15" s="217"/>
    </row>
    <row r="16" spans="1:131" s="218" customFormat="1" ht="26.25" customHeight="1">
      <c r="A16" s="221">
        <v>10</v>
      </c>
      <c r="B16" s="793"/>
      <c r="C16" s="794"/>
      <c r="D16" s="794"/>
      <c r="E16" s="794"/>
      <c r="F16" s="794"/>
      <c r="G16" s="794"/>
      <c r="H16" s="794"/>
      <c r="I16" s="794"/>
      <c r="J16" s="794"/>
      <c r="K16" s="794"/>
      <c r="L16" s="794"/>
      <c r="M16" s="794"/>
      <c r="N16" s="794"/>
      <c r="O16" s="794"/>
      <c r="P16" s="795"/>
      <c r="Q16" s="796"/>
      <c r="R16" s="797"/>
      <c r="S16" s="797"/>
      <c r="T16" s="797"/>
      <c r="U16" s="797"/>
      <c r="V16" s="797"/>
      <c r="W16" s="797"/>
      <c r="X16" s="797"/>
      <c r="Y16" s="797"/>
      <c r="Z16" s="797"/>
      <c r="AA16" s="797"/>
      <c r="AB16" s="797"/>
      <c r="AC16" s="797"/>
      <c r="AD16" s="797"/>
      <c r="AE16" s="798"/>
      <c r="AF16" s="799"/>
      <c r="AG16" s="800"/>
      <c r="AH16" s="800"/>
      <c r="AI16" s="800"/>
      <c r="AJ16" s="801"/>
      <c r="AK16" s="782"/>
      <c r="AL16" s="783"/>
      <c r="AM16" s="783"/>
      <c r="AN16" s="783"/>
      <c r="AO16" s="783"/>
      <c r="AP16" s="783"/>
      <c r="AQ16" s="783"/>
      <c r="AR16" s="783"/>
      <c r="AS16" s="783"/>
      <c r="AT16" s="783"/>
      <c r="AU16" s="784"/>
      <c r="AV16" s="784"/>
      <c r="AW16" s="784"/>
      <c r="AX16" s="784"/>
      <c r="AY16" s="785"/>
      <c r="AZ16" s="214"/>
      <c r="BA16" s="214"/>
      <c r="BB16" s="214"/>
      <c r="BC16" s="214"/>
      <c r="BD16" s="214"/>
      <c r="BE16" s="215"/>
      <c r="BF16" s="215"/>
      <c r="BG16" s="215"/>
      <c r="BH16" s="215"/>
      <c r="BI16" s="215"/>
      <c r="BJ16" s="215"/>
      <c r="BK16" s="215"/>
      <c r="BL16" s="215"/>
      <c r="BM16" s="215"/>
      <c r="BN16" s="215"/>
      <c r="BO16" s="215"/>
      <c r="BP16" s="215"/>
      <c r="BQ16" s="221">
        <v>10</v>
      </c>
      <c r="BR16" s="222"/>
      <c r="BS16" s="786"/>
      <c r="BT16" s="787"/>
      <c r="BU16" s="787"/>
      <c r="BV16" s="787"/>
      <c r="BW16" s="787"/>
      <c r="BX16" s="787"/>
      <c r="BY16" s="787"/>
      <c r="BZ16" s="787"/>
      <c r="CA16" s="787"/>
      <c r="CB16" s="787"/>
      <c r="CC16" s="787"/>
      <c r="CD16" s="787"/>
      <c r="CE16" s="787"/>
      <c r="CF16" s="787"/>
      <c r="CG16" s="788"/>
      <c r="CH16" s="789"/>
      <c r="CI16" s="790"/>
      <c r="CJ16" s="790"/>
      <c r="CK16" s="790"/>
      <c r="CL16" s="791"/>
      <c r="CM16" s="789"/>
      <c r="CN16" s="790"/>
      <c r="CO16" s="790"/>
      <c r="CP16" s="790"/>
      <c r="CQ16" s="791"/>
      <c r="CR16" s="789"/>
      <c r="CS16" s="790"/>
      <c r="CT16" s="790"/>
      <c r="CU16" s="790"/>
      <c r="CV16" s="791"/>
      <c r="CW16" s="789"/>
      <c r="CX16" s="790"/>
      <c r="CY16" s="790"/>
      <c r="CZ16" s="790"/>
      <c r="DA16" s="791"/>
      <c r="DB16" s="789"/>
      <c r="DC16" s="790"/>
      <c r="DD16" s="790"/>
      <c r="DE16" s="790"/>
      <c r="DF16" s="791"/>
      <c r="DG16" s="789"/>
      <c r="DH16" s="790"/>
      <c r="DI16" s="790"/>
      <c r="DJ16" s="790"/>
      <c r="DK16" s="791"/>
      <c r="DL16" s="789"/>
      <c r="DM16" s="790"/>
      <c r="DN16" s="790"/>
      <c r="DO16" s="790"/>
      <c r="DP16" s="791"/>
      <c r="DQ16" s="789"/>
      <c r="DR16" s="790"/>
      <c r="DS16" s="790"/>
      <c r="DT16" s="790"/>
      <c r="DU16" s="791"/>
      <c r="DV16" s="786"/>
      <c r="DW16" s="787"/>
      <c r="DX16" s="787"/>
      <c r="DY16" s="787"/>
      <c r="DZ16" s="792"/>
      <c r="EA16" s="217"/>
    </row>
    <row r="17" spans="1:131" s="218" customFormat="1" ht="26.25" customHeight="1">
      <c r="A17" s="221">
        <v>11</v>
      </c>
      <c r="B17" s="793"/>
      <c r="C17" s="794"/>
      <c r="D17" s="794"/>
      <c r="E17" s="794"/>
      <c r="F17" s="794"/>
      <c r="G17" s="794"/>
      <c r="H17" s="794"/>
      <c r="I17" s="794"/>
      <c r="J17" s="794"/>
      <c r="K17" s="794"/>
      <c r="L17" s="794"/>
      <c r="M17" s="794"/>
      <c r="N17" s="794"/>
      <c r="O17" s="794"/>
      <c r="P17" s="795"/>
      <c r="Q17" s="796"/>
      <c r="R17" s="797"/>
      <c r="S17" s="797"/>
      <c r="T17" s="797"/>
      <c r="U17" s="797"/>
      <c r="V17" s="797"/>
      <c r="W17" s="797"/>
      <c r="X17" s="797"/>
      <c r="Y17" s="797"/>
      <c r="Z17" s="797"/>
      <c r="AA17" s="797"/>
      <c r="AB17" s="797"/>
      <c r="AC17" s="797"/>
      <c r="AD17" s="797"/>
      <c r="AE17" s="798"/>
      <c r="AF17" s="799"/>
      <c r="AG17" s="800"/>
      <c r="AH17" s="800"/>
      <c r="AI17" s="800"/>
      <c r="AJ17" s="801"/>
      <c r="AK17" s="782"/>
      <c r="AL17" s="783"/>
      <c r="AM17" s="783"/>
      <c r="AN17" s="783"/>
      <c r="AO17" s="783"/>
      <c r="AP17" s="783"/>
      <c r="AQ17" s="783"/>
      <c r="AR17" s="783"/>
      <c r="AS17" s="783"/>
      <c r="AT17" s="783"/>
      <c r="AU17" s="784"/>
      <c r="AV17" s="784"/>
      <c r="AW17" s="784"/>
      <c r="AX17" s="784"/>
      <c r="AY17" s="785"/>
      <c r="AZ17" s="214"/>
      <c r="BA17" s="214"/>
      <c r="BB17" s="214"/>
      <c r="BC17" s="214"/>
      <c r="BD17" s="214"/>
      <c r="BE17" s="215"/>
      <c r="BF17" s="215"/>
      <c r="BG17" s="215"/>
      <c r="BH17" s="215"/>
      <c r="BI17" s="215"/>
      <c r="BJ17" s="215"/>
      <c r="BK17" s="215"/>
      <c r="BL17" s="215"/>
      <c r="BM17" s="215"/>
      <c r="BN17" s="215"/>
      <c r="BO17" s="215"/>
      <c r="BP17" s="215"/>
      <c r="BQ17" s="221">
        <v>11</v>
      </c>
      <c r="BR17" s="222"/>
      <c r="BS17" s="786"/>
      <c r="BT17" s="787"/>
      <c r="BU17" s="787"/>
      <c r="BV17" s="787"/>
      <c r="BW17" s="787"/>
      <c r="BX17" s="787"/>
      <c r="BY17" s="787"/>
      <c r="BZ17" s="787"/>
      <c r="CA17" s="787"/>
      <c r="CB17" s="787"/>
      <c r="CC17" s="787"/>
      <c r="CD17" s="787"/>
      <c r="CE17" s="787"/>
      <c r="CF17" s="787"/>
      <c r="CG17" s="788"/>
      <c r="CH17" s="789"/>
      <c r="CI17" s="790"/>
      <c r="CJ17" s="790"/>
      <c r="CK17" s="790"/>
      <c r="CL17" s="791"/>
      <c r="CM17" s="789"/>
      <c r="CN17" s="790"/>
      <c r="CO17" s="790"/>
      <c r="CP17" s="790"/>
      <c r="CQ17" s="791"/>
      <c r="CR17" s="789"/>
      <c r="CS17" s="790"/>
      <c r="CT17" s="790"/>
      <c r="CU17" s="790"/>
      <c r="CV17" s="791"/>
      <c r="CW17" s="789"/>
      <c r="CX17" s="790"/>
      <c r="CY17" s="790"/>
      <c r="CZ17" s="790"/>
      <c r="DA17" s="791"/>
      <c r="DB17" s="789"/>
      <c r="DC17" s="790"/>
      <c r="DD17" s="790"/>
      <c r="DE17" s="790"/>
      <c r="DF17" s="791"/>
      <c r="DG17" s="789"/>
      <c r="DH17" s="790"/>
      <c r="DI17" s="790"/>
      <c r="DJ17" s="790"/>
      <c r="DK17" s="791"/>
      <c r="DL17" s="789"/>
      <c r="DM17" s="790"/>
      <c r="DN17" s="790"/>
      <c r="DO17" s="790"/>
      <c r="DP17" s="791"/>
      <c r="DQ17" s="789"/>
      <c r="DR17" s="790"/>
      <c r="DS17" s="790"/>
      <c r="DT17" s="790"/>
      <c r="DU17" s="791"/>
      <c r="DV17" s="786"/>
      <c r="DW17" s="787"/>
      <c r="DX17" s="787"/>
      <c r="DY17" s="787"/>
      <c r="DZ17" s="792"/>
      <c r="EA17" s="217"/>
    </row>
    <row r="18" spans="1:131" s="218" customFormat="1" ht="26.25" customHeight="1">
      <c r="A18" s="221">
        <v>12</v>
      </c>
      <c r="B18" s="793"/>
      <c r="C18" s="794"/>
      <c r="D18" s="794"/>
      <c r="E18" s="794"/>
      <c r="F18" s="794"/>
      <c r="G18" s="794"/>
      <c r="H18" s="794"/>
      <c r="I18" s="794"/>
      <c r="J18" s="794"/>
      <c r="K18" s="794"/>
      <c r="L18" s="794"/>
      <c r="M18" s="794"/>
      <c r="N18" s="794"/>
      <c r="O18" s="794"/>
      <c r="P18" s="795"/>
      <c r="Q18" s="796"/>
      <c r="R18" s="797"/>
      <c r="S18" s="797"/>
      <c r="T18" s="797"/>
      <c r="U18" s="797"/>
      <c r="V18" s="797"/>
      <c r="W18" s="797"/>
      <c r="X18" s="797"/>
      <c r="Y18" s="797"/>
      <c r="Z18" s="797"/>
      <c r="AA18" s="797"/>
      <c r="AB18" s="797"/>
      <c r="AC18" s="797"/>
      <c r="AD18" s="797"/>
      <c r="AE18" s="798"/>
      <c r="AF18" s="799"/>
      <c r="AG18" s="800"/>
      <c r="AH18" s="800"/>
      <c r="AI18" s="800"/>
      <c r="AJ18" s="801"/>
      <c r="AK18" s="782"/>
      <c r="AL18" s="783"/>
      <c r="AM18" s="783"/>
      <c r="AN18" s="783"/>
      <c r="AO18" s="783"/>
      <c r="AP18" s="783"/>
      <c r="AQ18" s="783"/>
      <c r="AR18" s="783"/>
      <c r="AS18" s="783"/>
      <c r="AT18" s="783"/>
      <c r="AU18" s="784"/>
      <c r="AV18" s="784"/>
      <c r="AW18" s="784"/>
      <c r="AX18" s="784"/>
      <c r="AY18" s="785"/>
      <c r="AZ18" s="214"/>
      <c r="BA18" s="214"/>
      <c r="BB18" s="214"/>
      <c r="BC18" s="214"/>
      <c r="BD18" s="214"/>
      <c r="BE18" s="215"/>
      <c r="BF18" s="215"/>
      <c r="BG18" s="215"/>
      <c r="BH18" s="215"/>
      <c r="BI18" s="215"/>
      <c r="BJ18" s="215"/>
      <c r="BK18" s="215"/>
      <c r="BL18" s="215"/>
      <c r="BM18" s="215"/>
      <c r="BN18" s="215"/>
      <c r="BO18" s="215"/>
      <c r="BP18" s="215"/>
      <c r="BQ18" s="221">
        <v>12</v>
      </c>
      <c r="BR18" s="222"/>
      <c r="BS18" s="786"/>
      <c r="BT18" s="787"/>
      <c r="BU18" s="787"/>
      <c r="BV18" s="787"/>
      <c r="BW18" s="787"/>
      <c r="BX18" s="787"/>
      <c r="BY18" s="787"/>
      <c r="BZ18" s="787"/>
      <c r="CA18" s="787"/>
      <c r="CB18" s="787"/>
      <c r="CC18" s="787"/>
      <c r="CD18" s="787"/>
      <c r="CE18" s="787"/>
      <c r="CF18" s="787"/>
      <c r="CG18" s="788"/>
      <c r="CH18" s="789"/>
      <c r="CI18" s="790"/>
      <c r="CJ18" s="790"/>
      <c r="CK18" s="790"/>
      <c r="CL18" s="791"/>
      <c r="CM18" s="789"/>
      <c r="CN18" s="790"/>
      <c r="CO18" s="790"/>
      <c r="CP18" s="790"/>
      <c r="CQ18" s="791"/>
      <c r="CR18" s="789"/>
      <c r="CS18" s="790"/>
      <c r="CT18" s="790"/>
      <c r="CU18" s="790"/>
      <c r="CV18" s="791"/>
      <c r="CW18" s="789"/>
      <c r="CX18" s="790"/>
      <c r="CY18" s="790"/>
      <c r="CZ18" s="790"/>
      <c r="DA18" s="791"/>
      <c r="DB18" s="789"/>
      <c r="DC18" s="790"/>
      <c r="DD18" s="790"/>
      <c r="DE18" s="790"/>
      <c r="DF18" s="791"/>
      <c r="DG18" s="789"/>
      <c r="DH18" s="790"/>
      <c r="DI18" s="790"/>
      <c r="DJ18" s="790"/>
      <c r="DK18" s="791"/>
      <c r="DL18" s="789"/>
      <c r="DM18" s="790"/>
      <c r="DN18" s="790"/>
      <c r="DO18" s="790"/>
      <c r="DP18" s="791"/>
      <c r="DQ18" s="789"/>
      <c r="DR18" s="790"/>
      <c r="DS18" s="790"/>
      <c r="DT18" s="790"/>
      <c r="DU18" s="791"/>
      <c r="DV18" s="786"/>
      <c r="DW18" s="787"/>
      <c r="DX18" s="787"/>
      <c r="DY18" s="787"/>
      <c r="DZ18" s="792"/>
      <c r="EA18" s="217"/>
    </row>
    <row r="19" spans="1:131" s="218" customFormat="1" ht="26.25" customHeight="1">
      <c r="A19" s="221">
        <v>13</v>
      </c>
      <c r="B19" s="793"/>
      <c r="C19" s="794"/>
      <c r="D19" s="794"/>
      <c r="E19" s="794"/>
      <c r="F19" s="794"/>
      <c r="G19" s="794"/>
      <c r="H19" s="794"/>
      <c r="I19" s="794"/>
      <c r="J19" s="794"/>
      <c r="K19" s="794"/>
      <c r="L19" s="794"/>
      <c r="M19" s="794"/>
      <c r="N19" s="794"/>
      <c r="O19" s="794"/>
      <c r="P19" s="795"/>
      <c r="Q19" s="796"/>
      <c r="R19" s="797"/>
      <c r="S19" s="797"/>
      <c r="T19" s="797"/>
      <c r="U19" s="797"/>
      <c r="V19" s="797"/>
      <c r="W19" s="797"/>
      <c r="X19" s="797"/>
      <c r="Y19" s="797"/>
      <c r="Z19" s="797"/>
      <c r="AA19" s="797"/>
      <c r="AB19" s="797"/>
      <c r="AC19" s="797"/>
      <c r="AD19" s="797"/>
      <c r="AE19" s="798"/>
      <c r="AF19" s="799"/>
      <c r="AG19" s="800"/>
      <c r="AH19" s="800"/>
      <c r="AI19" s="800"/>
      <c r="AJ19" s="801"/>
      <c r="AK19" s="782"/>
      <c r="AL19" s="783"/>
      <c r="AM19" s="783"/>
      <c r="AN19" s="783"/>
      <c r="AO19" s="783"/>
      <c r="AP19" s="783"/>
      <c r="AQ19" s="783"/>
      <c r="AR19" s="783"/>
      <c r="AS19" s="783"/>
      <c r="AT19" s="783"/>
      <c r="AU19" s="784"/>
      <c r="AV19" s="784"/>
      <c r="AW19" s="784"/>
      <c r="AX19" s="784"/>
      <c r="AY19" s="785"/>
      <c r="AZ19" s="214"/>
      <c r="BA19" s="214"/>
      <c r="BB19" s="214"/>
      <c r="BC19" s="214"/>
      <c r="BD19" s="214"/>
      <c r="BE19" s="215"/>
      <c r="BF19" s="215"/>
      <c r="BG19" s="215"/>
      <c r="BH19" s="215"/>
      <c r="BI19" s="215"/>
      <c r="BJ19" s="215"/>
      <c r="BK19" s="215"/>
      <c r="BL19" s="215"/>
      <c r="BM19" s="215"/>
      <c r="BN19" s="215"/>
      <c r="BO19" s="215"/>
      <c r="BP19" s="215"/>
      <c r="BQ19" s="221">
        <v>13</v>
      </c>
      <c r="BR19" s="222"/>
      <c r="BS19" s="786"/>
      <c r="BT19" s="787"/>
      <c r="BU19" s="787"/>
      <c r="BV19" s="787"/>
      <c r="BW19" s="787"/>
      <c r="BX19" s="787"/>
      <c r="BY19" s="787"/>
      <c r="BZ19" s="787"/>
      <c r="CA19" s="787"/>
      <c r="CB19" s="787"/>
      <c r="CC19" s="787"/>
      <c r="CD19" s="787"/>
      <c r="CE19" s="787"/>
      <c r="CF19" s="787"/>
      <c r="CG19" s="788"/>
      <c r="CH19" s="789"/>
      <c r="CI19" s="790"/>
      <c r="CJ19" s="790"/>
      <c r="CK19" s="790"/>
      <c r="CL19" s="791"/>
      <c r="CM19" s="789"/>
      <c r="CN19" s="790"/>
      <c r="CO19" s="790"/>
      <c r="CP19" s="790"/>
      <c r="CQ19" s="791"/>
      <c r="CR19" s="789"/>
      <c r="CS19" s="790"/>
      <c r="CT19" s="790"/>
      <c r="CU19" s="790"/>
      <c r="CV19" s="791"/>
      <c r="CW19" s="789"/>
      <c r="CX19" s="790"/>
      <c r="CY19" s="790"/>
      <c r="CZ19" s="790"/>
      <c r="DA19" s="791"/>
      <c r="DB19" s="789"/>
      <c r="DC19" s="790"/>
      <c r="DD19" s="790"/>
      <c r="DE19" s="790"/>
      <c r="DF19" s="791"/>
      <c r="DG19" s="789"/>
      <c r="DH19" s="790"/>
      <c r="DI19" s="790"/>
      <c r="DJ19" s="790"/>
      <c r="DK19" s="791"/>
      <c r="DL19" s="789"/>
      <c r="DM19" s="790"/>
      <c r="DN19" s="790"/>
      <c r="DO19" s="790"/>
      <c r="DP19" s="791"/>
      <c r="DQ19" s="789"/>
      <c r="DR19" s="790"/>
      <c r="DS19" s="790"/>
      <c r="DT19" s="790"/>
      <c r="DU19" s="791"/>
      <c r="DV19" s="786"/>
      <c r="DW19" s="787"/>
      <c r="DX19" s="787"/>
      <c r="DY19" s="787"/>
      <c r="DZ19" s="792"/>
      <c r="EA19" s="217"/>
    </row>
    <row r="20" spans="1:131" s="218" customFormat="1" ht="26.25" customHeight="1">
      <c r="A20" s="221">
        <v>14</v>
      </c>
      <c r="B20" s="793"/>
      <c r="C20" s="794"/>
      <c r="D20" s="794"/>
      <c r="E20" s="794"/>
      <c r="F20" s="794"/>
      <c r="G20" s="794"/>
      <c r="H20" s="794"/>
      <c r="I20" s="794"/>
      <c r="J20" s="794"/>
      <c r="K20" s="794"/>
      <c r="L20" s="794"/>
      <c r="M20" s="794"/>
      <c r="N20" s="794"/>
      <c r="O20" s="794"/>
      <c r="P20" s="795"/>
      <c r="Q20" s="796"/>
      <c r="R20" s="797"/>
      <c r="S20" s="797"/>
      <c r="T20" s="797"/>
      <c r="U20" s="797"/>
      <c r="V20" s="797"/>
      <c r="W20" s="797"/>
      <c r="X20" s="797"/>
      <c r="Y20" s="797"/>
      <c r="Z20" s="797"/>
      <c r="AA20" s="797"/>
      <c r="AB20" s="797"/>
      <c r="AC20" s="797"/>
      <c r="AD20" s="797"/>
      <c r="AE20" s="798"/>
      <c r="AF20" s="799"/>
      <c r="AG20" s="800"/>
      <c r="AH20" s="800"/>
      <c r="AI20" s="800"/>
      <c r="AJ20" s="801"/>
      <c r="AK20" s="782"/>
      <c r="AL20" s="783"/>
      <c r="AM20" s="783"/>
      <c r="AN20" s="783"/>
      <c r="AO20" s="783"/>
      <c r="AP20" s="783"/>
      <c r="AQ20" s="783"/>
      <c r="AR20" s="783"/>
      <c r="AS20" s="783"/>
      <c r="AT20" s="783"/>
      <c r="AU20" s="784"/>
      <c r="AV20" s="784"/>
      <c r="AW20" s="784"/>
      <c r="AX20" s="784"/>
      <c r="AY20" s="785"/>
      <c r="AZ20" s="214"/>
      <c r="BA20" s="214"/>
      <c r="BB20" s="214"/>
      <c r="BC20" s="214"/>
      <c r="BD20" s="214"/>
      <c r="BE20" s="215"/>
      <c r="BF20" s="215"/>
      <c r="BG20" s="215"/>
      <c r="BH20" s="215"/>
      <c r="BI20" s="215"/>
      <c r="BJ20" s="215"/>
      <c r="BK20" s="215"/>
      <c r="BL20" s="215"/>
      <c r="BM20" s="215"/>
      <c r="BN20" s="215"/>
      <c r="BO20" s="215"/>
      <c r="BP20" s="215"/>
      <c r="BQ20" s="221">
        <v>14</v>
      </c>
      <c r="BR20" s="222"/>
      <c r="BS20" s="786"/>
      <c r="BT20" s="787"/>
      <c r="BU20" s="787"/>
      <c r="BV20" s="787"/>
      <c r="BW20" s="787"/>
      <c r="BX20" s="787"/>
      <c r="BY20" s="787"/>
      <c r="BZ20" s="787"/>
      <c r="CA20" s="787"/>
      <c r="CB20" s="787"/>
      <c r="CC20" s="787"/>
      <c r="CD20" s="787"/>
      <c r="CE20" s="787"/>
      <c r="CF20" s="787"/>
      <c r="CG20" s="788"/>
      <c r="CH20" s="789"/>
      <c r="CI20" s="790"/>
      <c r="CJ20" s="790"/>
      <c r="CK20" s="790"/>
      <c r="CL20" s="791"/>
      <c r="CM20" s="789"/>
      <c r="CN20" s="790"/>
      <c r="CO20" s="790"/>
      <c r="CP20" s="790"/>
      <c r="CQ20" s="791"/>
      <c r="CR20" s="789"/>
      <c r="CS20" s="790"/>
      <c r="CT20" s="790"/>
      <c r="CU20" s="790"/>
      <c r="CV20" s="791"/>
      <c r="CW20" s="789"/>
      <c r="CX20" s="790"/>
      <c r="CY20" s="790"/>
      <c r="CZ20" s="790"/>
      <c r="DA20" s="791"/>
      <c r="DB20" s="789"/>
      <c r="DC20" s="790"/>
      <c r="DD20" s="790"/>
      <c r="DE20" s="790"/>
      <c r="DF20" s="791"/>
      <c r="DG20" s="789"/>
      <c r="DH20" s="790"/>
      <c r="DI20" s="790"/>
      <c r="DJ20" s="790"/>
      <c r="DK20" s="791"/>
      <c r="DL20" s="789"/>
      <c r="DM20" s="790"/>
      <c r="DN20" s="790"/>
      <c r="DO20" s="790"/>
      <c r="DP20" s="791"/>
      <c r="DQ20" s="789"/>
      <c r="DR20" s="790"/>
      <c r="DS20" s="790"/>
      <c r="DT20" s="790"/>
      <c r="DU20" s="791"/>
      <c r="DV20" s="786"/>
      <c r="DW20" s="787"/>
      <c r="DX20" s="787"/>
      <c r="DY20" s="787"/>
      <c r="DZ20" s="792"/>
      <c r="EA20" s="217"/>
    </row>
    <row r="21" spans="1:131" s="218" customFormat="1" ht="26.25" customHeight="1" thickBot="1">
      <c r="A21" s="221">
        <v>15</v>
      </c>
      <c r="B21" s="793"/>
      <c r="C21" s="794"/>
      <c r="D21" s="794"/>
      <c r="E21" s="794"/>
      <c r="F21" s="794"/>
      <c r="G21" s="794"/>
      <c r="H21" s="794"/>
      <c r="I21" s="794"/>
      <c r="J21" s="794"/>
      <c r="K21" s="794"/>
      <c r="L21" s="794"/>
      <c r="M21" s="794"/>
      <c r="N21" s="794"/>
      <c r="O21" s="794"/>
      <c r="P21" s="795"/>
      <c r="Q21" s="796"/>
      <c r="R21" s="797"/>
      <c r="S21" s="797"/>
      <c r="T21" s="797"/>
      <c r="U21" s="797"/>
      <c r="V21" s="797"/>
      <c r="W21" s="797"/>
      <c r="X21" s="797"/>
      <c r="Y21" s="797"/>
      <c r="Z21" s="797"/>
      <c r="AA21" s="797"/>
      <c r="AB21" s="797"/>
      <c r="AC21" s="797"/>
      <c r="AD21" s="797"/>
      <c r="AE21" s="798"/>
      <c r="AF21" s="799"/>
      <c r="AG21" s="800"/>
      <c r="AH21" s="800"/>
      <c r="AI21" s="800"/>
      <c r="AJ21" s="801"/>
      <c r="AK21" s="782"/>
      <c r="AL21" s="783"/>
      <c r="AM21" s="783"/>
      <c r="AN21" s="783"/>
      <c r="AO21" s="783"/>
      <c r="AP21" s="783"/>
      <c r="AQ21" s="783"/>
      <c r="AR21" s="783"/>
      <c r="AS21" s="783"/>
      <c r="AT21" s="783"/>
      <c r="AU21" s="784"/>
      <c r="AV21" s="784"/>
      <c r="AW21" s="784"/>
      <c r="AX21" s="784"/>
      <c r="AY21" s="785"/>
      <c r="AZ21" s="214"/>
      <c r="BA21" s="214"/>
      <c r="BB21" s="214"/>
      <c r="BC21" s="214"/>
      <c r="BD21" s="214"/>
      <c r="BE21" s="215"/>
      <c r="BF21" s="215"/>
      <c r="BG21" s="215"/>
      <c r="BH21" s="215"/>
      <c r="BI21" s="215"/>
      <c r="BJ21" s="215"/>
      <c r="BK21" s="215"/>
      <c r="BL21" s="215"/>
      <c r="BM21" s="215"/>
      <c r="BN21" s="215"/>
      <c r="BO21" s="215"/>
      <c r="BP21" s="215"/>
      <c r="BQ21" s="221">
        <v>15</v>
      </c>
      <c r="BR21" s="222"/>
      <c r="BS21" s="786"/>
      <c r="BT21" s="787"/>
      <c r="BU21" s="787"/>
      <c r="BV21" s="787"/>
      <c r="BW21" s="787"/>
      <c r="BX21" s="787"/>
      <c r="BY21" s="787"/>
      <c r="BZ21" s="787"/>
      <c r="CA21" s="787"/>
      <c r="CB21" s="787"/>
      <c r="CC21" s="787"/>
      <c r="CD21" s="787"/>
      <c r="CE21" s="787"/>
      <c r="CF21" s="787"/>
      <c r="CG21" s="788"/>
      <c r="CH21" s="789"/>
      <c r="CI21" s="790"/>
      <c r="CJ21" s="790"/>
      <c r="CK21" s="790"/>
      <c r="CL21" s="791"/>
      <c r="CM21" s="789"/>
      <c r="CN21" s="790"/>
      <c r="CO21" s="790"/>
      <c r="CP21" s="790"/>
      <c r="CQ21" s="791"/>
      <c r="CR21" s="789"/>
      <c r="CS21" s="790"/>
      <c r="CT21" s="790"/>
      <c r="CU21" s="790"/>
      <c r="CV21" s="791"/>
      <c r="CW21" s="789"/>
      <c r="CX21" s="790"/>
      <c r="CY21" s="790"/>
      <c r="CZ21" s="790"/>
      <c r="DA21" s="791"/>
      <c r="DB21" s="789"/>
      <c r="DC21" s="790"/>
      <c r="DD21" s="790"/>
      <c r="DE21" s="790"/>
      <c r="DF21" s="791"/>
      <c r="DG21" s="789"/>
      <c r="DH21" s="790"/>
      <c r="DI21" s="790"/>
      <c r="DJ21" s="790"/>
      <c r="DK21" s="791"/>
      <c r="DL21" s="789"/>
      <c r="DM21" s="790"/>
      <c r="DN21" s="790"/>
      <c r="DO21" s="790"/>
      <c r="DP21" s="791"/>
      <c r="DQ21" s="789"/>
      <c r="DR21" s="790"/>
      <c r="DS21" s="790"/>
      <c r="DT21" s="790"/>
      <c r="DU21" s="791"/>
      <c r="DV21" s="786"/>
      <c r="DW21" s="787"/>
      <c r="DX21" s="787"/>
      <c r="DY21" s="787"/>
      <c r="DZ21" s="792"/>
      <c r="EA21" s="217"/>
    </row>
    <row r="22" spans="1:131" s="218" customFormat="1" ht="26.25" customHeight="1">
      <c r="A22" s="221">
        <v>16</v>
      </c>
      <c r="B22" s="793"/>
      <c r="C22" s="794"/>
      <c r="D22" s="794"/>
      <c r="E22" s="794"/>
      <c r="F22" s="794"/>
      <c r="G22" s="794"/>
      <c r="H22" s="794"/>
      <c r="I22" s="794"/>
      <c r="J22" s="794"/>
      <c r="K22" s="794"/>
      <c r="L22" s="794"/>
      <c r="M22" s="794"/>
      <c r="N22" s="794"/>
      <c r="O22" s="794"/>
      <c r="P22" s="795"/>
      <c r="Q22" s="812"/>
      <c r="R22" s="813"/>
      <c r="S22" s="813"/>
      <c r="T22" s="813"/>
      <c r="U22" s="813"/>
      <c r="V22" s="813"/>
      <c r="W22" s="813"/>
      <c r="X22" s="813"/>
      <c r="Y22" s="813"/>
      <c r="Z22" s="813"/>
      <c r="AA22" s="813"/>
      <c r="AB22" s="813"/>
      <c r="AC22" s="813"/>
      <c r="AD22" s="813"/>
      <c r="AE22" s="814"/>
      <c r="AF22" s="799"/>
      <c r="AG22" s="800"/>
      <c r="AH22" s="800"/>
      <c r="AI22" s="800"/>
      <c r="AJ22" s="801"/>
      <c r="AK22" s="815"/>
      <c r="AL22" s="816"/>
      <c r="AM22" s="816"/>
      <c r="AN22" s="816"/>
      <c r="AO22" s="816"/>
      <c r="AP22" s="816"/>
      <c r="AQ22" s="816"/>
      <c r="AR22" s="816"/>
      <c r="AS22" s="816"/>
      <c r="AT22" s="816"/>
      <c r="AU22" s="817"/>
      <c r="AV22" s="817"/>
      <c r="AW22" s="817"/>
      <c r="AX22" s="817"/>
      <c r="AY22" s="818"/>
      <c r="AZ22" s="819" t="s">
        <v>375</v>
      </c>
      <c r="BA22" s="819"/>
      <c r="BB22" s="819"/>
      <c r="BC22" s="819"/>
      <c r="BD22" s="820"/>
      <c r="BE22" s="215"/>
      <c r="BF22" s="215"/>
      <c r="BG22" s="215"/>
      <c r="BH22" s="215"/>
      <c r="BI22" s="215"/>
      <c r="BJ22" s="215"/>
      <c r="BK22" s="215"/>
      <c r="BL22" s="215"/>
      <c r="BM22" s="215"/>
      <c r="BN22" s="215"/>
      <c r="BO22" s="215"/>
      <c r="BP22" s="215"/>
      <c r="BQ22" s="221">
        <v>16</v>
      </c>
      <c r="BR22" s="222"/>
      <c r="BS22" s="786"/>
      <c r="BT22" s="787"/>
      <c r="BU22" s="787"/>
      <c r="BV22" s="787"/>
      <c r="BW22" s="787"/>
      <c r="BX22" s="787"/>
      <c r="BY22" s="787"/>
      <c r="BZ22" s="787"/>
      <c r="CA22" s="787"/>
      <c r="CB22" s="787"/>
      <c r="CC22" s="787"/>
      <c r="CD22" s="787"/>
      <c r="CE22" s="787"/>
      <c r="CF22" s="787"/>
      <c r="CG22" s="788"/>
      <c r="CH22" s="789"/>
      <c r="CI22" s="790"/>
      <c r="CJ22" s="790"/>
      <c r="CK22" s="790"/>
      <c r="CL22" s="791"/>
      <c r="CM22" s="789"/>
      <c r="CN22" s="790"/>
      <c r="CO22" s="790"/>
      <c r="CP22" s="790"/>
      <c r="CQ22" s="791"/>
      <c r="CR22" s="789"/>
      <c r="CS22" s="790"/>
      <c r="CT22" s="790"/>
      <c r="CU22" s="790"/>
      <c r="CV22" s="791"/>
      <c r="CW22" s="789"/>
      <c r="CX22" s="790"/>
      <c r="CY22" s="790"/>
      <c r="CZ22" s="790"/>
      <c r="DA22" s="791"/>
      <c r="DB22" s="789"/>
      <c r="DC22" s="790"/>
      <c r="DD22" s="790"/>
      <c r="DE22" s="790"/>
      <c r="DF22" s="791"/>
      <c r="DG22" s="789"/>
      <c r="DH22" s="790"/>
      <c r="DI22" s="790"/>
      <c r="DJ22" s="790"/>
      <c r="DK22" s="791"/>
      <c r="DL22" s="789"/>
      <c r="DM22" s="790"/>
      <c r="DN22" s="790"/>
      <c r="DO22" s="790"/>
      <c r="DP22" s="791"/>
      <c r="DQ22" s="789"/>
      <c r="DR22" s="790"/>
      <c r="DS22" s="790"/>
      <c r="DT22" s="790"/>
      <c r="DU22" s="791"/>
      <c r="DV22" s="786"/>
      <c r="DW22" s="787"/>
      <c r="DX22" s="787"/>
      <c r="DY22" s="787"/>
      <c r="DZ22" s="792"/>
      <c r="EA22" s="217"/>
    </row>
    <row r="23" spans="1:131" s="218" customFormat="1" ht="26.25" customHeight="1" thickBot="1">
      <c r="A23" s="223" t="s">
        <v>376</v>
      </c>
      <c r="B23" s="802" t="s">
        <v>377</v>
      </c>
      <c r="C23" s="803"/>
      <c r="D23" s="803"/>
      <c r="E23" s="803"/>
      <c r="F23" s="803"/>
      <c r="G23" s="803"/>
      <c r="H23" s="803"/>
      <c r="I23" s="803"/>
      <c r="J23" s="803"/>
      <c r="K23" s="803"/>
      <c r="L23" s="803"/>
      <c r="M23" s="803"/>
      <c r="N23" s="803"/>
      <c r="O23" s="803"/>
      <c r="P23" s="804"/>
      <c r="Q23" s="805">
        <v>11126</v>
      </c>
      <c r="R23" s="806"/>
      <c r="S23" s="806"/>
      <c r="T23" s="806"/>
      <c r="U23" s="806"/>
      <c r="V23" s="806">
        <v>10778</v>
      </c>
      <c r="W23" s="806"/>
      <c r="X23" s="806"/>
      <c r="Y23" s="806"/>
      <c r="Z23" s="806"/>
      <c r="AA23" s="806">
        <v>348</v>
      </c>
      <c r="AB23" s="806"/>
      <c r="AC23" s="806"/>
      <c r="AD23" s="806"/>
      <c r="AE23" s="807"/>
      <c r="AF23" s="808">
        <v>231</v>
      </c>
      <c r="AG23" s="806"/>
      <c r="AH23" s="806"/>
      <c r="AI23" s="806"/>
      <c r="AJ23" s="809"/>
      <c r="AK23" s="810"/>
      <c r="AL23" s="811"/>
      <c r="AM23" s="811"/>
      <c r="AN23" s="811"/>
      <c r="AO23" s="811"/>
      <c r="AP23" s="806">
        <v>11249</v>
      </c>
      <c r="AQ23" s="806"/>
      <c r="AR23" s="806"/>
      <c r="AS23" s="806"/>
      <c r="AT23" s="806"/>
      <c r="AU23" s="822"/>
      <c r="AV23" s="822"/>
      <c r="AW23" s="822"/>
      <c r="AX23" s="822"/>
      <c r="AY23" s="823"/>
      <c r="AZ23" s="824" t="s">
        <v>122</v>
      </c>
      <c r="BA23" s="825"/>
      <c r="BB23" s="825"/>
      <c r="BC23" s="825"/>
      <c r="BD23" s="826"/>
      <c r="BE23" s="215"/>
      <c r="BF23" s="215"/>
      <c r="BG23" s="215"/>
      <c r="BH23" s="215"/>
      <c r="BI23" s="215"/>
      <c r="BJ23" s="215"/>
      <c r="BK23" s="215"/>
      <c r="BL23" s="215"/>
      <c r="BM23" s="215"/>
      <c r="BN23" s="215"/>
      <c r="BO23" s="215"/>
      <c r="BP23" s="215"/>
      <c r="BQ23" s="221">
        <v>17</v>
      </c>
      <c r="BR23" s="222"/>
      <c r="BS23" s="786"/>
      <c r="BT23" s="787"/>
      <c r="BU23" s="787"/>
      <c r="BV23" s="787"/>
      <c r="BW23" s="787"/>
      <c r="BX23" s="787"/>
      <c r="BY23" s="787"/>
      <c r="BZ23" s="787"/>
      <c r="CA23" s="787"/>
      <c r="CB23" s="787"/>
      <c r="CC23" s="787"/>
      <c r="CD23" s="787"/>
      <c r="CE23" s="787"/>
      <c r="CF23" s="787"/>
      <c r="CG23" s="788"/>
      <c r="CH23" s="789"/>
      <c r="CI23" s="790"/>
      <c r="CJ23" s="790"/>
      <c r="CK23" s="790"/>
      <c r="CL23" s="791"/>
      <c r="CM23" s="789"/>
      <c r="CN23" s="790"/>
      <c r="CO23" s="790"/>
      <c r="CP23" s="790"/>
      <c r="CQ23" s="791"/>
      <c r="CR23" s="789"/>
      <c r="CS23" s="790"/>
      <c r="CT23" s="790"/>
      <c r="CU23" s="790"/>
      <c r="CV23" s="791"/>
      <c r="CW23" s="789"/>
      <c r="CX23" s="790"/>
      <c r="CY23" s="790"/>
      <c r="CZ23" s="790"/>
      <c r="DA23" s="791"/>
      <c r="DB23" s="789"/>
      <c r="DC23" s="790"/>
      <c r="DD23" s="790"/>
      <c r="DE23" s="790"/>
      <c r="DF23" s="791"/>
      <c r="DG23" s="789"/>
      <c r="DH23" s="790"/>
      <c r="DI23" s="790"/>
      <c r="DJ23" s="790"/>
      <c r="DK23" s="791"/>
      <c r="DL23" s="789"/>
      <c r="DM23" s="790"/>
      <c r="DN23" s="790"/>
      <c r="DO23" s="790"/>
      <c r="DP23" s="791"/>
      <c r="DQ23" s="789"/>
      <c r="DR23" s="790"/>
      <c r="DS23" s="790"/>
      <c r="DT23" s="790"/>
      <c r="DU23" s="791"/>
      <c r="DV23" s="786"/>
      <c r="DW23" s="787"/>
      <c r="DX23" s="787"/>
      <c r="DY23" s="787"/>
      <c r="DZ23" s="792"/>
      <c r="EA23" s="217"/>
    </row>
    <row r="24" spans="1:131" s="218" customFormat="1" ht="26.25" customHeight="1">
      <c r="A24" s="821" t="s">
        <v>378</v>
      </c>
      <c r="B24" s="821"/>
      <c r="C24" s="821"/>
      <c r="D24" s="821"/>
      <c r="E24" s="821"/>
      <c r="F24" s="821"/>
      <c r="G24" s="821"/>
      <c r="H24" s="821"/>
      <c r="I24" s="821"/>
      <c r="J24" s="821"/>
      <c r="K24" s="821"/>
      <c r="L24" s="821"/>
      <c r="M24" s="821"/>
      <c r="N24" s="821"/>
      <c r="O24" s="821"/>
      <c r="P24" s="821"/>
      <c r="Q24" s="821"/>
      <c r="R24" s="821"/>
      <c r="S24" s="821"/>
      <c r="T24" s="821"/>
      <c r="U24" s="821"/>
      <c r="V24" s="821"/>
      <c r="W24" s="821"/>
      <c r="X24" s="821"/>
      <c r="Y24" s="821"/>
      <c r="Z24" s="821"/>
      <c r="AA24" s="821"/>
      <c r="AB24" s="821"/>
      <c r="AC24" s="821"/>
      <c r="AD24" s="821"/>
      <c r="AE24" s="821"/>
      <c r="AF24" s="821"/>
      <c r="AG24" s="821"/>
      <c r="AH24" s="821"/>
      <c r="AI24" s="821"/>
      <c r="AJ24" s="821"/>
      <c r="AK24" s="821"/>
      <c r="AL24" s="821"/>
      <c r="AM24" s="821"/>
      <c r="AN24" s="821"/>
      <c r="AO24" s="821"/>
      <c r="AP24" s="821"/>
      <c r="AQ24" s="821"/>
      <c r="AR24" s="821"/>
      <c r="AS24" s="821"/>
      <c r="AT24" s="821"/>
      <c r="AU24" s="821"/>
      <c r="AV24" s="821"/>
      <c r="AW24" s="821"/>
      <c r="AX24" s="821"/>
      <c r="AY24" s="821"/>
      <c r="AZ24" s="214"/>
      <c r="BA24" s="214"/>
      <c r="BB24" s="214"/>
      <c r="BC24" s="214"/>
      <c r="BD24" s="214"/>
      <c r="BE24" s="215"/>
      <c r="BF24" s="215"/>
      <c r="BG24" s="215"/>
      <c r="BH24" s="215"/>
      <c r="BI24" s="215"/>
      <c r="BJ24" s="215"/>
      <c r="BK24" s="215"/>
      <c r="BL24" s="215"/>
      <c r="BM24" s="215"/>
      <c r="BN24" s="215"/>
      <c r="BO24" s="215"/>
      <c r="BP24" s="215"/>
      <c r="BQ24" s="221">
        <v>18</v>
      </c>
      <c r="BR24" s="222"/>
      <c r="BS24" s="786"/>
      <c r="BT24" s="787"/>
      <c r="BU24" s="787"/>
      <c r="BV24" s="787"/>
      <c r="BW24" s="787"/>
      <c r="BX24" s="787"/>
      <c r="BY24" s="787"/>
      <c r="BZ24" s="787"/>
      <c r="CA24" s="787"/>
      <c r="CB24" s="787"/>
      <c r="CC24" s="787"/>
      <c r="CD24" s="787"/>
      <c r="CE24" s="787"/>
      <c r="CF24" s="787"/>
      <c r="CG24" s="788"/>
      <c r="CH24" s="789"/>
      <c r="CI24" s="790"/>
      <c r="CJ24" s="790"/>
      <c r="CK24" s="790"/>
      <c r="CL24" s="791"/>
      <c r="CM24" s="789"/>
      <c r="CN24" s="790"/>
      <c r="CO24" s="790"/>
      <c r="CP24" s="790"/>
      <c r="CQ24" s="791"/>
      <c r="CR24" s="789"/>
      <c r="CS24" s="790"/>
      <c r="CT24" s="790"/>
      <c r="CU24" s="790"/>
      <c r="CV24" s="791"/>
      <c r="CW24" s="789"/>
      <c r="CX24" s="790"/>
      <c r="CY24" s="790"/>
      <c r="CZ24" s="790"/>
      <c r="DA24" s="791"/>
      <c r="DB24" s="789"/>
      <c r="DC24" s="790"/>
      <c r="DD24" s="790"/>
      <c r="DE24" s="790"/>
      <c r="DF24" s="791"/>
      <c r="DG24" s="789"/>
      <c r="DH24" s="790"/>
      <c r="DI24" s="790"/>
      <c r="DJ24" s="790"/>
      <c r="DK24" s="791"/>
      <c r="DL24" s="789"/>
      <c r="DM24" s="790"/>
      <c r="DN24" s="790"/>
      <c r="DO24" s="790"/>
      <c r="DP24" s="791"/>
      <c r="DQ24" s="789"/>
      <c r="DR24" s="790"/>
      <c r="DS24" s="790"/>
      <c r="DT24" s="790"/>
      <c r="DU24" s="791"/>
      <c r="DV24" s="786"/>
      <c r="DW24" s="787"/>
      <c r="DX24" s="787"/>
      <c r="DY24" s="787"/>
      <c r="DZ24" s="792"/>
      <c r="EA24" s="217"/>
    </row>
    <row r="25" spans="1:131" ht="26.25" customHeight="1" thickBot="1">
      <c r="A25" s="738" t="s">
        <v>379</v>
      </c>
      <c r="B25" s="738"/>
      <c r="C25" s="738"/>
      <c r="D25" s="738"/>
      <c r="E25" s="738"/>
      <c r="F25" s="738"/>
      <c r="G25" s="738"/>
      <c r="H25" s="738"/>
      <c r="I25" s="738"/>
      <c r="J25" s="738"/>
      <c r="K25" s="738"/>
      <c r="L25" s="738"/>
      <c r="M25" s="738"/>
      <c r="N25" s="738"/>
      <c r="O25" s="738"/>
      <c r="P25" s="738"/>
      <c r="Q25" s="738"/>
      <c r="R25" s="738"/>
      <c r="S25" s="738"/>
      <c r="T25" s="738"/>
      <c r="U25" s="738"/>
      <c r="V25" s="738"/>
      <c r="W25" s="738"/>
      <c r="X25" s="738"/>
      <c r="Y25" s="738"/>
      <c r="Z25" s="738"/>
      <c r="AA25" s="738"/>
      <c r="AB25" s="738"/>
      <c r="AC25" s="738"/>
      <c r="AD25" s="738"/>
      <c r="AE25" s="738"/>
      <c r="AF25" s="738"/>
      <c r="AG25" s="738"/>
      <c r="AH25" s="738"/>
      <c r="AI25" s="738"/>
      <c r="AJ25" s="738"/>
      <c r="AK25" s="738"/>
      <c r="AL25" s="738"/>
      <c r="AM25" s="738"/>
      <c r="AN25" s="738"/>
      <c r="AO25" s="738"/>
      <c r="AP25" s="738"/>
      <c r="AQ25" s="738"/>
      <c r="AR25" s="738"/>
      <c r="AS25" s="738"/>
      <c r="AT25" s="738"/>
      <c r="AU25" s="738"/>
      <c r="AV25" s="738"/>
      <c r="AW25" s="738"/>
      <c r="AX25" s="738"/>
      <c r="AY25" s="738"/>
      <c r="AZ25" s="738"/>
      <c r="BA25" s="738"/>
      <c r="BB25" s="738"/>
      <c r="BC25" s="738"/>
      <c r="BD25" s="738"/>
      <c r="BE25" s="738"/>
      <c r="BF25" s="738"/>
      <c r="BG25" s="738"/>
      <c r="BH25" s="738"/>
      <c r="BI25" s="738"/>
      <c r="BJ25" s="214"/>
      <c r="BK25" s="214"/>
      <c r="BL25" s="214"/>
      <c r="BM25" s="214"/>
      <c r="BN25" s="214"/>
      <c r="BO25" s="224"/>
      <c r="BP25" s="224"/>
      <c r="BQ25" s="221">
        <v>19</v>
      </c>
      <c r="BR25" s="222"/>
      <c r="BS25" s="786"/>
      <c r="BT25" s="787"/>
      <c r="BU25" s="787"/>
      <c r="BV25" s="787"/>
      <c r="BW25" s="787"/>
      <c r="BX25" s="787"/>
      <c r="BY25" s="787"/>
      <c r="BZ25" s="787"/>
      <c r="CA25" s="787"/>
      <c r="CB25" s="787"/>
      <c r="CC25" s="787"/>
      <c r="CD25" s="787"/>
      <c r="CE25" s="787"/>
      <c r="CF25" s="787"/>
      <c r="CG25" s="788"/>
      <c r="CH25" s="789"/>
      <c r="CI25" s="790"/>
      <c r="CJ25" s="790"/>
      <c r="CK25" s="790"/>
      <c r="CL25" s="791"/>
      <c r="CM25" s="789"/>
      <c r="CN25" s="790"/>
      <c r="CO25" s="790"/>
      <c r="CP25" s="790"/>
      <c r="CQ25" s="791"/>
      <c r="CR25" s="789"/>
      <c r="CS25" s="790"/>
      <c r="CT25" s="790"/>
      <c r="CU25" s="790"/>
      <c r="CV25" s="791"/>
      <c r="CW25" s="789"/>
      <c r="CX25" s="790"/>
      <c r="CY25" s="790"/>
      <c r="CZ25" s="790"/>
      <c r="DA25" s="791"/>
      <c r="DB25" s="789"/>
      <c r="DC25" s="790"/>
      <c r="DD25" s="790"/>
      <c r="DE25" s="790"/>
      <c r="DF25" s="791"/>
      <c r="DG25" s="789"/>
      <c r="DH25" s="790"/>
      <c r="DI25" s="790"/>
      <c r="DJ25" s="790"/>
      <c r="DK25" s="791"/>
      <c r="DL25" s="789"/>
      <c r="DM25" s="790"/>
      <c r="DN25" s="790"/>
      <c r="DO25" s="790"/>
      <c r="DP25" s="791"/>
      <c r="DQ25" s="789"/>
      <c r="DR25" s="790"/>
      <c r="DS25" s="790"/>
      <c r="DT25" s="790"/>
      <c r="DU25" s="791"/>
      <c r="DV25" s="786"/>
      <c r="DW25" s="787"/>
      <c r="DX25" s="787"/>
      <c r="DY25" s="787"/>
      <c r="DZ25" s="792"/>
      <c r="EA25" s="212"/>
    </row>
    <row r="26" spans="1:131" ht="26.25" customHeight="1">
      <c r="A26" s="740" t="s">
        <v>357</v>
      </c>
      <c r="B26" s="741"/>
      <c r="C26" s="741"/>
      <c r="D26" s="741"/>
      <c r="E26" s="741"/>
      <c r="F26" s="741"/>
      <c r="G26" s="741"/>
      <c r="H26" s="741"/>
      <c r="I26" s="741"/>
      <c r="J26" s="741"/>
      <c r="K26" s="741"/>
      <c r="L26" s="741"/>
      <c r="M26" s="741"/>
      <c r="N26" s="741"/>
      <c r="O26" s="741"/>
      <c r="P26" s="742"/>
      <c r="Q26" s="746" t="s">
        <v>380</v>
      </c>
      <c r="R26" s="747"/>
      <c r="S26" s="747"/>
      <c r="T26" s="747"/>
      <c r="U26" s="748"/>
      <c r="V26" s="746" t="s">
        <v>381</v>
      </c>
      <c r="W26" s="747"/>
      <c r="X26" s="747"/>
      <c r="Y26" s="747"/>
      <c r="Z26" s="748"/>
      <c r="AA26" s="746" t="s">
        <v>382</v>
      </c>
      <c r="AB26" s="747"/>
      <c r="AC26" s="747"/>
      <c r="AD26" s="747"/>
      <c r="AE26" s="747"/>
      <c r="AF26" s="827" t="s">
        <v>383</v>
      </c>
      <c r="AG26" s="828"/>
      <c r="AH26" s="828"/>
      <c r="AI26" s="828"/>
      <c r="AJ26" s="829"/>
      <c r="AK26" s="747" t="s">
        <v>384</v>
      </c>
      <c r="AL26" s="747"/>
      <c r="AM26" s="747"/>
      <c r="AN26" s="747"/>
      <c r="AO26" s="748"/>
      <c r="AP26" s="746" t="s">
        <v>385</v>
      </c>
      <c r="AQ26" s="747"/>
      <c r="AR26" s="747"/>
      <c r="AS26" s="747"/>
      <c r="AT26" s="748"/>
      <c r="AU26" s="746" t="s">
        <v>386</v>
      </c>
      <c r="AV26" s="747"/>
      <c r="AW26" s="747"/>
      <c r="AX26" s="747"/>
      <c r="AY26" s="748"/>
      <c r="AZ26" s="746" t="s">
        <v>387</v>
      </c>
      <c r="BA26" s="747"/>
      <c r="BB26" s="747"/>
      <c r="BC26" s="747"/>
      <c r="BD26" s="748"/>
      <c r="BE26" s="746" t="s">
        <v>364</v>
      </c>
      <c r="BF26" s="747"/>
      <c r="BG26" s="747"/>
      <c r="BH26" s="747"/>
      <c r="BI26" s="753"/>
      <c r="BJ26" s="214"/>
      <c r="BK26" s="214"/>
      <c r="BL26" s="214"/>
      <c r="BM26" s="214"/>
      <c r="BN26" s="214"/>
      <c r="BO26" s="224"/>
      <c r="BP26" s="224"/>
      <c r="BQ26" s="221">
        <v>20</v>
      </c>
      <c r="BR26" s="222"/>
      <c r="BS26" s="786"/>
      <c r="BT26" s="787"/>
      <c r="BU26" s="787"/>
      <c r="BV26" s="787"/>
      <c r="BW26" s="787"/>
      <c r="BX26" s="787"/>
      <c r="BY26" s="787"/>
      <c r="BZ26" s="787"/>
      <c r="CA26" s="787"/>
      <c r="CB26" s="787"/>
      <c r="CC26" s="787"/>
      <c r="CD26" s="787"/>
      <c r="CE26" s="787"/>
      <c r="CF26" s="787"/>
      <c r="CG26" s="788"/>
      <c r="CH26" s="789"/>
      <c r="CI26" s="790"/>
      <c r="CJ26" s="790"/>
      <c r="CK26" s="790"/>
      <c r="CL26" s="791"/>
      <c r="CM26" s="789"/>
      <c r="CN26" s="790"/>
      <c r="CO26" s="790"/>
      <c r="CP26" s="790"/>
      <c r="CQ26" s="791"/>
      <c r="CR26" s="789"/>
      <c r="CS26" s="790"/>
      <c r="CT26" s="790"/>
      <c r="CU26" s="790"/>
      <c r="CV26" s="791"/>
      <c r="CW26" s="789"/>
      <c r="CX26" s="790"/>
      <c r="CY26" s="790"/>
      <c r="CZ26" s="790"/>
      <c r="DA26" s="791"/>
      <c r="DB26" s="789"/>
      <c r="DC26" s="790"/>
      <c r="DD26" s="790"/>
      <c r="DE26" s="790"/>
      <c r="DF26" s="791"/>
      <c r="DG26" s="789"/>
      <c r="DH26" s="790"/>
      <c r="DI26" s="790"/>
      <c r="DJ26" s="790"/>
      <c r="DK26" s="791"/>
      <c r="DL26" s="789"/>
      <c r="DM26" s="790"/>
      <c r="DN26" s="790"/>
      <c r="DO26" s="790"/>
      <c r="DP26" s="791"/>
      <c r="DQ26" s="789"/>
      <c r="DR26" s="790"/>
      <c r="DS26" s="790"/>
      <c r="DT26" s="790"/>
      <c r="DU26" s="791"/>
      <c r="DV26" s="786"/>
      <c r="DW26" s="787"/>
      <c r="DX26" s="787"/>
      <c r="DY26" s="787"/>
      <c r="DZ26" s="792"/>
      <c r="EA26" s="212"/>
    </row>
    <row r="27" spans="1:131" ht="26.25" customHeight="1" thickBot="1">
      <c r="A27" s="743"/>
      <c r="B27" s="744"/>
      <c r="C27" s="744"/>
      <c r="D27" s="744"/>
      <c r="E27" s="744"/>
      <c r="F27" s="744"/>
      <c r="G27" s="744"/>
      <c r="H27" s="744"/>
      <c r="I27" s="744"/>
      <c r="J27" s="744"/>
      <c r="K27" s="744"/>
      <c r="L27" s="744"/>
      <c r="M27" s="744"/>
      <c r="N27" s="744"/>
      <c r="O27" s="744"/>
      <c r="P27" s="745"/>
      <c r="Q27" s="749"/>
      <c r="R27" s="750"/>
      <c r="S27" s="750"/>
      <c r="T27" s="750"/>
      <c r="U27" s="751"/>
      <c r="V27" s="749"/>
      <c r="W27" s="750"/>
      <c r="X27" s="750"/>
      <c r="Y27" s="750"/>
      <c r="Z27" s="751"/>
      <c r="AA27" s="749"/>
      <c r="AB27" s="750"/>
      <c r="AC27" s="750"/>
      <c r="AD27" s="750"/>
      <c r="AE27" s="750"/>
      <c r="AF27" s="830"/>
      <c r="AG27" s="831"/>
      <c r="AH27" s="831"/>
      <c r="AI27" s="831"/>
      <c r="AJ27" s="832"/>
      <c r="AK27" s="750"/>
      <c r="AL27" s="750"/>
      <c r="AM27" s="750"/>
      <c r="AN27" s="750"/>
      <c r="AO27" s="751"/>
      <c r="AP27" s="749"/>
      <c r="AQ27" s="750"/>
      <c r="AR27" s="750"/>
      <c r="AS27" s="750"/>
      <c r="AT27" s="751"/>
      <c r="AU27" s="749"/>
      <c r="AV27" s="750"/>
      <c r="AW27" s="750"/>
      <c r="AX27" s="750"/>
      <c r="AY27" s="751"/>
      <c r="AZ27" s="749"/>
      <c r="BA27" s="750"/>
      <c r="BB27" s="750"/>
      <c r="BC27" s="750"/>
      <c r="BD27" s="751"/>
      <c r="BE27" s="749"/>
      <c r="BF27" s="750"/>
      <c r="BG27" s="750"/>
      <c r="BH27" s="750"/>
      <c r="BI27" s="755"/>
      <c r="BJ27" s="214"/>
      <c r="BK27" s="214"/>
      <c r="BL27" s="214"/>
      <c r="BM27" s="214"/>
      <c r="BN27" s="214"/>
      <c r="BO27" s="224"/>
      <c r="BP27" s="224"/>
      <c r="BQ27" s="221">
        <v>21</v>
      </c>
      <c r="BR27" s="222"/>
      <c r="BS27" s="786"/>
      <c r="BT27" s="787"/>
      <c r="BU27" s="787"/>
      <c r="BV27" s="787"/>
      <c r="BW27" s="787"/>
      <c r="BX27" s="787"/>
      <c r="BY27" s="787"/>
      <c r="BZ27" s="787"/>
      <c r="CA27" s="787"/>
      <c r="CB27" s="787"/>
      <c r="CC27" s="787"/>
      <c r="CD27" s="787"/>
      <c r="CE27" s="787"/>
      <c r="CF27" s="787"/>
      <c r="CG27" s="788"/>
      <c r="CH27" s="789"/>
      <c r="CI27" s="790"/>
      <c r="CJ27" s="790"/>
      <c r="CK27" s="790"/>
      <c r="CL27" s="791"/>
      <c r="CM27" s="789"/>
      <c r="CN27" s="790"/>
      <c r="CO27" s="790"/>
      <c r="CP27" s="790"/>
      <c r="CQ27" s="791"/>
      <c r="CR27" s="789"/>
      <c r="CS27" s="790"/>
      <c r="CT27" s="790"/>
      <c r="CU27" s="790"/>
      <c r="CV27" s="791"/>
      <c r="CW27" s="789"/>
      <c r="CX27" s="790"/>
      <c r="CY27" s="790"/>
      <c r="CZ27" s="790"/>
      <c r="DA27" s="791"/>
      <c r="DB27" s="789"/>
      <c r="DC27" s="790"/>
      <c r="DD27" s="790"/>
      <c r="DE27" s="790"/>
      <c r="DF27" s="791"/>
      <c r="DG27" s="789"/>
      <c r="DH27" s="790"/>
      <c r="DI27" s="790"/>
      <c r="DJ27" s="790"/>
      <c r="DK27" s="791"/>
      <c r="DL27" s="789"/>
      <c r="DM27" s="790"/>
      <c r="DN27" s="790"/>
      <c r="DO27" s="790"/>
      <c r="DP27" s="791"/>
      <c r="DQ27" s="789"/>
      <c r="DR27" s="790"/>
      <c r="DS27" s="790"/>
      <c r="DT27" s="790"/>
      <c r="DU27" s="791"/>
      <c r="DV27" s="786"/>
      <c r="DW27" s="787"/>
      <c r="DX27" s="787"/>
      <c r="DY27" s="787"/>
      <c r="DZ27" s="792"/>
      <c r="EA27" s="212"/>
    </row>
    <row r="28" spans="1:131" ht="26.25" customHeight="1" thickTop="1">
      <c r="A28" s="225">
        <v>1</v>
      </c>
      <c r="B28" s="762" t="s">
        <v>388</v>
      </c>
      <c r="C28" s="763"/>
      <c r="D28" s="763"/>
      <c r="E28" s="763"/>
      <c r="F28" s="763"/>
      <c r="G28" s="763"/>
      <c r="H28" s="763"/>
      <c r="I28" s="763"/>
      <c r="J28" s="763"/>
      <c r="K28" s="763"/>
      <c r="L28" s="763"/>
      <c r="M28" s="763"/>
      <c r="N28" s="763"/>
      <c r="O28" s="763"/>
      <c r="P28" s="764"/>
      <c r="Q28" s="835">
        <v>1501</v>
      </c>
      <c r="R28" s="836"/>
      <c r="S28" s="836"/>
      <c r="T28" s="836"/>
      <c r="U28" s="836"/>
      <c r="V28" s="836">
        <v>1446</v>
      </c>
      <c r="W28" s="836"/>
      <c r="X28" s="836"/>
      <c r="Y28" s="836"/>
      <c r="Z28" s="836"/>
      <c r="AA28" s="836">
        <v>55</v>
      </c>
      <c r="AB28" s="836"/>
      <c r="AC28" s="836"/>
      <c r="AD28" s="836"/>
      <c r="AE28" s="837"/>
      <c r="AF28" s="838">
        <v>55</v>
      </c>
      <c r="AG28" s="836"/>
      <c r="AH28" s="836"/>
      <c r="AI28" s="836"/>
      <c r="AJ28" s="839"/>
      <c r="AK28" s="840">
        <v>159</v>
      </c>
      <c r="AL28" s="841"/>
      <c r="AM28" s="841"/>
      <c r="AN28" s="841"/>
      <c r="AO28" s="841"/>
      <c r="AP28" s="841" t="s">
        <v>486</v>
      </c>
      <c r="AQ28" s="841"/>
      <c r="AR28" s="841"/>
      <c r="AS28" s="841"/>
      <c r="AT28" s="841"/>
      <c r="AU28" s="841" t="s">
        <v>486</v>
      </c>
      <c r="AV28" s="841"/>
      <c r="AW28" s="841"/>
      <c r="AX28" s="841"/>
      <c r="AY28" s="841"/>
      <c r="AZ28" s="842" t="s">
        <v>486</v>
      </c>
      <c r="BA28" s="842"/>
      <c r="BB28" s="842"/>
      <c r="BC28" s="842"/>
      <c r="BD28" s="842"/>
      <c r="BE28" s="833"/>
      <c r="BF28" s="833"/>
      <c r="BG28" s="833"/>
      <c r="BH28" s="833"/>
      <c r="BI28" s="834"/>
      <c r="BJ28" s="214"/>
      <c r="BK28" s="214"/>
      <c r="BL28" s="214"/>
      <c r="BM28" s="214"/>
      <c r="BN28" s="214"/>
      <c r="BO28" s="224"/>
      <c r="BP28" s="224"/>
      <c r="BQ28" s="221">
        <v>22</v>
      </c>
      <c r="BR28" s="222"/>
      <c r="BS28" s="786"/>
      <c r="BT28" s="787"/>
      <c r="BU28" s="787"/>
      <c r="BV28" s="787"/>
      <c r="BW28" s="787"/>
      <c r="BX28" s="787"/>
      <c r="BY28" s="787"/>
      <c r="BZ28" s="787"/>
      <c r="CA28" s="787"/>
      <c r="CB28" s="787"/>
      <c r="CC28" s="787"/>
      <c r="CD28" s="787"/>
      <c r="CE28" s="787"/>
      <c r="CF28" s="787"/>
      <c r="CG28" s="788"/>
      <c r="CH28" s="789"/>
      <c r="CI28" s="790"/>
      <c r="CJ28" s="790"/>
      <c r="CK28" s="790"/>
      <c r="CL28" s="791"/>
      <c r="CM28" s="789"/>
      <c r="CN28" s="790"/>
      <c r="CO28" s="790"/>
      <c r="CP28" s="790"/>
      <c r="CQ28" s="791"/>
      <c r="CR28" s="789"/>
      <c r="CS28" s="790"/>
      <c r="CT28" s="790"/>
      <c r="CU28" s="790"/>
      <c r="CV28" s="791"/>
      <c r="CW28" s="789"/>
      <c r="CX28" s="790"/>
      <c r="CY28" s="790"/>
      <c r="CZ28" s="790"/>
      <c r="DA28" s="791"/>
      <c r="DB28" s="789"/>
      <c r="DC28" s="790"/>
      <c r="DD28" s="790"/>
      <c r="DE28" s="790"/>
      <c r="DF28" s="791"/>
      <c r="DG28" s="789"/>
      <c r="DH28" s="790"/>
      <c r="DI28" s="790"/>
      <c r="DJ28" s="790"/>
      <c r="DK28" s="791"/>
      <c r="DL28" s="789"/>
      <c r="DM28" s="790"/>
      <c r="DN28" s="790"/>
      <c r="DO28" s="790"/>
      <c r="DP28" s="791"/>
      <c r="DQ28" s="789"/>
      <c r="DR28" s="790"/>
      <c r="DS28" s="790"/>
      <c r="DT28" s="790"/>
      <c r="DU28" s="791"/>
      <c r="DV28" s="786"/>
      <c r="DW28" s="787"/>
      <c r="DX28" s="787"/>
      <c r="DY28" s="787"/>
      <c r="DZ28" s="792"/>
      <c r="EA28" s="212"/>
    </row>
    <row r="29" spans="1:131" ht="26.25" customHeight="1">
      <c r="A29" s="225">
        <v>2</v>
      </c>
      <c r="B29" s="793" t="s">
        <v>389</v>
      </c>
      <c r="C29" s="794"/>
      <c r="D29" s="794"/>
      <c r="E29" s="794"/>
      <c r="F29" s="794"/>
      <c r="G29" s="794"/>
      <c r="H29" s="794"/>
      <c r="I29" s="794"/>
      <c r="J29" s="794"/>
      <c r="K29" s="794"/>
      <c r="L29" s="794"/>
      <c r="M29" s="794"/>
      <c r="N29" s="794"/>
      <c r="O29" s="794"/>
      <c r="P29" s="795"/>
      <c r="Q29" s="796">
        <v>1479</v>
      </c>
      <c r="R29" s="797"/>
      <c r="S29" s="797"/>
      <c r="T29" s="797"/>
      <c r="U29" s="797"/>
      <c r="V29" s="797">
        <v>1421</v>
      </c>
      <c r="W29" s="797"/>
      <c r="X29" s="797"/>
      <c r="Y29" s="797"/>
      <c r="Z29" s="797"/>
      <c r="AA29" s="797">
        <v>58</v>
      </c>
      <c r="AB29" s="797"/>
      <c r="AC29" s="797"/>
      <c r="AD29" s="797"/>
      <c r="AE29" s="798"/>
      <c r="AF29" s="799">
        <v>58</v>
      </c>
      <c r="AG29" s="800"/>
      <c r="AH29" s="800"/>
      <c r="AI29" s="800"/>
      <c r="AJ29" s="801"/>
      <c r="AK29" s="847">
        <v>279</v>
      </c>
      <c r="AL29" s="843"/>
      <c r="AM29" s="843"/>
      <c r="AN29" s="843"/>
      <c r="AO29" s="843"/>
      <c r="AP29" s="843" t="s">
        <v>486</v>
      </c>
      <c r="AQ29" s="843"/>
      <c r="AR29" s="843"/>
      <c r="AS29" s="843"/>
      <c r="AT29" s="843"/>
      <c r="AU29" s="843" t="s">
        <v>486</v>
      </c>
      <c r="AV29" s="843"/>
      <c r="AW29" s="843"/>
      <c r="AX29" s="843"/>
      <c r="AY29" s="843"/>
      <c r="AZ29" s="844" t="s">
        <v>486</v>
      </c>
      <c r="BA29" s="844"/>
      <c r="BB29" s="844"/>
      <c r="BC29" s="844"/>
      <c r="BD29" s="844"/>
      <c r="BE29" s="845"/>
      <c r="BF29" s="845"/>
      <c r="BG29" s="845"/>
      <c r="BH29" s="845"/>
      <c r="BI29" s="846"/>
      <c r="BJ29" s="214"/>
      <c r="BK29" s="214"/>
      <c r="BL29" s="214"/>
      <c r="BM29" s="214"/>
      <c r="BN29" s="214"/>
      <c r="BO29" s="224"/>
      <c r="BP29" s="224"/>
      <c r="BQ29" s="221">
        <v>23</v>
      </c>
      <c r="BR29" s="222"/>
      <c r="BS29" s="786"/>
      <c r="BT29" s="787"/>
      <c r="BU29" s="787"/>
      <c r="BV29" s="787"/>
      <c r="BW29" s="787"/>
      <c r="BX29" s="787"/>
      <c r="BY29" s="787"/>
      <c r="BZ29" s="787"/>
      <c r="CA29" s="787"/>
      <c r="CB29" s="787"/>
      <c r="CC29" s="787"/>
      <c r="CD29" s="787"/>
      <c r="CE29" s="787"/>
      <c r="CF29" s="787"/>
      <c r="CG29" s="788"/>
      <c r="CH29" s="789"/>
      <c r="CI29" s="790"/>
      <c r="CJ29" s="790"/>
      <c r="CK29" s="790"/>
      <c r="CL29" s="791"/>
      <c r="CM29" s="789"/>
      <c r="CN29" s="790"/>
      <c r="CO29" s="790"/>
      <c r="CP29" s="790"/>
      <c r="CQ29" s="791"/>
      <c r="CR29" s="789"/>
      <c r="CS29" s="790"/>
      <c r="CT29" s="790"/>
      <c r="CU29" s="790"/>
      <c r="CV29" s="791"/>
      <c r="CW29" s="789"/>
      <c r="CX29" s="790"/>
      <c r="CY29" s="790"/>
      <c r="CZ29" s="790"/>
      <c r="DA29" s="791"/>
      <c r="DB29" s="789"/>
      <c r="DC29" s="790"/>
      <c r="DD29" s="790"/>
      <c r="DE29" s="790"/>
      <c r="DF29" s="791"/>
      <c r="DG29" s="789"/>
      <c r="DH29" s="790"/>
      <c r="DI29" s="790"/>
      <c r="DJ29" s="790"/>
      <c r="DK29" s="791"/>
      <c r="DL29" s="789"/>
      <c r="DM29" s="790"/>
      <c r="DN29" s="790"/>
      <c r="DO29" s="790"/>
      <c r="DP29" s="791"/>
      <c r="DQ29" s="789"/>
      <c r="DR29" s="790"/>
      <c r="DS29" s="790"/>
      <c r="DT29" s="790"/>
      <c r="DU29" s="791"/>
      <c r="DV29" s="786"/>
      <c r="DW29" s="787"/>
      <c r="DX29" s="787"/>
      <c r="DY29" s="787"/>
      <c r="DZ29" s="792"/>
      <c r="EA29" s="212"/>
    </row>
    <row r="30" spans="1:131" ht="26.25" customHeight="1">
      <c r="A30" s="225">
        <v>3</v>
      </c>
      <c r="B30" s="793" t="s">
        <v>390</v>
      </c>
      <c r="C30" s="794"/>
      <c r="D30" s="794"/>
      <c r="E30" s="794"/>
      <c r="F30" s="794"/>
      <c r="G30" s="794"/>
      <c r="H30" s="794"/>
      <c r="I30" s="794"/>
      <c r="J30" s="794"/>
      <c r="K30" s="794"/>
      <c r="L30" s="794"/>
      <c r="M30" s="794"/>
      <c r="N30" s="794"/>
      <c r="O30" s="794"/>
      <c r="P30" s="795"/>
      <c r="Q30" s="796">
        <v>401</v>
      </c>
      <c r="R30" s="797"/>
      <c r="S30" s="797"/>
      <c r="T30" s="797"/>
      <c r="U30" s="797"/>
      <c r="V30" s="797">
        <v>393</v>
      </c>
      <c r="W30" s="797"/>
      <c r="X30" s="797"/>
      <c r="Y30" s="797"/>
      <c r="Z30" s="797"/>
      <c r="AA30" s="797">
        <v>8</v>
      </c>
      <c r="AB30" s="797"/>
      <c r="AC30" s="797"/>
      <c r="AD30" s="797"/>
      <c r="AE30" s="798"/>
      <c r="AF30" s="799">
        <v>8</v>
      </c>
      <c r="AG30" s="800"/>
      <c r="AH30" s="800"/>
      <c r="AI30" s="800"/>
      <c r="AJ30" s="801"/>
      <c r="AK30" s="847">
        <v>239</v>
      </c>
      <c r="AL30" s="843"/>
      <c r="AM30" s="843"/>
      <c r="AN30" s="843"/>
      <c r="AO30" s="843"/>
      <c r="AP30" s="843" t="s">
        <v>486</v>
      </c>
      <c r="AQ30" s="843"/>
      <c r="AR30" s="843"/>
      <c r="AS30" s="843"/>
      <c r="AT30" s="843"/>
      <c r="AU30" s="843" t="s">
        <v>486</v>
      </c>
      <c r="AV30" s="843"/>
      <c r="AW30" s="843"/>
      <c r="AX30" s="843"/>
      <c r="AY30" s="843"/>
      <c r="AZ30" s="844" t="s">
        <v>486</v>
      </c>
      <c r="BA30" s="844"/>
      <c r="BB30" s="844"/>
      <c r="BC30" s="844"/>
      <c r="BD30" s="844"/>
      <c r="BE30" s="845"/>
      <c r="BF30" s="845"/>
      <c r="BG30" s="845"/>
      <c r="BH30" s="845"/>
      <c r="BI30" s="846"/>
      <c r="BJ30" s="214"/>
      <c r="BK30" s="214"/>
      <c r="BL30" s="214"/>
      <c r="BM30" s="214"/>
      <c r="BN30" s="214"/>
      <c r="BO30" s="224"/>
      <c r="BP30" s="224"/>
      <c r="BQ30" s="221">
        <v>24</v>
      </c>
      <c r="BR30" s="222"/>
      <c r="BS30" s="786"/>
      <c r="BT30" s="787"/>
      <c r="BU30" s="787"/>
      <c r="BV30" s="787"/>
      <c r="BW30" s="787"/>
      <c r="BX30" s="787"/>
      <c r="BY30" s="787"/>
      <c r="BZ30" s="787"/>
      <c r="CA30" s="787"/>
      <c r="CB30" s="787"/>
      <c r="CC30" s="787"/>
      <c r="CD30" s="787"/>
      <c r="CE30" s="787"/>
      <c r="CF30" s="787"/>
      <c r="CG30" s="788"/>
      <c r="CH30" s="789"/>
      <c r="CI30" s="790"/>
      <c r="CJ30" s="790"/>
      <c r="CK30" s="790"/>
      <c r="CL30" s="791"/>
      <c r="CM30" s="789"/>
      <c r="CN30" s="790"/>
      <c r="CO30" s="790"/>
      <c r="CP30" s="790"/>
      <c r="CQ30" s="791"/>
      <c r="CR30" s="789"/>
      <c r="CS30" s="790"/>
      <c r="CT30" s="790"/>
      <c r="CU30" s="790"/>
      <c r="CV30" s="791"/>
      <c r="CW30" s="789"/>
      <c r="CX30" s="790"/>
      <c r="CY30" s="790"/>
      <c r="CZ30" s="790"/>
      <c r="DA30" s="791"/>
      <c r="DB30" s="789"/>
      <c r="DC30" s="790"/>
      <c r="DD30" s="790"/>
      <c r="DE30" s="790"/>
      <c r="DF30" s="791"/>
      <c r="DG30" s="789"/>
      <c r="DH30" s="790"/>
      <c r="DI30" s="790"/>
      <c r="DJ30" s="790"/>
      <c r="DK30" s="791"/>
      <c r="DL30" s="789"/>
      <c r="DM30" s="790"/>
      <c r="DN30" s="790"/>
      <c r="DO30" s="790"/>
      <c r="DP30" s="791"/>
      <c r="DQ30" s="789"/>
      <c r="DR30" s="790"/>
      <c r="DS30" s="790"/>
      <c r="DT30" s="790"/>
      <c r="DU30" s="791"/>
      <c r="DV30" s="786"/>
      <c r="DW30" s="787"/>
      <c r="DX30" s="787"/>
      <c r="DY30" s="787"/>
      <c r="DZ30" s="792"/>
      <c r="EA30" s="212"/>
    </row>
    <row r="31" spans="1:131" ht="26.25" customHeight="1">
      <c r="A31" s="225">
        <v>4</v>
      </c>
      <c r="B31" s="793" t="s">
        <v>391</v>
      </c>
      <c r="C31" s="794"/>
      <c r="D31" s="794"/>
      <c r="E31" s="794"/>
      <c r="F31" s="794"/>
      <c r="G31" s="794"/>
      <c r="H31" s="794"/>
      <c r="I31" s="794"/>
      <c r="J31" s="794"/>
      <c r="K31" s="794"/>
      <c r="L31" s="794"/>
      <c r="M31" s="794"/>
      <c r="N31" s="794"/>
      <c r="O31" s="794"/>
      <c r="P31" s="795"/>
      <c r="Q31" s="796">
        <v>13</v>
      </c>
      <c r="R31" s="797"/>
      <c r="S31" s="797"/>
      <c r="T31" s="797"/>
      <c r="U31" s="797"/>
      <c r="V31" s="797">
        <v>12</v>
      </c>
      <c r="W31" s="797"/>
      <c r="X31" s="797"/>
      <c r="Y31" s="797"/>
      <c r="Z31" s="797"/>
      <c r="AA31" s="797">
        <v>1</v>
      </c>
      <c r="AB31" s="797"/>
      <c r="AC31" s="797"/>
      <c r="AD31" s="797"/>
      <c r="AE31" s="798"/>
      <c r="AF31" s="799">
        <v>1</v>
      </c>
      <c r="AG31" s="800"/>
      <c r="AH31" s="800"/>
      <c r="AI31" s="800"/>
      <c r="AJ31" s="801"/>
      <c r="AK31" s="847">
        <v>5</v>
      </c>
      <c r="AL31" s="843"/>
      <c r="AM31" s="843"/>
      <c r="AN31" s="843"/>
      <c r="AO31" s="843"/>
      <c r="AP31" s="843" t="s">
        <v>486</v>
      </c>
      <c r="AQ31" s="843"/>
      <c r="AR31" s="843"/>
      <c r="AS31" s="843"/>
      <c r="AT31" s="843"/>
      <c r="AU31" s="843" t="s">
        <v>486</v>
      </c>
      <c r="AV31" s="843"/>
      <c r="AW31" s="843"/>
      <c r="AX31" s="843"/>
      <c r="AY31" s="843"/>
      <c r="AZ31" s="844" t="s">
        <v>486</v>
      </c>
      <c r="BA31" s="844"/>
      <c r="BB31" s="844"/>
      <c r="BC31" s="844"/>
      <c r="BD31" s="844"/>
      <c r="BE31" s="845"/>
      <c r="BF31" s="845"/>
      <c r="BG31" s="845"/>
      <c r="BH31" s="845"/>
      <c r="BI31" s="846"/>
      <c r="BJ31" s="214"/>
      <c r="BK31" s="214"/>
      <c r="BL31" s="214"/>
      <c r="BM31" s="214"/>
      <c r="BN31" s="214"/>
      <c r="BO31" s="224"/>
      <c r="BP31" s="224"/>
      <c r="BQ31" s="221">
        <v>25</v>
      </c>
      <c r="BR31" s="222"/>
      <c r="BS31" s="786"/>
      <c r="BT31" s="787"/>
      <c r="BU31" s="787"/>
      <c r="BV31" s="787"/>
      <c r="BW31" s="787"/>
      <c r="BX31" s="787"/>
      <c r="BY31" s="787"/>
      <c r="BZ31" s="787"/>
      <c r="CA31" s="787"/>
      <c r="CB31" s="787"/>
      <c r="CC31" s="787"/>
      <c r="CD31" s="787"/>
      <c r="CE31" s="787"/>
      <c r="CF31" s="787"/>
      <c r="CG31" s="788"/>
      <c r="CH31" s="789"/>
      <c r="CI31" s="790"/>
      <c r="CJ31" s="790"/>
      <c r="CK31" s="790"/>
      <c r="CL31" s="791"/>
      <c r="CM31" s="789"/>
      <c r="CN31" s="790"/>
      <c r="CO31" s="790"/>
      <c r="CP31" s="790"/>
      <c r="CQ31" s="791"/>
      <c r="CR31" s="789"/>
      <c r="CS31" s="790"/>
      <c r="CT31" s="790"/>
      <c r="CU31" s="790"/>
      <c r="CV31" s="791"/>
      <c r="CW31" s="789"/>
      <c r="CX31" s="790"/>
      <c r="CY31" s="790"/>
      <c r="CZ31" s="790"/>
      <c r="DA31" s="791"/>
      <c r="DB31" s="789"/>
      <c r="DC31" s="790"/>
      <c r="DD31" s="790"/>
      <c r="DE31" s="790"/>
      <c r="DF31" s="791"/>
      <c r="DG31" s="789"/>
      <c r="DH31" s="790"/>
      <c r="DI31" s="790"/>
      <c r="DJ31" s="790"/>
      <c r="DK31" s="791"/>
      <c r="DL31" s="789"/>
      <c r="DM31" s="790"/>
      <c r="DN31" s="790"/>
      <c r="DO31" s="790"/>
      <c r="DP31" s="791"/>
      <c r="DQ31" s="789"/>
      <c r="DR31" s="790"/>
      <c r="DS31" s="790"/>
      <c r="DT31" s="790"/>
      <c r="DU31" s="791"/>
      <c r="DV31" s="786"/>
      <c r="DW31" s="787"/>
      <c r="DX31" s="787"/>
      <c r="DY31" s="787"/>
      <c r="DZ31" s="792"/>
      <c r="EA31" s="212"/>
    </row>
    <row r="32" spans="1:131" ht="26.25" customHeight="1">
      <c r="A32" s="225">
        <v>5</v>
      </c>
      <c r="B32" s="793" t="s">
        <v>392</v>
      </c>
      <c r="C32" s="794"/>
      <c r="D32" s="794"/>
      <c r="E32" s="794"/>
      <c r="F32" s="794"/>
      <c r="G32" s="794"/>
      <c r="H32" s="794"/>
      <c r="I32" s="794"/>
      <c r="J32" s="794"/>
      <c r="K32" s="794"/>
      <c r="L32" s="794"/>
      <c r="M32" s="794"/>
      <c r="N32" s="794"/>
      <c r="O32" s="794"/>
      <c r="P32" s="795"/>
      <c r="Q32" s="796">
        <v>268</v>
      </c>
      <c r="R32" s="797"/>
      <c r="S32" s="797"/>
      <c r="T32" s="797"/>
      <c r="U32" s="797"/>
      <c r="V32" s="797">
        <v>252</v>
      </c>
      <c r="W32" s="797"/>
      <c r="X32" s="797"/>
      <c r="Y32" s="797"/>
      <c r="Z32" s="797"/>
      <c r="AA32" s="797">
        <v>16</v>
      </c>
      <c r="AB32" s="797"/>
      <c r="AC32" s="797"/>
      <c r="AD32" s="797"/>
      <c r="AE32" s="798"/>
      <c r="AF32" s="799">
        <v>39</v>
      </c>
      <c r="AG32" s="800"/>
      <c r="AH32" s="800"/>
      <c r="AI32" s="800"/>
      <c r="AJ32" s="801"/>
      <c r="AK32" s="847">
        <v>17</v>
      </c>
      <c r="AL32" s="843"/>
      <c r="AM32" s="843"/>
      <c r="AN32" s="843"/>
      <c r="AO32" s="843"/>
      <c r="AP32" s="843">
        <v>549</v>
      </c>
      <c r="AQ32" s="843"/>
      <c r="AR32" s="843"/>
      <c r="AS32" s="843"/>
      <c r="AT32" s="843"/>
      <c r="AU32" s="843">
        <v>47</v>
      </c>
      <c r="AV32" s="843"/>
      <c r="AW32" s="843"/>
      <c r="AX32" s="843"/>
      <c r="AY32" s="843"/>
      <c r="AZ32" s="844" t="s">
        <v>486</v>
      </c>
      <c r="BA32" s="844"/>
      <c r="BB32" s="844"/>
      <c r="BC32" s="844"/>
      <c r="BD32" s="844"/>
      <c r="BE32" s="845" t="s">
        <v>393</v>
      </c>
      <c r="BF32" s="845"/>
      <c r="BG32" s="845"/>
      <c r="BH32" s="845"/>
      <c r="BI32" s="846"/>
      <c r="BJ32" s="214"/>
      <c r="BK32" s="214"/>
      <c r="BL32" s="214"/>
      <c r="BM32" s="214"/>
      <c r="BN32" s="214"/>
      <c r="BO32" s="224"/>
      <c r="BP32" s="224"/>
      <c r="BQ32" s="221">
        <v>26</v>
      </c>
      <c r="BR32" s="222"/>
      <c r="BS32" s="786"/>
      <c r="BT32" s="787"/>
      <c r="BU32" s="787"/>
      <c r="BV32" s="787"/>
      <c r="BW32" s="787"/>
      <c r="BX32" s="787"/>
      <c r="BY32" s="787"/>
      <c r="BZ32" s="787"/>
      <c r="CA32" s="787"/>
      <c r="CB32" s="787"/>
      <c r="CC32" s="787"/>
      <c r="CD32" s="787"/>
      <c r="CE32" s="787"/>
      <c r="CF32" s="787"/>
      <c r="CG32" s="788"/>
      <c r="CH32" s="789"/>
      <c r="CI32" s="790"/>
      <c r="CJ32" s="790"/>
      <c r="CK32" s="790"/>
      <c r="CL32" s="791"/>
      <c r="CM32" s="789"/>
      <c r="CN32" s="790"/>
      <c r="CO32" s="790"/>
      <c r="CP32" s="790"/>
      <c r="CQ32" s="791"/>
      <c r="CR32" s="789"/>
      <c r="CS32" s="790"/>
      <c r="CT32" s="790"/>
      <c r="CU32" s="790"/>
      <c r="CV32" s="791"/>
      <c r="CW32" s="789"/>
      <c r="CX32" s="790"/>
      <c r="CY32" s="790"/>
      <c r="CZ32" s="790"/>
      <c r="DA32" s="791"/>
      <c r="DB32" s="789"/>
      <c r="DC32" s="790"/>
      <c r="DD32" s="790"/>
      <c r="DE32" s="790"/>
      <c r="DF32" s="791"/>
      <c r="DG32" s="789"/>
      <c r="DH32" s="790"/>
      <c r="DI32" s="790"/>
      <c r="DJ32" s="790"/>
      <c r="DK32" s="791"/>
      <c r="DL32" s="789"/>
      <c r="DM32" s="790"/>
      <c r="DN32" s="790"/>
      <c r="DO32" s="790"/>
      <c r="DP32" s="791"/>
      <c r="DQ32" s="789"/>
      <c r="DR32" s="790"/>
      <c r="DS32" s="790"/>
      <c r="DT32" s="790"/>
      <c r="DU32" s="791"/>
      <c r="DV32" s="786"/>
      <c r="DW32" s="787"/>
      <c r="DX32" s="787"/>
      <c r="DY32" s="787"/>
      <c r="DZ32" s="792"/>
      <c r="EA32" s="212"/>
    </row>
    <row r="33" spans="1:131" ht="26.25" customHeight="1">
      <c r="A33" s="225">
        <v>6</v>
      </c>
      <c r="B33" s="793" t="s">
        <v>394</v>
      </c>
      <c r="C33" s="794"/>
      <c r="D33" s="794"/>
      <c r="E33" s="794"/>
      <c r="F33" s="794"/>
      <c r="G33" s="794"/>
      <c r="H33" s="794"/>
      <c r="I33" s="794"/>
      <c r="J33" s="794"/>
      <c r="K33" s="794"/>
      <c r="L33" s="794"/>
      <c r="M33" s="794"/>
      <c r="N33" s="794"/>
      <c r="O33" s="794"/>
      <c r="P33" s="795"/>
      <c r="Q33" s="796">
        <v>42</v>
      </c>
      <c r="R33" s="797"/>
      <c r="S33" s="797"/>
      <c r="T33" s="797"/>
      <c r="U33" s="797"/>
      <c r="V33" s="797">
        <v>41</v>
      </c>
      <c r="W33" s="797"/>
      <c r="X33" s="797"/>
      <c r="Y33" s="797"/>
      <c r="Z33" s="797"/>
      <c r="AA33" s="797">
        <v>1</v>
      </c>
      <c r="AB33" s="797"/>
      <c r="AC33" s="797"/>
      <c r="AD33" s="797"/>
      <c r="AE33" s="798"/>
      <c r="AF33" s="799">
        <v>1</v>
      </c>
      <c r="AG33" s="800"/>
      <c r="AH33" s="800"/>
      <c r="AI33" s="800"/>
      <c r="AJ33" s="801"/>
      <c r="AK33" s="847">
        <v>40</v>
      </c>
      <c r="AL33" s="843"/>
      <c r="AM33" s="843"/>
      <c r="AN33" s="843"/>
      <c r="AO33" s="843"/>
      <c r="AP33" s="843">
        <v>183</v>
      </c>
      <c r="AQ33" s="843"/>
      <c r="AR33" s="843"/>
      <c r="AS33" s="843"/>
      <c r="AT33" s="843"/>
      <c r="AU33" s="843">
        <v>183</v>
      </c>
      <c r="AV33" s="843"/>
      <c r="AW33" s="843"/>
      <c r="AX33" s="843"/>
      <c r="AY33" s="843"/>
      <c r="AZ33" s="844" t="s">
        <v>486</v>
      </c>
      <c r="BA33" s="844"/>
      <c r="BB33" s="844"/>
      <c r="BC33" s="844"/>
      <c r="BD33" s="844"/>
      <c r="BE33" s="845" t="s">
        <v>393</v>
      </c>
      <c r="BF33" s="845"/>
      <c r="BG33" s="845"/>
      <c r="BH33" s="845"/>
      <c r="BI33" s="846"/>
      <c r="BJ33" s="214"/>
      <c r="BK33" s="214"/>
      <c r="BL33" s="214"/>
      <c r="BM33" s="214"/>
      <c r="BN33" s="214"/>
      <c r="BO33" s="224"/>
      <c r="BP33" s="224"/>
      <c r="BQ33" s="221">
        <v>27</v>
      </c>
      <c r="BR33" s="222"/>
      <c r="BS33" s="786"/>
      <c r="BT33" s="787"/>
      <c r="BU33" s="787"/>
      <c r="BV33" s="787"/>
      <c r="BW33" s="787"/>
      <c r="BX33" s="787"/>
      <c r="BY33" s="787"/>
      <c r="BZ33" s="787"/>
      <c r="CA33" s="787"/>
      <c r="CB33" s="787"/>
      <c r="CC33" s="787"/>
      <c r="CD33" s="787"/>
      <c r="CE33" s="787"/>
      <c r="CF33" s="787"/>
      <c r="CG33" s="788"/>
      <c r="CH33" s="789"/>
      <c r="CI33" s="790"/>
      <c r="CJ33" s="790"/>
      <c r="CK33" s="790"/>
      <c r="CL33" s="791"/>
      <c r="CM33" s="789"/>
      <c r="CN33" s="790"/>
      <c r="CO33" s="790"/>
      <c r="CP33" s="790"/>
      <c r="CQ33" s="791"/>
      <c r="CR33" s="789"/>
      <c r="CS33" s="790"/>
      <c r="CT33" s="790"/>
      <c r="CU33" s="790"/>
      <c r="CV33" s="791"/>
      <c r="CW33" s="789"/>
      <c r="CX33" s="790"/>
      <c r="CY33" s="790"/>
      <c r="CZ33" s="790"/>
      <c r="DA33" s="791"/>
      <c r="DB33" s="789"/>
      <c r="DC33" s="790"/>
      <c r="DD33" s="790"/>
      <c r="DE33" s="790"/>
      <c r="DF33" s="791"/>
      <c r="DG33" s="789"/>
      <c r="DH33" s="790"/>
      <c r="DI33" s="790"/>
      <c r="DJ33" s="790"/>
      <c r="DK33" s="791"/>
      <c r="DL33" s="789"/>
      <c r="DM33" s="790"/>
      <c r="DN33" s="790"/>
      <c r="DO33" s="790"/>
      <c r="DP33" s="791"/>
      <c r="DQ33" s="789"/>
      <c r="DR33" s="790"/>
      <c r="DS33" s="790"/>
      <c r="DT33" s="790"/>
      <c r="DU33" s="791"/>
      <c r="DV33" s="786"/>
      <c r="DW33" s="787"/>
      <c r="DX33" s="787"/>
      <c r="DY33" s="787"/>
      <c r="DZ33" s="792"/>
      <c r="EA33" s="212"/>
    </row>
    <row r="34" spans="1:131" ht="26.25" customHeight="1">
      <c r="A34" s="225">
        <v>7</v>
      </c>
      <c r="B34" s="793"/>
      <c r="C34" s="794"/>
      <c r="D34" s="794"/>
      <c r="E34" s="794"/>
      <c r="F34" s="794"/>
      <c r="G34" s="794"/>
      <c r="H34" s="794"/>
      <c r="I34" s="794"/>
      <c r="J34" s="794"/>
      <c r="K34" s="794"/>
      <c r="L34" s="794"/>
      <c r="M34" s="794"/>
      <c r="N34" s="794"/>
      <c r="O34" s="794"/>
      <c r="P34" s="795"/>
      <c r="Q34" s="796"/>
      <c r="R34" s="797"/>
      <c r="S34" s="797"/>
      <c r="T34" s="797"/>
      <c r="U34" s="797"/>
      <c r="V34" s="797"/>
      <c r="W34" s="797"/>
      <c r="X34" s="797"/>
      <c r="Y34" s="797"/>
      <c r="Z34" s="797"/>
      <c r="AA34" s="797"/>
      <c r="AB34" s="797"/>
      <c r="AC34" s="797"/>
      <c r="AD34" s="797"/>
      <c r="AE34" s="798"/>
      <c r="AF34" s="799"/>
      <c r="AG34" s="800"/>
      <c r="AH34" s="800"/>
      <c r="AI34" s="800"/>
      <c r="AJ34" s="801"/>
      <c r="AK34" s="847"/>
      <c r="AL34" s="843"/>
      <c r="AM34" s="843"/>
      <c r="AN34" s="843"/>
      <c r="AO34" s="843"/>
      <c r="AP34" s="843"/>
      <c r="AQ34" s="843"/>
      <c r="AR34" s="843"/>
      <c r="AS34" s="843"/>
      <c r="AT34" s="843"/>
      <c r="AU34" s="843"/>
      <c r="AV34" s="843"/>
      <c r="AW34" s="843"/>
      <c r="AX34" s="843"/>
      <c r="AY34" s="843"/>
      <c r="AZ34" s="844"/>
      <c r="BA34" s="844"/>
      <c r="BB34" s="844"/>
      <c r="BC34" s="844"/>
      <c r="BD34" s="844"/>
      <c r="BE34" s="845"/>
      <c r="BF34" s="845"/>
      <c r="BG34" s="845"/>
      <c r="BH34" s="845"/>
      <c r="BI34" s="846"/>
      <c r="BJ34" s="214"/>
      <c r="BK34" s="214"/>
      <c r="BL34" s="214"/>
      <c r="BM34" s="214"/>
      <c r="BN34" s="214"/>
      <c r="BO34" s="224"/>
      <c r="BP34" s="224"/>
      <c r="BQ34" s="221">
        <v>28</v>
      </c>
      <c r="BR34" s="222"/>
      <c r="BS34" s="786"/>
      <c r="BT34" s="787"/>
      <c r="BU34" s="787"/>
      <c r="BV34" s="787"/>
      <c r="BW34" s="787"/>
      <c r="BX34" s="787"/>
      <c r="BY34" s="787"/>
      <c r="BZ34" s="787"/>
      <c r="CA34" s="787"/>
      <c r="CB34" s="787"/>
      <c r="CC34" s="787"/>
      <c r="CD34" s="787"/>
      <c r="CE34" s="787"/>
      <c r="CF34" s="787"/>
      <c r="CG34" s="788"/>
      <c r="CH34" s="789"/>
      <c r="CI34" s="790"/>
      <c r="CJ34" s="790"/>
      <c r="CK34" s="790"/>
      <c r="CL34" s="791"/>
      <c r="CM34" s="789"/>
      <c r="CN34" s="790"/>
      <c r="CO34" s="790"/>
      <c r="CP34" s="790"/>
      <c r="CQ34" s="791"/>
      <c r="CR34" s="789"/>
      <c r="CS34" s="790"/>
      <c r="CT34" s="790"/>
      <c r="CU34" s="790"/>
      <c r="CV34" s="791"/>
      <c r="CW34" s="789"/>
      <c r="CX34" s="790"/>
      <c r="CY34" s="790"/>
      <c r="CZ34" s="790"/>
      <c r="DA34" s="791"/>
      <c r="DB34" s="789"/>
      <c r="DC34" s="790"/>
      <c r="DD34" s="790"/>
      <c r="DE34" s="790"/>
      <c r="DF34" s="791"/>
      <c r="DG34" s="789"/>
      <c r="DH34" s="790"/>
      <c r="DI34" s="790"/>
      <c r="DJ34" s="790"/>
      <c r="DK34" s="791"/>
      <c r="DL34" s="789"/>
      <c r="DM34" s="790"/>
      <c r="DN34" s="790"/>
      <c r="DO34" s="790"/>
      <c r="DP34" s="791"/>
      <c r="DQ34" s="789"/>
      <c r="DR34" s="790"/>
      <c r="DS34" s="790"/>
      <c r="DT34" s="790"/>
      <c r="DU34" s="791"/>
      <c r="DV34" s="786"/>
      <c r="DW34" s="787"/>
      <c r="DX34" s="787"/>
      <c r="DY34" s="787"/>
      <c r="DZ34" s="792"/>
      <c r="EA34" s="212"/>
    </row>
    <row r="35" spans="1:131" ht="26.25" customHeight="1">
      <c r="A35" s="225">
        <v>8</v>
      </c>
      <c r="B35" s="793"/>
      <c r="C35" s="794"/>
      <c r="D35" s="794"/>
      <c r="E35" s="794"/>
      <c r="F35" s="794"/>
      <c r="G35" s="794"/>
      <c r="H35" s="794"/>
      <c r="I35" s="794"/>
      <c r="J35" s="794"/>
      <c r="K35" s="794"/>
      <c r="L35" s="794"/>
      <c r="M35" s="794"/>
      <c r="N35" s="794"/>
      <c r="O35" s="794"/>
      <c r="P35" s="795"/>
      <c r="Q35" s="796"/>
      <c r="R35" s="797"/>
      <c r="S35" s="797"/>
      <c r="T35" s="797"/>
      <c r="U35" s="797"/>
      <c r="V35" s="797"/>
      <c r="W35" s="797"/>
      <c r="X35" s="797"/>
      <c r="Y35" s="797"/>
      <c r="Z35" s="797"/>
      <c r="AA35" s="797"/>
      <c r="AB35" s="797"/>
      <c r="AC35" s="797"/>
      <c r="AD35" s="797"/>
      <c r="AE35" s="798"/>
      <c r="AF35" s="799"/>
      <c r="AG35" s="800"/>
      <c r="AH35" s="800"/>
      <c r="AI35" s="800"/>
      <c r="AJ35" s="801"/>
      <c r="AK35" s="847"/>
      <c r="AL35" s="843"/>
      <c r="AM35" s="843"/>
      <c r="AN35" s="843"/>
      <c r="AO35" s="843"/>
      <c r="AP35" s="843"/>
      <c r="AQ35" s="843"/>
      <c r="AR35" s="843"/>
      <c r="AS35" s="843"/>
      <c r="AT35" s="843"/>
      <c r="AU35" s="843"/>
      <c r="AV35" s="843"/>
      <c r="AW35" s="843"/>
      <c r="AX35" s="843"/>
      <c r="AY35" s="843"/>
      <c r="AZ35" s="844"/>
      <c r="BA35" s="844"/>
      <c r="BB35" s="844"/>
      <c r="BC35" s="844"/>
      <c r="BD35" s="844"/>
      <c r="BE35" s="845"/>
      <c r="BF35" s="845"/>
      <c r="BG35" s="845"/>
      <c r="BH35" s="845"/>
      <c r="BI35" s="846"/>
      <c r="BJ35" s="214"/>
      <c r="BK35" s="214"/>
      <c r="BL35" s="214"/>
      <c r="BM35" s="214"/>
      <c r="BN35" s="214"/>
      <c r="BO35" s="224"/>
      <c r="BP35" s="224"/>
      <c r="BQ35" s="221">
        <v>29</v>
      </c>
      <c r="BR35" s="222"/>
      <c r="BS35" s="786"/>
      <c r="BT35" s="787"/>
      <c r="BU35" s="787"/>
      <c r="BV35" s="787"/>
      <c r="BW35" s="787"/>
      <c r="BX35" s="787"/>
      <c r="BY35" s="787"/>
      <c r="BZ35" s="787"/>
      <c r="CA35" s="787"/>
      <c r="CB35" s="787"/>
      <c r="CC35" s="787"/>
      <c r="CD35" s="787"/>
      <c r="CE35" s="787"/>
      <c r="CF35" s="787"/>
      <c r="CG35" s="788"/>
      <c r="CH35" s="789"/>
      <c r="CI35" s="790"/>
      <c r="CJ35" s="790"/>
      <c r="CK35" s="790"/>
      <c r="CL35" s="791"/>
      <c r="CM35" s="789"/>
      <c r="CN35" s="790"/>
      <c r="CO35" s="790"/>
      <c r="CP35" s="790"/>
      <c r="CQ35" s="791"/>
      <c r="CR35" s="789"/>
      <c r="CS35" s="790"/>
      <c r="CT35" s="790"/>
      <c r="CU35" s="790"/>
      <c r="CV35" s="791"/>
      <c r="CW35" s="789"/>
      <c r="CX35" s="790"/>
      <c r="CY35" s="790"/>
      <c r="CZ35" s="790"/>
      <c r="DA35" s="791"/>
      <c r="DB35" s="789"/>
      <c r="DC35" s="790"/>
      <c r="DD35" s="790"/>
      <c r="DE35" s="790"/>
      <c r="DF35" s="791"/>
      <c r="DG35" s="789"/>
      <c r="DH35" s="790"/>
      <c r="DI35" s="790"/>
      <c r="DJ35" s="790"/>
      <c r="DK35" s="791"/>
      <c r="DL35" s="789"/>
      <c r="DM35" s="790"/>
      <c r="DN35" s="790"/>
      <c r="DO35" s="790"/>
      <c r="DP35" s="791"/>
      <c r="DQ35" s="789"/>
      <c r="DR35" s="790"/>
      <c r="DS35" s="790"/>
      <c r="DT35" s="790"/>
      <c r="DU35" s="791"/>
      <c r="DV35" s="786"/>
      <c r="DW35" s="787"/>
      <c r="DX35" s="787"/>
      <c r="DY35" s="787"/>
      <c r="DZ35" s="792"/>
      <c r="EA35" s="212"/>
    </row>
    <row r="36" spans="1:131" ht="26.25" customHeight="1">
      <c r="A36" s="225">
        <v>9</v>
      </c>
      <c r="B36" s="793"/>
      <c r="C36" s="794"/>
      <c r="D36" s="794"/>
      <c r="E36" s="794"/>
      <c r="F36" s="794"/>
      <c r="G36" s="794"/>
      <c r="H36" s="794"/>
      <c r="I36" s="794"/>
      <c r="J36" s="794"/>
      <c r="K36" s="794"/>
      <c r="L36" s="794"/>
      <c r="M36" s="794"/>
      <c r="N36" s="794"/>
      <c r="O36" s="794"/>
      <c r="P36" s="795"/>
      <c r="Q36" s="796"/>
      <c r="R36" s="797"/>
      <c r="S36" s="797"/>
      <c r="T36" s="797"/>
      <c r="U36" s="797"/>
      <c r="V36" s="797"/>
      <c r="W36" s="797"/>
      <c r="X36" s="797"/>
      <c r="Y36" s="797"/>
      <c r="Z36" s="797"/>
      <c r="AA36" s="797"/>
      <c r="AB36" s="797"/>
      <c r="AC36" s="797"/>
      <c r="AD36" s="797"/>
      <c r="AE36" s="798"/>
      <c r="AF36" s="799"/>
      <c r="AG36" s="800"/>
      <c r="AH36" s="800"/>
      <c r="AI36" s="800"/>
      <c r="AJ36" s="801"/>
      <c r="AK36" s="847"/>
      <c r="AL36" s="843"/>
      <c r="AM36" s="843"/>
      <c r="AN36" s="843"/>
      <c r="AO36" s="843"/>
      <c r="AP36" s="843"/>
      <c r="AQ36" s="843"/>
      <c r="AR36" s="843"/>
      <c r="AS36" s="843"/>
      <c r="AT36" s="843"/>
      <c r="AU36" s="843"/>
      <c r="AV36" s="843"/>
      <c r="AW36" s="843"/>
      <c r="AX36" s="843"/>
      <c r="AY36" s="843"/>
      <c r="AZ36" s="844"/>
      <c r="BA36" s="844"/>
      <c r="BB36" s="844"/>
      <c r="BC36" s="844"/>
      <c r="BD36" s="844"/>
      <c r="BE36" s="845"/>
      <c r="BF36" s="845"/>
      <c r="BG36" s="845"/>
      <c r="BH36" s="845"/>
      <c r="BI36" s="846"/>
      <c r="BJ36" s="214"/>
      <c r="BK36" s="214"/>
      <c r="BL36" s="214"/>
      <c r="BM36" s="214"/>
      <c r="BN36" s="214"/>
      <c r="BO36" s="224"/>
      <c r="BP36" s="224"/>
      <c r="BQ36" s="221">
        <v>30</v>
      </c>
      <c r="BR36" s="222"/>
      <c r="BS36" s="786"/>
      <c r="BT36" s="787"/>
      <c r="BU36" s="787"/>
      <c r="BV36" s="787"/>
      <c r="BW36" s="787"/>
      <c r="BX36" s="787"/>
      <c r="BY36" s="787"/>
      <c r="BZ36" s="787"/>
      <c r="CA36" s="787"/>
      <c r="CB36" s="787"/>
      <c r="CC36" s="787"/>
      <c r="CD36" s="787"/>
      <c r="CE36" s="787"/>
      <c r="CF36" s="787"/>
      <c r="CG36" s="788"/>
      <c r="CH36" s="789"/>
      <c r="CI36" s="790"/>
      <c r="CJ36" s="790"/>
      <c r="CK36" s="790"/>
      <c r="CL36" s="791"/>
      <c r="CM36" s="789"/>
      <c r="CN36" s="790"/>
      <c r="CO36" s="790"/>
      <c r="CP36" s="790"/>
      <c r="CQ36" s="791"/>
      <c r="CR36" s="789"/>
      <c r="CS36" s="790"/>
      <c r="CT36" s="790"/>
      <c r="CU36" s="790"/>
      <c r="CV36" s="791"/>
      <c r="CW36" s="789"/>
      <c r="CX36" s="790"/>
      <c r="CY36" s="790"/>
      <c r="CZ36" s="790"/>
      <c r="DA36" s="791"/>
      <c r="DB36" s="789"/>
      <c r="DC36" s="790"/>
      <c r="DD36" s="790"/>
      <c r="DE36" s="790"/>
      <c r="DF36" s="791"/>
      <c r="DG36" s="789"/>
      <c r="DH36" s="790"/>
      <c r="DI36" s="790"/>
      <c r="DJ36" s="790"/>
      <c r="DK36" s="791"/>
      <c r="DL36" s="789"/>
      <c r="DM36" s="790"/>
      <c r="DN36" s="790"/>
      <c r="DO36" s="790"/>
      <c r="DP36" s="791"/>
      <c r="DQ36" s="789"/>
      <c r="DR36" s="790"/>
      <c r="DS36" s="790"/>
      <c r="DT36" s="790"/>
      <c r="DU36" s="791"/>
      <c r="DV36" s="786"/>
      <c r="DW36" s="787"/>
      <c r="DX36" s="787"/>
      <c r="DY36" s="787"/>
      <c r="DZ36" s="792"/>
      <c r="EA36" s="212"/>
    </row>
    <row r="37" spans="1:131" ht="26.25" customHeight="1">
      <c r="A37" s="225">
        <v>10</v>
      </c>
      <c r="B37" s="793"/>
      <c r="C37" s="794"/>
      <c r="D37" s="794"/>
      <c r="E37" s="794"/>
      <c r="F37" s="794"/>
      <c r="G37" s="794"/>
      <c r="H37" s="794"/>
      <c r="I37" s="794"/>
      <c r="J37" s="794"/>
      <c r="K37" s="794"/>
      <c r="L37" s="794"/>
      <c r="M37" s="794"/>
      <c r="N37" s="794"/>
      <c r="O37" s="794"/>
      <c r="P37" s="795"/>
      <c r="Q37" s="796"/>
      <c r="R37" s="797"/>
      <c r="S37" s="797"/>
      <c r="T37" s="797"/>
      <c r="U37" s="797"/>
      <c r="V37" s="797"/>
      <c r="W37" s="797"/>
      <c r="X37" s="797"/>
      <c r="Y37" s="797"/>
      <c r="Z37" s="797"/>
      <c r="AA37" s="797"/>
      <c r="AB37" s="797"/>
      <c r="AC37" s="797"/>
      <c r="AD37" s="797"/>
      <c r="AE37" s="798"/>
      <c r="AF37" s="799"/>
      <c r="AG37" s="800"/>
      <c r="AH37" s="800"/>
      <c r="AI37" s="800"/>
      <c r="AJ37" s="801"/>
      <c r="AK37" s="847"/>
      <c r="AL37" s="843"/>
      <c r="AM37" s="843"/>
      <c r="AN37" s="843"/>
      <c r="AO37" s="843"/>
      <c r="AP37" s="843"/>
      <c r="AQ37" s="843"/>
      <c r="AR37" s="843"/>
      <c r="AS37" s="843"/>
      <c r="AT37" s="843"/>
      <c r="AU37" s="843"/>
      <c r="AV37" s="843"/>
      <c r="AW37" s="843"/>
      <c r="AX37" s="843"/>
      <c r="AY37" s="843"/>
      <c r="AZ37" s="844"/>
      <c r="BA37" s="844"/>
      <c r="BB37" s="844"/>
      <c r="BC37" s="844"/>
      <c r="BD37" s="844"/>
      <c r="BE37" s="845"/>
      <c r="BF37" s="845"/>
      <c r="BG37" s="845"/>
      <c r="BH37" s="845"/>
      <c r="BI37" s="846"/>
      <c r="BJ37" s="214"/>
      <c r="BK37" s="214"/>
      <c r="BL37" s="214"/>
      <c r="BM37" s="214"/>
      <c r="BN37" s="214"/>
      <c r="BO37" s="224"/>
      <c r="BP37" s="224"/>
      <c r="BQ37" s="221">
        <v>31</v>
      </c>
      <c r="BR37" s="222"/>
      <c r="BS37" s="786"/>
      <c r="BT37" s="787"/>
      <c r="BU37" s="787"/>
      <c r="BV37" s="787"/>
      <c r="BW37" s="787"/>
      <c r="BX37" s="787"/>
      <c r="BY37" s="787"/>
      <c r="BZ37" s="787"/>
      <c r="CA37" s="787"/>
      <c r="CB37" s="787"/>
      <c r="CC37" s="787"/>
      <c r="CD37" s="787"/>
      <c r="CE37" s="787"/>
      <c r="CF37" s="787"/>
      <c r="CG37" s="788"/>
      <c r="CH37" s="789"/>
      <c r="CI37" s="790"/>
      <c r="CJ37" s="790"/>
      <c r="CK37" s="790"/>
      <c r="CL37" s="791"/>
      <c r="CM37" s="789"/>
      <c r="CN37" s="790"/>
      <c r="CO37" s="790"/>
      <c r="CP37" s="790"/>
      <c r="CQ37" s="791"/>
      <c r="CR37" s="789"/>
      <c r="CS37" s="790"/>
      <c r="CT37" s="790"/>
      <c r="CU37" s="790"/>
      <c r="CV37" s="791"/>
      <c r="CW37" s="789"/>
      <c r="CX37" s="790"/>
      <c r="CY37" s="790"/>
      <c r="CZ37" s="790"/>
      <c r="DA37" s="791"/>
      <c r="DB37" s="789"/>
      <c r="DC37" s="790"/>
      <c r="DD37" s="790"/>
      <c r="DE37" s="790"/>
      <c r="DF37" s="791"/>
      <c r="DG37" s="789"/>
      <c r="DH37" s="790"/>
      <c r="DI37" s="790"/>
      <c r="DJ37" s="790"/>
      <c r="DK37" s="791"/>
      <c r="DL37" s="789"/>
      <c r="DM37" s="790"/>
      <c r="DN37" s="790"/>
      <c r="DO37" s="790"/>
      <c r="DP37" s="791"/>
      <c r="DQ37" s="789"/>
      <c r="DR37" s="790"/>
      <c r="DS37" s="790"/>
      <c r="DT37" s="790"/>
      <c r="DU37" s="791"/>
      <c r="DV37" s="786"/>
      <c r="DW37" s="787"/>
      <c r="DX37" s="787"/>
      <c r="DY37" s="787"/>
      <c r="DZ37" s="792"/>
      <c r="EA37" s="212"/>
    </row>
    <row r="38" spans="1:131" ht="26.25" customHeight="1">
      <c r="A38" s="225">
        <v>11</v>
      </c>
      <c r="B38" s="793"/>
      <c r="C38" s="794"/>
      <c r="D38" s="794"/>
      <c r="E38" s="794"/>
      <c r="F38" s="794"/>
      <c r="G38" s="794"/>
      <c r="H38" s="794"/>
      <c r="I38" s="794"/>
      <c r="J38" s="794"/>
      <c r="K38" s="794"/>
      <c r="L38" s="794"/>
      <c r="M38" s="794"/>
      <c r="N38" s="794"/>
      <c r="O38" s="794"/>
      <c r="P38" s="795"/>
      <c r="Q38" s="796"/>
      <c r="R38" s="797"/>
      <c r="S38" s="797"/>
      <c r="T38" s="797"/>
      <c r="U38" s="797"/>
      <c r="V38" s="797"/>
      <c r="W38" s="797"/>
      <c r="X38" s="797"/>
      <c r="Y38" s="797"/>
      <c r="Z38" s="797"/>
      <c r="AA38" s="797"/>
      <c r="AB38" s="797"/>
      <c r="AC38" s="797"/>
      <c r="AD38" s="797"/>
      <c r="AE38" s="798"/>
      <c r="AF38" s="799"/>
      <c r="AG38" s="800"/>
      <c r="AH38" s="800"/>
      <c r="AI38" s="800"/>
      <c r="AJ38" s="801"/>
      <c r="AK38" s="847"/>
      <c r="AL38" s="843"/>
      <c r="AM38" s="843"/>
      <c r="AN38" s="843"/>
      <c r="AO38" s="843"/>
      <c r="AP38" s="843"/>
      <c r="AQ38" s="843"/>
      <c r="AR38" s="843"/>
      <c r="AS38" s="843"/>
      <c r="AT38" s="843"/>
      <c r="AU38" s="843"/>
      <c r="AV38" s="843"/>
      <c r="AW38" s="843"/>
      <c r="AX38" s="843"/>
      <c r="AY38" s="843"/>
      <c r="AZ38" s="844"/>
      <c r="BA38" s="844"/>
      <c r="BB38" s="844"/>
      <c r="BC38" s="844"/>
      <c r="BD38" s="844"/>
      <c r="BE38" s="845"/>
      <c r="BF38" s="845"/>
      <c r="BG38" s="845"/>
      <c r="BH38" s="845"/>
      <c r="BI38" s="846"/>
      <c r="BJ38" s="214"/>
      <c r="BK38" s="214"/>
      <c r="BL38" s="214"/>
      <c r="BM38" s="214"/>
      <c r="BN38" s="214"/>
      <c r="BO38" s="224"/>
      <c r="BP38" s="224"/>
      <c r="BQ38" s="221">
        <v>32</v>
      </c>
      <c r="BR38" s="222"/>
      <c r="BS38" s="786"/>
      <c r="BT38" s="787"/>
      <c r="BU38" s="787"/>
      <c r="BV38" s="787"/>
      <c r="BW38" s="787"/>
      <c r="BX38" s="787"/>
      <c r="BY38" s="787"/>
      <c r="BZ38" s="787"/>
      <c r="CA38" s="787"/>
      <c r="CB38" s="787"/>
      <c r="CC38" s="787"/>
      <c r="CD38" s="787"/>
      <c r="CE38" s="787"/>
      <c r="CF38" s="787"/>
      <c r="CG38" s="788"/>
      <c r="CH38" s="789"/>
      <c r="CI38" s="790"/>
      <c r="CJ38" s="790"/>
      <c r="CK38" s="790"/>
      <c r="CL38" s="791"/>
      <c r="CM38" s="789"/>
      <c r="CN38" s="790"/>
      <c r="CO38" s="790"/>
      <c r="CP38" s="790"/>
      <c r="CQ38" s="791"/>
      <c r="CR38" s="789"/>
      <c r="CS38" s="790"/>
      <c r="CT38" s="790"/>
      <c r="CU38" s="790"/>
      <c r="CV38" s="791"/>
      <c r="CW38" s="789"/>
      <c r="CX38" s="790"/>
      <c r="CY38" s="790"/>
      <c r="CZ38" s="790"/>
      <c r="DA38" s="791"/>
      <c r="DB38" s="789"/>
      <c r="DC38" s="790"/>
      <c r="DD38" s="790"/>
      <c r="DE38" s="790"/>
      <c r="DF38" s="791"/>
      <c r="DG38" s="789"/>
      <c r="DH38" s="790"/>
      <c r="DI38" s="790"/>
      <c r="DJ38" s="790"/>
      <c r="DK38" s="791"/>
      <c r="DL38" s="789"/>
      <c r="DM38" s="790"/>
      <c r="DN38" s="790"/>
      <c r="DO38" s="790"/>
      <c r="DP38" s="791"/>
      <c r="DQ38" s="789"/>
      <c r="DR38" s="790"/>
      <c r="DS38" s="790"/>
      <c r="DT38" s="790"/>
      <c r="DU38" s="791"/>
      <c r="DV38" s="786"/>
      <c r="DW38" s="787"/>
      <c r="DX38" s="787"/>
      <c r="DY38" s="787"/>
      <c r="DZ38" s="792"/>
      <c r="EA38" s="212"/>
    </row>
    <row r="39" spans="1:131" ht="26.25" customHeight="1">
      <c r="A39" s="225">
        <v>12</v>
      </c>
      <c r="B39" s="793"/>
      <c r="C39" s="794"/>
      <c r="D39" s="794"/>
      <c r="E39" s="794"/>
      <c r="F39" s="794"/>
      <c r="G39" s="794"/>
      <c r="H39" s="794"/>
      <c r="I39" s="794"/>
      <c r="J39" s="794"/>
      <c r="K39" s="794"/>
      <c r="L39" s="794"/>
      <c r="M39" s="794"/>
      <c r="N39" s="794"/>
      <c r="O39" s="794"/>
      <c r="P39" s="795"/>
      <c r="Q39" s="796"/>
      <c r="R39" s="797"/>
      <c r="S39" s="797"/>
      <c r="T39" s="797"/>
      <c r="U39" s="797"/>
      <c r="V39" s="797"/>
      <c r="W39" s="797"/>
      <c r="X39" s="797"/>
      <c r="Y39" s="797"/>
      <c r="Z39" s="797"/>
      <c r="AA39" s="797"/>
      <c r="AB39" s="797"/>
      <c r="AC39" s="797"/>
      <c r="AD39" s="797"/>
      <c r="AE39" s="798"/>
      <c r="AF39" s="799"/>
      <c r="AG39" s="800"/>
      <c r="AH39" s="800"/>
      <c r="AI39" s="800"/>
      <c r="AJ39" s="801"/>
      <c r="AK39" s="847"/>
      <c r="AL39" s="843"/>
      <c r="AM39" s="843"/>
      <c r="AN39" s="843"/>
      <c r="AO39" s="843"/>
      <c r="AP39" s="843"/>
      <c r="AQ39" s="843"/>
      <c r="AR39" s="843"/>
      <c r="AS39" s="843"/>
      <c r="AT39" s="843"/>
      <c r="AU39" s="843"/>
      <c r="AV39" s="843"/>
      <c r="AW39" s="843"/>
      <c r="AX39" s="843"/>
      <c r="AY39" s="843"/>
      <c r="AZ39" s="844"/>
      <c r="BA39" s="844"/>
      <c r="BB39" s="844"/>
      <c r="BC39" s="844"/>
      <c r="BD39" s="844"/>
      <c r="BE39" s="845"/>
      <c r="BF39" s="845"/>
      <c r="BG39" s="845"/>
      <c r="BH39" s="845"/>
      <c r="BI39" s="846"/>
      <c r="BJ39" s="214"/>
      <c r="BK39" s="214"/>
      <c r="BL39" s="214"/>
      <c r="BM39" s="214"/>
      <c r="BN39" s="214"/>
      <c r="BO39" s="224"/>
      <c r="BP39" s="224"/>
      <c r="BQ39" s="221">
        <v>33</v>
      </c>
      <c r="BR39" s="222"/>
      <c r="BS39" s="786"/>
      <c r="BT39" s="787"/>
      <c r="BU39" s="787"/>
      <c r="BV39" s="787"/>
      <c r="BW39" s="787"/>
      <c r="BX39" s="787"/>
      <c r="BY39" s="787"/>
      <c r="BZ39" s="787"/>
      <c r="CA39" s="787"/>
      <c r="CB39" s="787"/>
      <c r="CC39" s="787"/>
      <c r="CD39" s="787"/>
      <c r="CE39" s="787"/>
      <c r="CF39" s="787"/>
      <c r="CG39" s="788"/>
      <c r="CH39" s="789"/>
      <c r="CI39" s="790"/>
      <c r="CJ39" s="790"/>
      <c r="CK39" s="790"/>
      <c r="CL39" s="791"/>
      <c r="CM39" s="789"/>
      <c r="CN39" s="790"/>
      <c r="CO39" s="790"/>
      <c r="CP39" s="790"/>
      <c r="CQ39" s="791"/>
      <c r="CR39" s="789"/>
      <c r="CS39" s="790"/>
      <c r="CT39" s="790"/>
      <c r="CU39" s="790"/>
      <c r="CV39" s="791"/>
      <c r="CW39" s="789"/>
      <c r="CX39" s="790"/>
      <c r="CY39" s="790"/>
      <c r="CZ39" s="790"/>
      <c r="DA39" s="791"/>
      <c r="DB39" s="789"/>
      <c r="DC39" s="790"/>
      <c r="DD39" s="790"/>
      <c r="DE39" s="790"/>
      <c r="DF39" s="791"/>
      <c r="DG39" s="789"/>
      <c r="DH39" s="790"/>
      <c r="DI39" s="790"/>
      <c r="DJ39" s="790"/>
      <c r="DK39" s="791"/>
      <c r="DL39" s="789"/>
      <c r="DM39" s="790"/>
      <c r="DN39" s="790"/>
      <c r="DO39" s="790"/>
      <c r="DP39" s="791"/>
      <c r="DQ39" s="789"/>
      <c r="DR39" s="790"/>
      <c r="DS39" s="790"/>
      <c r="DT39" s="790"/>
      <c r="DU39" s="791"/>
      <c r="DV39" s="786"/>
      <c r="DW39" s="787"/>
      <c r="DX39" s="787"/>
      <c r="DY39" s="787"/>
      <c r="DZ39" s="792"/>
      <c r="EA39" s="212"/>
    </row>
    <row r="40" spans="1:131" ht="26.25" customHeight="1">
      <c r="A40" s="221">
        <v>13</v>
      </c>
      <c r="B40" s="793"/>
      <c r="C40" s="794"/>
      <c r="D40" s="794"/>
      <c r="E40" s="794"/>
      <c r="F40" s="794"/>
      <c r="G40" s="794"/>
      <c r="H40" s="794"/>
      <c r="I40" s="794"/>
      <c r="J40" s="794"/>
      <c r="K40" s="794"/>
      <c r="L40" s="794"/>
      <c r="M40" s="794"/>
      <c r="N40" s="794"/>
      <c r="O40" s="794"/>
      <c r="P40" s="795"/>
      <c r="Q40" s="796"/>
      <c r="R40" s="797"/>
      <c r="S40" s="797"/>
      <c r="T40" s="797"/>
      <c r="U40" s="797"/>
      <c r="V40" s="797"/>
      <c r="W40" s="797"/>
      <c r="X40" s="797"/>
      <c r="Y40" s="797"/>
      <c r="Z40" s="797"/>
      <c r="AA40" s="797"/>
      <c r="AB40" s="797"/>
      <c r="AC40" s="797"/>
      <c r="AD40" s="797"/>
      <c r="AE40" s="798"/>
      <c r="AF40" s="799"/>
      <c r="AG40" s="800"/>
      <c r="AH40" s="800"/>
      <c r="AI40" s="800"/>
      <c r="AJ40" s="801"/>
      <c r="AK40" s="847"/>
      <c r="AL40" s="843"/>
      <c r="AM40" s="843"/>
      <c r="AN40" s="843"/>
      <c r="AO40" s="843"/>
      <c r="AP40" s="843"/>
      <c r="AQ40" s="843"/>
      <c r="AR40" s="843"/>
      <c r="AS40" s="843"/>
      <c r="AT40" s="843"/>
      <c r="AU40" s="843"/>
      <c r="AV40" s="843"/>
      <c r="AW40" s="843"/>
      <c r="AX40" s="843"/>
      <c r="AY40" s="843"/>
      <c r="AZ40" s="844"/>
      <c r="BA40" s="844"/>
      <c r="BB40" s="844"/>
      <c r="BC40" s="844"/>
      <c r="BD40" s="844"/>
      <c r="BE40" s="845"/>
      <c r="BF40" s="845"/>
      <c r="BG40" s="845"/>
      <c r="BH40" s="845"/>
      <c r="BI40" s="846"/>
      <c r="BJ40" s="214"/>
      <c r="BK40" s="214"/>
      <c r="BL40" s="214"/>
      <c r="BM40" s="214"/>
      <c r="BN40" s="214"/>
      <c r="BO40" s="224"/>
      <c r="BP40" s="224"/>
      <c r="BQ40" s="221">
        <v>34</v>
      </c>
      <c r="BR40" s="222"/>
      <c r="BS40" s="786"/>
      <c r="BT40" s="787"/>
      <c r="BU40" s="787"/>
      <c r="BV40" s="787"/>
      <c r="BW40" s="787"/>
      <c r="BX40" s="787"/>
      <c r="BY40" s="787"/>
      <c r="BZ40" s="787"/>
      <c r="CA40" s="787"/>
      <c r="CB40" s="787"/>
      <c r="CC40" s="787"/>
      <c r="CD40" s="787"/>
      <c r="CE40" s="787"/>
      <c r="CF40" s="787"/>
      <c r="CG40" s="788"/>
      <c r="CH40" s="789"/>
      <c r="CI40" s="790"/>
      <c r="CJ40" s="790"/>
      <c r="CK40" s="790"/>
      <c r="CL40" s="791"/>
      <c r="CM40" s="789"/>
      <c r="CN40" s="790"/>
      <c r="CO40" s="790"/>
      <c r="CP40" s="790"/>
      <c r="CQ40" s="791"/>
      <c r="CR40" s="789"/>
      <c r="CS40" s="790"/>
      <c r="CT40" s="790"/>
      <c r="CU40" s="790"/>
      <c r="CV40" s="791"/>
      <c r="CW40" s="789"/>
      <c r="CX40" s="790"/>
      <c r="CY40" s="790"/>
      <c r="CZ40" s="790"/>
      <c r="DA40" s="791"/>
      <c r="DB40" s="789"/>
      <c r="DC40" s="790"/>
      <c r="DD40" s="790"/>
      <c r="DE40" s="790"/>
      <c r="DF40" s="791"/>
      <c r="DG40" s="789"/>
      <c r="DH40" s="790"/>
      <c r="DI40" s="790"/>
      <c r="DJ40" s="790"/>
      <c r="DK40" s="791"/>
      <c r="DL40" s="789"/>
      <c r="DM40" s="790"/>
      <c r="DN40" s="790"/>
      <c r="DO40" s="790"/>
      <c r="DP40" s="791"/>
      <c r="DQ40" s="789"/>
      <c r="DR40" s="790"/>
      <c r="DS40" s="790"/>
      <c r="DT40" s="790"/>
      <c r="DU40" s="791"/>
      <c r="DV40" s="786"/>
      <c r="DW40" s="787"/>
      <c r="DX40" s="787"/>
      <c r="DY40" s="787"/>
      <c r="DZ40" s="792"/>
      <c r="EA40" s="212"/>
    </row>
    <row r="41" spans="1:131" ht="26.25" customHeight="1">
      <c r="A41" s="221">
        <v>14</v>
      </c>
      <c r="B41" s="793"/>
      <c r="C41" s="794"/>
      <c r="D41" s="794"/>
      <c r="E41" s="794"/>
      <c r="F41" s="794"/>
      <c r="G41" s="794"/>
      <c r="H41" s="794"/>
      <c r="I41" s="794"/>
      <c r="J41" s="794"/>
      <c r="K41" s="794"/>
      <c r="L41" s="794"/>
      <c r="M41" s="794"/>
      <c r="N41" s="794"/>
      <c r="O41" s="794"/>
      <c r="P41" s="795"/>
      <c r="Q41" s="796"/>
      <c r="R41" s="797"/>
      <c r="S41" s="797"/>
      <c r="T41" s="797"/>
      <c r="U41" s="797"/>
      <c r="V41" s="797"/>
      <c r="W41" s="797"/>
      <c r="X41" s="797"/>
      <c r="Y41" s="797"/>
      <c r="Z41" s="797"/>
      <c r="AA41" s="797"/>
      <c r="AB41" s="797"/>
      <c r="AC41" s="797"/>
      <c r="AD41" s="797"/>
      <c r="AE41" s="798"/>
      <c r="AF41" s="799"/>
      <c r="AG41" s="800"/>
      <c r="AH41" s="800"/>
      <c r="AI41" s="800"/>
      <c r="AJ41" s="801"/>
      <c r="AK41" s="847"/>
      <c r="AL41" s="843"/>
      <c r="AM41" s="843"/>
      <c r="AN41" s="843"/>
      <c r="AO41" s="843"/>
      <c r="AP41" s="843"/>
      <c r="AQ41" s="843"/>
      <c r="AR41" s="843"/>
      <c r="AS41" s="843"/>
      <c r="AT41" s="843"/>
      <c r="AU41" s="843"/>
      <c r="AV41" s="843"/>
      <c r="AW41" s="843"/>
      <c r="AX41" s="843"/>
      <c r="AY41" s="843"/>
      <c r="AZ41" s="844"/>
      <c r="BA41" s="844"/>
      <c r="BB41" s="844"/>
      <c r="BC41" s="844"/>
      <c r="BD41" s="844"/>
      <c r="BE41" s="845"/>
      <c r="BF41" s="845"/>
      <c r="BG41" s="845"/>
      <c r="BH41" s="845"/>
      <c r="BI41" s="846"/>
      <c r="BJ41" s="214"/>
      <c r="BK41" s="214"/>
      <c r="BL41" s="214"/>
      <c r="BM41" s="214"/>
      <c r="BN41" s="214"/>
      <c r="BO41" s="224"/>
      <c r="BP41" s="224"/>
      <c r="BQ41" s="221">
        <v>35</v>
      </c>
      <c r="BR41" s="222"/>
      <c r="BS41" s="786"/>
      <c r="BT41" s="787"/>
      <c r="BU41" s="787"/>
      <c r="BV41" s="787"/>
      <c r="BW41" s="787"/>
      <c r="BX41" s="787"/>
      <c r="BY41" s="787"/>
      <c r="BZ41" s="787"/>
      <c r="CA41" s="787"/>
      <c r="CB41" s="787"/>
      <c r="CC41" s="787"/>
      <c r="CD41" s="787"/>
      <c r="CE41" s="787"/>
      <c r="CF41" s="787"/>
      <c r="CG41" s="788"/>
      <c r="CH41" s="789"/>
      <c r="CI41" s="790"/>
      <c r="CJ41" s="790"/>
      <c r="CK41" s="790"/>
      <c r="CL41" s="791"/>
      <c r="CM41" s="789"/>
      <c r="CN41" s="790"/>
      <c r="CO41" s="790"/>
      <c r="CP41" s="790"/>
      <c r="CQ41" s="791"/>
      <c r="CR41" s="789"/>
      <c r="CS41" s="790"/>
      <c r="CT41" s="790"/>
      <c r="CU41" s="790"/>
      <c r="CV41" s="791"/>
      <c r="CW41" s="789"/>
      <c r="CX41" s="790"/>
      <c r="CY41" s="790"/>
      <c r="CZ41" s="790"/>
      <c r="DA41" s="791"/>
      <c r="DB41" s="789"/>
      <c r="DC41" s="790"/>
      <c r="DD41" s="790"/>
      <c r="DE41" s="790"/>
      <c r="DF41" s="791"/>
      <c r="DG41" s="789"/>
      <c r="DH41" s="790"/>
      <c r="DI41" s="790"/>
      <c r="DJ41" s="790"/>
      <c r="DK41" s="791"/>
      <c r="DL41" s="789"/>
      <c r="DM41" s="790"/>
      <c r="DN41" s="790"/>
      <c r="DO41" s="790"/>
      <c r="DP41" s="791"/>
      <c r="DQ41" s="789"/>
      <c r="DR41" s="790"/>
      <c r="DS41" s="790"/>
      <c r="DT41" s="790"/>
      <c r="DU41" s="791"/>
      <c r="DV41" s="786"/>
      <c r="DW41" s="787"/>
      <c r="DX41" s="787"/>
      <c r="DY41" s="787"/>
      <c r="DZ41" s="792"/>
      <c r="EA41" s="212"/>
    </row>
    <row r="42" spans="1:131" ht="26.25" customHeight="1">
      <c r="A42" s="221">
        <v>15</v>
      </c>
      <c r="B42" s="793"/>
      <c r="C42" s="794"/>
      <c r="D42" s="794"/>
      <c r="E42" s="794"/>
      <c r="F42" s="794"/>
      <c r="G42" s="794"/>
      <c r="H42" s="794"/>
      <c r="I42" s="794"/>
      <c r="J42" s="794"/>
      <c r="K42" s="794"/>
      <c r="L42" s="794"/>
      <c r="M42" s="794"/>
      <c r="N42" s="794"/>
      <c r="O42" s="794"/>
      <c r="P42" s="795"/>
      <c r="Q42" s="796"/>
      <c r="R42" s="797"/>
      <c r="S42" s="797"/>
      <c r="T42" s="797"/>
      <c r="U42" s="797"/>
      <c r="V42" s="797"/>
      <c r="W42" s="797"/>
      <c r="X42" s="797"/>
      <c r="Y42" s="797"/>
      <c r="Z42" s="797"/>
      <c r="AA42" s="797"/>
      <c r="AB42" s="797"/>
      <c r="AC42" s="797"/>
      <c r="AD42" s="797"/>
      <c r="AE42" s="798"/>
      <c r="AF42" s="799"/>
      <c r="AG42" s="800"/>
      <c r="AH42" s="800"/>
      <c r="AI42" s="800"/>
      <c r="AJ42" s="801"/>
      <c r="AK42" s="847"/>
      <c r="AL42" s="843"/>
      <c r="AM42" s="843"/>
      <c r="AN42" s="843"/>
      <c r="AO42" s="843"/>
      <c r="AP42" s="843"/>
      <c r="AQ42" s="843"/>
      <c r="AR42" s="843"/>
      <c r="AS42" s="843"/>
      <c r="AT42" s="843"/>
      <c r="AU42" s="843"/>
      <c r="AV42" s="843"/>
      <c r="AW42" s="843"/>
      <c r="AX42" s="843"/>
      <c r="AY42" s="843"/>
      <c r="AZ42" s="844"/>
      <c r="BA42" s="844"/>
      <c r="BB42" s="844"/>
      <c r="BC42" s="844"/>
      <c r="BD42" s="844"/>
      <c r="BE42" s="845"/>
      <c r="BF42" s="845"/>
      <c r="BG42" s="845"/>
      <c r="BH42" s="845"/>
      <c r="BI42" s="846"/>
      <c r="BJ42" s="214"/>
      <c r="BK42" s="214"/>
      <c r="BL42" s="214"/>
      <c r="BM42" s="214"/>
      <c r="BN42" s="214"/>
      <c r="BO42" s="224"/>
      <c r="BP42" s="224"/>
      <c r="BQ42" s="221">
        <v>36</v>
      </c>
      <c r="BR42" s="222"/>
      <c r="BS42" s="786"/>
      <c r="BT42" s="787"/>
      <c r="BU42" s="787"/>
      <c r="BV42" s="787"/>
      <c r="BW42" s="787"/>
      <c r="BX42" s="787"/>
      <c r="BY42" s="787"/>
      <c r="BZ42" s="787"/>
      <c r="CA42" s="787"/>
      <c r="CB42" s="787"/>
      <c r="CC42" s="787"/>
      <c r="CD42" s="787"/>
      <c r="CE42" s="787"/>
      <c r="CF42" s="787"/>
      <c r="CG42" s="788"/>
      <c r="CH42" s="789"/>
      <c r="CI42" s="790"/>
      <c r="CJ42" s="790"/>
      <c r="CK42" s="790"/>
      <c r="CL42" s="791"/>
      <c r="CM42" s="789"/>
      <c r="CN42" s="790"/>
      <c r="CO42" s="790"/>
      <c r="CP42" s="790"/>
      <c r="CQ42" s="791"/>
      <c r="CR42" s="789"/>
      <c r="CS42" s="790"/>
      <c r="CT42" s="790"/>
      <c r="CU42" s="790"/>
      <c r="CV42" s="791"/>
      <c r="CW42" s="789"/>
      <c r="CX42" s="790"/>
      <c r="CY42" s="790"/>
      <c r="CZ42" s="790"/>
      <c r="DA42" s="791"/>
      <c r="DB42" s="789"/>
      <c r="DC42" s="790"/>
      <c r="DD42" s="790"/>
      <c r="DE42" s="790"/>
      <c r="DF42" s="791"/>
      <c r="DG42" s="789"/>
      <c r="DH42" s="790"/>
      <c r="DI42" s="790"/>
      <c r="DJ42" s="790"/>
      <c r="DK42" s="791"/>
      <c r="DL42" s="789"/>
      <c r="DM42" s="790"/>
      <c r="DN42" s="790"/>
      <c r="DO42" s="790"/>
      <c r="DP42" s="791"/>
      <c r="DQ42" s="789"/>
      <c r="DR42" s="790"/>
      <c r="DS42" s="790"/>
      <c r="DT42" s="790"/>
      <c r="DU42" s="791"/>
      <c r="DV42" s="786"/>
      <c r="DW42" s="787"/>
      <c r="DX42" s="787"/>
      <c r="DY42" s="787"/>
      <c r="DZ42" s="792"/>
      <c r="EA42" s="212"/>
    </row>
    <row r="43" spans="1:131" ht="26.25" customHeight="1">
      <c r="A43" s="221">
        <v>16</v>
      </c>
      <c r="B43" s="793"/>
      <c r="C43" s="794"/>
      <c r="D43" s="794"/>
      <c r="E43" s="794"/>
      <c r="F43" s="794"/>
      <c r="G43" s="794"/>
      <c r="H43" s="794"/>
      <c r="I43" s="794"/>
      <c r="J43" s="794"/>
      <c r="K43" s="794"/>
      <c r="L43" s="794"/>
      <c r="M43" s="794"/>
      <c r="N43" s="794"/>
      <c r="O43" s="794"/>
      <c r="P43" s="795"/>
      <c r="Q43" s="796"/>
      <c r="R43" s="797"/>
      <c r="S43" s="797"/>
      <c r="T43" s="797"/>
      <c r="U43" s="797"/>
      <c r="V43" s="797"/>
      <c r="W43" s="797"/>
      <c r="X43" s="797"/>
      <c r="Y43" s="797"/>
      <c r="Z43" s="797"/>
      <c r="AA43" s="797"/>
      <c r="AB43" s="797"/>
      <c r="AC43" s="797"/>
      <c r="AD43" s="797"/>
      <c r="AE43" s="798"/>
      <c r="AF43" s="799"/>
      <c r="AG43" s="800"/>
      <c r="AH43" s="800"/>
      <c r="AI43" s="800"/>
      <c r="AJ43" s="801"/>
      <c r="AK43" s="847"/>
      <c r="AL43" s="843"/>
      <c r="AM43" s="843"/>
      <c r="AN43" s="843"/>
      <c r="AO43" s="843"/>
      <c r="AP43" s="843"/>
      <c r="AQ43" s="843"/>
      <c r="AR43" s="843"/>
      <c r="AS43" s="843"/>
      <c r="AT43" s="843"/>
      <c r="AU43" s="843"/>
      <c r="AV43" s="843"/>
      <c r="AW43" s="843"/>
      <c r="AX43" s="843"/>
      <c r="AY43" s="843"/>
      <c r="AZ43" s="844"/>
      <c r="BA43" s="844"/>
      <c r="BB43" s="844"/>
      <c r="BC43" s="844"/>
      <c r="BD43" s="844"/>
      <c r="BE43" s="845"/>
      <c r="BF43" s="845"/>
      <c r="BG43" s="845"/>
      <c r="BH43" s="845"/>
      <c r="BI43" s="846"/>
      <c r="BJ43" s="214"/>
      <c r="BK43" s="214"/>
      <c r="BL43" s="214"/>
      <c r="BM43" s="214"/>
      <c r="BN43" s="214"/>
      <c r="BO43" s="224"/>
      <c r="BP43" s="224"/>
      <c r="BQ43" s="221">
        <v>37</v>
      </c>
      <c r="BR43" s="222"/>
      <c r="BS43" s="786"/>
      <c r="BT43" s="787"/>
      <c r="BU43" s="787"/>
      <c r="BV43" s="787"/>
      <c r="BW43" s="787"/>
      <c r="BX43" s="787"/>
      <c r="BY43" s="787"/>
      <c r="BZ43" s="787"/>
      <c r="CA43" s="787"/>
      <c r="CB43" s="787"/>
      <c r="CC43" s="787"/>
      <c r="CD43" s="787"/>
      <c r="CE43" s="787"/>
      <c r="CF43" s="787"/>
      <c r="CG43" s="788"/>
      <c r="CH43" s="789"/>
      <c r="CI43" s="790"/>
      <c r="CJ43" s="790"/>
      <c r="CK43" s="790"/>
      <c r="CL43" s="791"/>
      <c r="CM43" s="789"/>
      <c r="CN43" s="790"/>
      <c r="CO43" s="790"/>
      <c r="CP43" s="790"/>
      <c r="CQ43" s="791"/>
      <c r="CR43" s="789"/>
      <c r="CS43" s="790"/>
      <c r="CT43" s="790"/>
      <c r="CU43" s="790"/>
      <c r="CV43" s="791"/>
      <c r="CW43" s="789"/>
      <c r="CX43" s="790"/>
      <c r="CY43" s="790"/>
      <c r="CZ43" s="790"/>
      <c r="DA43" s="791"/>
      <c r="DB43" s="789"/>
      <c r="DC43" s="790"/>
      <c r="DD43" s="790"/>
      <c r="DE43" s="790"/>
      <c r="DF43" s="791"/>
      <c r="DG43" s="789"/>
      <c r="DH43" s="790"/>
      <c r="DI43" s="790"/>
      <c r="DJ43" s="790"/>
      <c r="DK43" s="791"/>
      <c r="DL43" s="789"/>
      <c r="DM43" s="790"/>
      <c r="DN43" s="790"/>
      <c r="DO43" s="790"/>
      <c r="DP43" s="791"/>
      <c r="DQ43" s="789"/>
      <c r="DR43" s="790"/>
      <c r="DS43" s="790"/>
      <c r="DT43" s="790"/>
      <c r="DU43" s="791"/>
      <c r="DV43" s="786"/>
      <c r="DW43" s="787"/>
      <c r="DX43" s="787"/>
      <c r="DY43" s="787"/>
      <c r="DZ43" s="792"/>
      <c r="EA43" s="212"/>
    </row>
    <row r="44" spans="1:131" ht="26.25" customHeight="1">
      <c r="A44" s="221">
        <v>17</v>
      </c>
      <c r="B44" s="793"/>
      <c r="C44" s="794"/>
      <c r="D44" s="794"/>
      <c r="E44" s="794"/>
      <c r="F44" s="794"/>
      <c r="G44" s="794"/>
      <c r="H44" s="794"/>
      <c r="I44" s="794"/>
      <c r="J44" s="794"/>
      <c r="K44" s="794"/>
      <c r="L44" s="794"/>
      <c r="M44" s="794"/>
      <c r="N44" s="794"/>
      <c r="O44" s="794"/>
      <c r="P44" s="795"/>
      <c r="Q44" s="796"/>
      <c r="R44" s="797"/>
      <c r="S44" s="797"/>
      <c r="T44" s="797"/>
      <c r="U44" s="797"/>
      <c r="V44" s="797"/>
      <c r="W44" s="797"/>
      <c r="X44" s="797"/>
      <c r="Y44" s="797"/>
      <c r="Z44" s="797"/>
      <c r="AA44" s="797"/>
      <c r="AB44" s="797"/>
      <c r="AC44" s="797"/>
      <c r="AD44" s="797"/>
      <c r="AE44" s="798"/>
      <c r="AF44" s="799"/>
      <c r="AG44" s="800"/>
      <c r="AH44" s="800"/>
      <c r="AI44" s="800"/>
      <c r="AJ44" s="801"/>
      <c r="AK44" s="847"/>
      <c r="AL44" s="843"/>
      <c r="AM44" s="843"/>
      <c r="AN44" s="843"/>
      <c r="AO44" s="843"/>
      <c r="AP44" s="843"/>
      <c r="AQ44" s="843"/>
      <c r="AR44" s="843"/>
      <c r="AS44" s="843"/>
      <c r="AT44" s="843"/>
      <c r="AU44" s="843"/>
      <c r="AV44" s="843"/>
      <c r="AW44" s="843"/>
      <c r="AX44" s="843"/>
      <c r="AY44" s="843"/>
      <c r="AZ44" s="844"/>
      <c r="BA44" s="844"/>
      <c r="BB44" s="844"/>
      <c r="BC44" s="844"/>
      <c r="BD44" s="844"/>
      <c r="BE44" s="845"/>
      <c r="BF44" s="845"/>
      <c r="BG44" s="845"/>
      <c r="BH44" s="845"/>
      <c r="BI44" s="846"/>
      <c r="BJ44" s="214"/>
      <c r="BK44" s="214"/>
      <c r="BL44" s="214"/>
      <c r="BM44" s="214"/>
      <c r="BN44" s="214"/>
      <c r="BO44" s="224"/>
      <c r="BP44" s="224"/>
      <c r="BQ44" s="221">
        <v>38</v>
      </c>
      <c r="BR44" s="222"/>
      <c r="BS44" s="786"/>
      <c r="BT44" s="787"/>
      <c r="BU44" s="787"/>
      <c r="BV44" s="787"/>
      <c r="BW44" s="787"/>
      <c r="BX44" s="787"/>
      <c r="BY44" s="787"/>
      <c r="BZ44" s="787"/>
      <c r="CA44" s="787"/>
      <c r="CB44" s="787"/>
      <c r="CC44" s="787"/>
      <c r="CD44" s="787"/>
      <c r="CE44" s="787"/>
      <c r="CF44" s="787"/>
      <c r="CG44" s="788"/>
      <c r="CH44" s="789"/>
      <c r="CI44" s="790"/>
      <c r="CJ44" s="790"/>
      <c r="CK44" s="790"/>
      <c r="CL44" s="791"/>
      <c r="CM44" s="789"/>
      <c r="CN44" s="790"/>
      <c r="CO44" s="790"/>
      <c r="CP44" s="790"/>
      <c r="CQ44" s="791"/>
      <c r="CR44" s="789"/>
      <c r="CS44" s="790"/>
      <c r="CT44" s="790"/>
      <c r="CU44" s="790"/>
      <c r="CV44" s="791"/>
      <c r="CW44" s="789"/>
      <c r="CX44" s="790"/>
      <c r="CY44" s="790"/>
      <c r="CZ44" s="790"/>
      <c r="DA44" s="791"/>
      <c r="DB44" s="789"/>
      <c r="DC44" s="790"/>
      <c r="DD44" s="790"/>
      <c r="DE44" s="790"/>
      <c r="DF44" s="791"/>
      <c r="DG44" s="789"/>
      <c r="DH44" s="790"/>
      <c r="DI44" s="790"/>
      <c r="DJ44" s="790"/>
      <c r="DK44" s="791"/>
      <c r="DL44" s="789"/>
      <c r="DM44" s="790"/>
      <c r="DN44" s="790"/>
      <c r="DO44" s="790"/>
      <c r="DP44" s="791"/>
      <c r="DQ44" s="789"/>
      <c r="DR44" s="790"/>
      <c r="DS44" s="790"/>
      <c r="DT44" s="790"/>
      <c r="DU44" s="791"/>
      <c r="DV44" s="786"/>
      <c r="DW44" s="787"/>
      <c r="DX44" s="787"/>
      <c r="DY44" s="787"/>
      <c r="DZ44" s="792"/>
      <c r="EA44" s="212"/>
    </row>
    <row r="45" spans="1:131" ht="26.25" customHeight="1">
      <c r="A45" s="221">
        <v>18</v>
      </c>
      <c r="B45" s="793"/>
      <c r="C45" s="794"/>
      <c r="D45" s="794"/>
      <c r="E45" s="794"/>
      <c r="F45" s="794"/>
      <c r="G45" s="794"/>
      <c r="H45" s="794"/>
      <c r="I45" s="794"/>
      <c r="J45" s="794"/>
      <c r="K45" s="794"/>
      <c r="L45" s="794"/>
      <c r="M45" s="794"/>
      <c r="N45" s="794"/>
      <c r="O45" s="794"/>
      <c r="P45" s="795"/>
      <c r="Q45" s="796"/>
      <c r="R45" s="797"/>
      <c r="S45" s="797"/>
      <c r="T45" s="797"/>
      <c r="U45" s="797"/>
      <c r="V45" s="797"/>
      <c r="W45" s="797"/>
      <c r="X45" s="797"/>
      <c r="Y45" s="797"/>
      <c r="Z45" s="797"/>
      <c r="AA45" s="797"/>
      <c r="AB45" s="797"/>
      <c r="AC45" s="797"/>
      <c r="AD45" s="797"/>
      <c r="AE45" s="798"/>
      <c r="AF45" s="799"/>
      <c r="AG45" s="800"/>
      <c r="AH45" s="800"/>
      <c r="AI45" s="800"/>
      <c r="AJ45" s="801"/>
      <c r="AK45" s="847"/>
      <c r="AL45" s="843"/>
      <c r="AM45" s="843"/>
      <c r="AN45" s="843"/>
      <c r="AO45" s="843"/>
      <c r="AP45" s="843"/>
      <c r="AQ45" s="843"/>
      <c r="AR45" s="843"/>
      <c r="AS45" s="843"/>
      <c r="AT45" s="843"/>
      <c r="AU45" s="843"/>
      <c r="AV45" s="843"/>
      <c r="AW45" s="843"/>
      <c r="AX45" s="843"/>
      <c r="AY45" s="843"/>
      <c r="AZ45" s="844"/>
      <c r="BA45" s="844"/>
      <c r="BB45" s="844"/>
      <c r="BC45" s="844"/>
      <c r="BD45" s="844"/>
      <c r="BE45" s="845"/>
      <c r="BF45" s="845"/>
      <c r="BG45" s="845"/>
      <c r="BH45" s="845"/>
      <c r="BI45" s="846"/>
      <c r="BJ45" s="214"/>
      <c r="BK45" s="214"/>
      <c r="BL45" s="214"/>
      <c r="BM45" s="214"/>
      <c r="BN45" s="214"/>
      <c r="BO45" s="224"/>
      <c r="BP45" s="224"/>
      <c r="BQ45" s="221">
        <v>39</v>
      </c>
      <c r="BR45" s="222"/>
      <c r="BS45" s="786"/>
      <c r="BT45" s="787"/>
      <c r="BU45" s="787"/>
      <c r="BV45" s="787"/>
      <c r="BW45" s="787"/>
      <c r="BX45" s="787"/>
      <c r="BY45" s="787"/>
      <c r="BZ45" s="787"/>
      <c r="CA45" s="787"/>
      <c r="CB45" s="787"/>
      <c r="CC45" s="787"/>
      <c r="CD45" s="787"/>
      <c r="CE45" s="787"/>
      <c r="CF45" s="787"/>
      <c r="CG45" s="788"/>
      <c r="CH45" s="789"/>
      <c r="CI45" s="790"/>
      <c r="CJ45" s="790"/>
      <c r="CK45" s="790"/>
      <c r="CL45" s="791"/>
      <c r="CM45" s="789"/>
      <c r="CN45" s="790"/>
      <c r="CO45" s="790"/>
      <c r="CP45" s="790"/>
      <c r="CQ45" s="791"/>
      <c r="CR45" s="789"/>
      <c r="CS45" s="790"/>
      <c r="CT45" s="790"/>
      <c r="CU45" s="790"/>
      <c r="CV45" s="791"/>
      <c r="CW45" s="789"/>
      <c r="CX45" s="790"/>
      <c r="CY45" s="790"/>
      <c r="CZ45" s="790"/>
      <c r="DA45" s="791"/>
      <c r="DB45" s="789"/>
      <c r="DC45" s="790"/>
      <c r="DD45" s="790"/>
      <c r="DE45" s="790"/>
      <c r="DF45" s="791"/>
      <c r="DG45" s="789"/>
      <c r="DH45" s="790"/>
      <c r="DI45" s="790"/>
      <c r="DJ45" s="790"/>
      <c r="DK45" s="791"/>
      <c r="DL45" s="789"/>
      <c r="DM45" s="790"/>
      <c r="DN45" s="790"/>
      <c r="DO45" s="790"/>
      <c r="DP45" s="791"/>
      <c r="DQ45" s="789"/>
      <c r="DR45" s="790"/>
      <c r="DS45" s="790"/>
      <c r="DT45" s="790"/>
      <c r="DU45" s="791"/>
      <c r="DV45" s="786"/>
      <c r="DW45" s="787"/>
      <c r="DX45" s="787"/>
      <c r="DY45" s="787"/>
      <c r="DZ45" s="792"/>
      <c r="EA45" s="212"/>
    </row>
    <row r="46" spans="1:131" ht="26.25" customHeight="1">
      <c r="A46" s="221">
        <v>19</v>
      </c>
      <c r="B46" s="793"/>
      <c r="C46" s="794"/>
      <c r="D46" s="794"/>
      <c r="E46" s="794"/>
      <c r="F46" s="794"/>
      <c r="G46" s="794"/>
      <c r="H46" s="794"/>
      <c r="I46" s="794"/>
      <c r="J46" s="794"/>
      <c r="K46" s="794"/>
      <c r="L46" s="794"/>
      <c r="M46" s="794"/>
      <c r="N46" s="794"/>
      <c r="O46" s="794"/>
      <c r="P46" s="795"/>
      <c r="Q46" s="796"/>
      <c r="R46" s="797"/>
      <c r="S46" s="797"/>
      <c r="T46" s="797"/>
      <c r="U46" s="797"/>
      <c r="V46" s="797"/>
      <c r="W46" s="797"/>
      <c r="X46" s="797"/>
      <c r="Y46" s="797"/>
      <c r="Z46" s="797"/>
      <c r="AA46" s="797"/>
      <c r="AB46" s="797"/>
      <c r="AC46" s="797"/>
      <c r="AD46" s="797"/>
      <c r="AE46" s="798"/>
      <c r="AF46" s="799"/>
      <c r="AG46" s="800"/>
      <c r="AH46" s="800"/>
      <c r="AI46" s="800"/>
      <c r="AJ46" s="801"/>
      <c r="AK46" s="847"/>
      <c r="AL46" s="843"/>
      <c r="AM46" s="843"/>
      <c r="AN46" s="843"/>
      <c r="AO46" s="843"/>
      <c r="AP46" s="843"/>
      <c r="AQ46" s="843"/>
      <c r="AR46" s="843"/>
      <c r="AS46" s="843"/>
      <c r="AT46" s="843"/>
      <c r="AU46" s="843"/>
      <c r="AV46" s="843"/>
      <c r="AW46" s="843"/>
      <c r="AX46" s="843"/>
      <c r="AY46" s="843"/>
      <c r="AZ46" s="844"/>
      <c r="BA46" s="844"/>
      <c r="BB46" s="844"/>
      <c r="BC46" s="844"/>
      <c r="BD46" s="844"/>
      <c r="BE46" s="845"/>
      <c r="BF46" s="845"/>
      <c r="BG46" s="845"/>
      <c r="BH46" s="845"/>
      <c r="BI46" s="846"/>
      <c r="BJ46" s="214"/>
      <c r="BK46" s="214"/>
      <c r="BL46" s="214"/>
      <c r="BM46" s="214"/>
      <c r="BN46" s="214"/>
      <c r="BO46" s="224"/>
      <c r="BP46" s="224"/>
      <c r="BQ46" s="221">
        <v>40</v>
      </c>
      <c r="BR46" s="222"/>
      <c r="BS46" s="786"/>
      <c r="BT46" s="787"/>
      <c r="BU46" s="787"/>
      <c r="BV46" s="787"/>
      <c r="BW46" s="787"/>
      <c r="BX46" s="787"/>
      <c r="BY46" s="787"/>
      <c r="BZ46" s="787"/>
      <c r="CA46" s="787"/>
      <c r="CB46" s="787"/>
      <c r="CC46" s="787"/>
      <c r="CD46" s="787"/>
      <c r="CE46" s="787"/>
      <c r="CF46" s="787"/>
      <c r="CG46" s="788"/>
      <c r="CH46" s="789"/>
      <c r="CI46" s="790"/>
      <c r="CJ46" s="790"/>
      <c r="CK46" s="790"/>
      <c r="CL46" s="791"/>
      <c r="CM46" s="789"/>
      <c r="CN46" s="790"/>
      <c r="CO46" s="790"/>
      <c r="CP46" s="790"/>
      <c r="CQ46" s="791"/>
      <c r="CR46" s="789"/>
      <c r="CS46" s="790"/>
      <c r="CT46" s="790"/>
      <c r="CU46" s="790"/>
      <c r="CV46" s="791"/>
      <c r="CW46" s="789"/>
      <c r="CX46" s="790"/>
      <c r="CY46" s="790"/>
      <c r="CZ46" s="790"/>
      <c r="DA46" s="791"/>
      <c r="DB46" s="789"/>
      <c r="DC46" s="790"/>
      <c r="DD46" s="790"/>
      <c r="DE46" s="790"/>
      <c r="DF46" s="791"/>
      <c r="DG46" s="789"/>
      <c r="DH46" s="790"/>
      <c r="DI46" s="790"/>
      <c r="DJ46" s="790"/>
      <c r="DK46" s="791"/>
      <c r="DL46" s="789"/>
      <c r="DM46" s="790"/>
      <c r="DN46" s="790"/>
      <c r="DO46" s="790"/>
      <c r="DP46" s="791"/>
      <c r="DQ46" s="789"/>
      <c r="DR46" s="790"/>
      <c r="DS46" s="790"/>
      <c r="DT46" s="790"/>
      <c r="DU46" s="791"/>
      <c r="DV46" s="786"/>
      <c r="DW46" s="787"/>
      <c r="DX46" s="787"/>
      <c r="DY46" s="787"/>
      <c r="DZ46" s="792"/>
      <c r="EA46" s="212"/>
    </row>
    <row r="47" spans="1:131" ht="26.25" customHeight="1">
      <c r="A47" s="221">
        <v>20</v>
      </c>
      <c r="B47" s="793"/>
      <c r="C47" s="794"/>
      <c r="D47" s="794"/>
      <c r="E47" s="794"/>
      <c r="F47" s="794"/>
      <c r="G47" s="794"/>
      <c r="H47" s="794"/>
      <c r="I47" s="794"/>
      <c r="J47" s="794"/>
      <c r="K47" s="794"/>
      <c r="L47" s="794"/>
      <c r="M47" s="794"/>
      <c r="N47" s="794"/>
      <c r="O47" s="794"/>
      <c r="P47" s="795"/>
      <c r="Q47" s="796"/>
      <c r="R47" s="797"/>
      <c r="S47" s="797"/>
      <c r="T47" s="797"/>
      <c r="U47" s="797"/>
      <c r="V47" s="797"/>
      <c r="W47" s="797"/>
      <c r="X47" s="797"/>
      <c r="Y47" s="797"/>
      <c r="Z47" s="797"/>
      <c r="AA47" s="797"/>
      <c r="AB47" s="797"/>
      <c r="AC47" s="797"/>
      <c r="AD47" s="797"/>
      <c r="AE47" s="798"/>
      <c r="AF47" s="799"/>
      <c r="AG47" s="800"/>
      <c r="AH47" s="800"/>
      <c r="AI47" s="800"/>
      <c r="AJ47" s="801"/>
      <c r="AK47" s="847"/>
      <c r="AL47" s="843"/>
      <c r="AM47" s="843"/>
      <c r="AN47" s="843"/>
      <c r="AO47" s="843"/>
      <c r="AP47" s="843"/>
      <c r="AQ47" s="843"/>
      <c r="AR47" s="843"/>
      <c r="AS47" s="843"/>
      <c r="AT47" s="843"/>
      <c r="AU47" s="843"/>
      <c r="AV47" s="843"/>
      <c r="AW47" s="843"/>
      <c r="AX47" s="843"/>
      <c r="AY47" s="843"/>
      <c r="AZ47" s="844"/>
      <c r="BA47" s="844"/>
      <c r="BB47" s="844"/>
      <c r="BC47" s="844"/>
      <c r="BD47" s="844"/>
      <c r="BE47" s="845"/>
      <c r="BF47" s="845"/>
      <c r="BG47" s="845"/>
      <c r="BH47" s="845"/>
      <c r="BI47" s="846"/>
      <c r="BJ47" s="214"/>
      <c r="BK47" s="214"/>
      <c r="BL47" s="214"/>
      <c r="BM47" s="214"/>
      <c r="BN47" s="214"/>
      <c r="BO47" s="224"/>
      <c r="BP47" s="224"/>
      <c r="BQ47" s="221">
        <v>41</v>
      </c>
      <c r="BR47" s="222"/>
      <c r="BS47" s="786"/>
      <c r="BT47" s="787"/>
      <c r="BU47" s="787"/>
      <c r="BV47" s="787"/>
      <c r="BW47" s="787"/>
      <c r="BX47" s="787"/>
      <c r="BY47" s="787"/>
      <c r="BZ47" s="787"/>
      <c r="CA47" s="787"/>
      <c r="CB47" s="787"/>
      <c r="CC47" s="787"/>
      <c r="CD47" s="787"/>
      <c r="CE47" s="787"/>
      <c r="CF47" s="787"/>
      <c r="CG47" s="788"/>
      <c r="CH47" s="789"/>
      <c r="CI47" s="790"/>
      <c r="CJ47" s="790"/>
      <c r="CK47" s="790"/>
      <c r="CL47" s="791"/>
      <c r="CM47" s="789"/>
      <c r="CN47" s="790"/>
      <c r="CO47" s="790"/>
      <c r="CP47" s="790"/>
      <c r="CQ47" s="791"/>
      <c r="CR47" s="789"/>
      <c r="CS47" s="790"/>
      <c r="CT47" s="790"/>
      <c r="CU47" s="790"/>
      <c r="CV47" s="791"/>
      <c r="CW47" s="789"/>
      <c r="CX47" s="790"/>
      <c r="CY47" s="790"/>
      <c r="CZ47" s="790"/>
      <c r="DA47" s="791"/>
      <c r="DB47" s="789"/>
      <c r="DC47" s="790"/>
      <c r="DD47" s="790"/>
      <c r="DE47" s="790"/>
      <c r="DF47" s="791"/>
      <c r="DG47" s="789"/>
      <c r="DH47" s="790"/>
      <c r="DI47" s="790"/>
      <c r="DJ47" s="790"/>
      <c r="DK47" s="791"/>
      <c r="DL47" s="789"/>
      <c r="DM47" s="790"/>
      <c r="DN47" s="790"/>
      <c r="DO47" s="790"/>
      <c r="DP47" s="791"/>
      <c r="DQ47" s="789"/>
      <c r="DR47" s="790"/>
      <c r="DS47" s="790"/>
      <c r="DT47" s="790"/>
      <c r="DU47" s="791"/>
      <c r="DV47" s="786"/>
      <c r="DW47" s="787"/>
      <c r="DX47" s="787"/>
      <c r="DY47" s="787"/>
      <c r="DZ47" s="792"/>
      <c r="EA47" s="212"/>
    </row>
    <row r="48" spans="1:131" ht="26.25" customHeight="1">
      <c r="A48" s="221">
        <v>21</v>
      </c>
      <c r="B48" s="793"/>
      <c r="C48" s="794"/>
      <c r="D48" s="794"/>
      <c r="E48" s="794"/>
      <c r="F48" s="794"/>
      <c r="G48" s="794"/>
      <c r="H48" s="794"/>
      <c r="I48" s="794"/>
      <c r="J48" s="794"/>
      <c r="K48" s="794"/>
      <c r="L48" s="794"/>
      <c r="M48" s="794"/>
      <c r="N48" s="794"/>
      <c r="O48" s="794"/>
      <c r="P48" s="795"/>
      <c r="Q48" s="796"/>
      <c r="R48" s="797"/>
      <c r="S48" s="797"/>
      <c r="T48" s="797"/>
      <c r="U48" s="797"/>
      <c r="V48" s="797"/>
      <c r="W48" s="797"/>
      <c r="X48" s="797"/>
      <c r="Y48" s="797"/>
      <c r="Z48" s="797"/>
      <c r="AA48" s="797"/>
      <c r="AB48" s="797"/>
      <c r="AC48" s="797"/>
      <c r="AD48" s="797"/>
      <c r="AE48" s="798"/>
      <c r="AF48" s="799"/>
      <c r="AG48" s="800"/>
      <c r="AH48" s="800"/>
      <c r="AI48" s="800"/>
      <c r="AJ48" s="801"/>
      <c r="AK48" s="847"/>
      <c r="AL48" s="843"/>
      <c r="AM48" s="843"/>
      <c r="AN48" s="843"/>
      <c r="AO48" s="843"/>
      <c r="AP48" s="843"/>
      <c r="AQ48" s="843"/>
      <c r="AR48" s="843"/>
      <c r="AS48" s="843"/>
      <c r="AT48" s="843"/>
      <c r="AU48" s="843"/>
      <c r="AV48" s="843"/>
      <c r="AW48" s="843"/>
      <c r="AX48" s="843"/>
      <c r="AY48" s="843"/>
      <c r="AZ48" s="844"/>
      <c r="BA48" s="844"/>
      <c r="BB48" s="844"/>
      <c r="BC48" s="844"/>
      <c r="BD48" s="844"/>
      <c r="BE48" s="845"/>
      <c r="BF48" s="845"/>
      <c r="BG48" s="845"/>
      <c r="BH48" s="845"/>
      <c r="BI48" s="846"/>
      <c r="BJ48" s="214"/>
      <c r="BK48" s="214"/>
      <c r="BL48" s="214"/>
      <c r="BM48" s="214"/>
      <c r="BN48" s="214"/>
      <c r="BO48" s="224"/>
      <c r="BP48" s="224"/>
      <c r="BQ48" s="221">
        <v>42</v>
      </c>
      <c r="BR48" s="222"/>
      <c r="BS48" s="786"/>
      <c r="BT48" s="787"/>
      <c r="BU48" s="787"/>
      <c r="BV48" s="787"/>
      <c r="BW48" s="787"/>
      <c r="BX48" s="787"/>
      <c r="BY48" s="787"/>
      <c r="BZ48" s="787"/>
      <c r="CA48" s="787"/>
      <c r="CB48" s="787"/>
      <c r="CC48" s="787"/>
      <c r="CD48" s="787"/>
      <c r="CE48" s="787"/>
      <c r="CF48" s="787"/>
      <c r="CG48" s="788"/>
      <c r="CH48" s="789"/>
      <c r="CI48" s="790"/>
      <c r="CJ48" s="790"/>
      <c r="CK48" s="790"/>
      <c r="CL48" s="791"/>
      <c r="CM48" s="789"/>
      <c r="CN48" s="790"/>
      <c r="CO48" s="790"/>
      <c r="CP48" s="790"/>
      <c r="CQ48" s="791"/>
      <c r="CR48" s="789"/>
      <c r="CS48" s="790"/>
      <c r="CT48" s="790"/>
      <c r="CU48" s="790"/>
      <c r="CV48" s="791"/>
      <c r="CW48" s="789"/>
      <c r="CX48" s="790"/>
      <c r="CY48" s="790"/>
      <c r="CZ48" s="790"/>
      <c r="DA48" s="791"/>
      <c r="DB48" s="789"/>
      <c r="DC48" s="790"/>
      <c r="DD48" s="790"/>
      <c r="DE48" s="790"/>
      <c r="DF48" s="791"/>
      <c r="DG48" s="789"/>
      <c r="DH48" s="790"/>
      <c r="DI48" s="790"/>
      <c r="DJ48" s="790"/>
      <c r="DK48" s="791"/>
      <c r="DL48" s="789"/>
      <c r="DM48" s="790"/>
      <c r="DN48" s="790"/>
      <c r="DO48" s="790"/>
      <c r="DP48" s="791"/>
      <c r="DQ48" s="789"/>
      <c r="DR48" s="790"/>
      <c r="DS48" s="790"/>
      <c r="DT48" s="790"/>
      <c r="DU48" s="791"/>
      <c r="DV48" s="786"/>
      <c r="DW48" s="787"/>
      <c r="DX48" s="787"/>
      <c r="DY48" s="787"/>
      <c r="DZ48" s="792"/>
      <c r="EA48" s="212"/>
    </row>
    <row r="49" spans="1:131" ht="26.25" customHeight="1">
      <c r="A49" s="221">
        <v>22</v>
      </c>
      <c r="B49" s="793"/>
      <c r="C49" s="794"/>
      <c r="D49" s="794"/>
      <c r="E49" s="794"/>
      <c r="F49" s="794"/>
      <c r="G49" s="794"/>
      <c r="H49" s="794"/>
      <c r="I49" s="794"/>
      <c r="J49" s="794"/>
      <c r="K49" s="794"/>
      <c r="L49" s="794"/>
      <c r="M49" s="794"/>
      <c r="N49" s="794"/>
      <c r="O49" s="794"/>
      <c r="P49" s="795"/>
      <c r="Q49" s="796"/>
      <c r="R49" s="797"/>
      <c r="S49" s="797"/>
      <c r="T49" s="797"/>
      <c r="U49" s="797"/>
      <c r="V49" s="797"/>
      <c r="W49" s="797"/>
      <c r="X49" s="797"/>
      <c r="Y49" s="797"/>
      <c r="Z49" s="797"/>
      <c r="AA49" s="797"/>
      <c r="AB49" s="797"/>
      <c r="AC49" s="797"/>
      <c r="AD49" s="797"/>
      <c r="AE49" s="798"/>
      <c r="AF49" s="799"/>
      <c r="AG49" s="800"/>
      <c r="AH49" s="800"/>
      <c r="AI49" s="800"/>
      <c r="AJ49" s="801"/>
      <c r="AK49" s="847"/>
      <c r="AL49" s="843"/>
      <c r="AM49" s="843"/>
      <c r="AN49" s="843"/>
      <c r="AO49" s="843"/>
      <c r="AP49" s="843"/>
      <c r="AQ49" s="843"/>
      <c r="AR49" s="843"/>
      <c r="AS49" s="843"/>
      <c r="AT49" s="843"/>
      <c r="AU49" s="843"/>
      <c r="AV49" s="843"/>
      <c r="AW49" s="843"/>
      <c r="AX49" s="843"/>
      <c r="AY49" s="843"/>
      <c r="AZ49" s="844"/>
      <c r="BA49" s="844"/>
      <c r="BB49" s="844"/>
      <c r="BC49" s="844"/>
      <c r="BD49" s="844"/>
      <c r="BE49" s="845"/>
      <c r="BF49" s="845"/>
      <c r="BG49" s="845"/>
      <c r="BH49" s="845"/>
      <c r="BI49" s="846"/>
      <c r="BJ49" s="214"/>
      <c r="BK49" s="214"/>
      <c r="BL49" s="214"/>
      <c r="BM49" s="214"/>
      <c r="BN49" s="214"/>
      <c r="BO49" s="224"/>
      <c r="BP49" s="224"/>
      <c r="BQ49" s="221">
        <v>43</v>
      </c>
      <c r="BR49" s="222"/>
      <c r="BS49" s="786"/>
      <c r="BT49" s="787"/>
      <c r="BU49" s="787"/>
      <c r="BV49" s="787"/>
      <c r="BW49" s="787"/>
      <c r="BX49" s="787"/>
      <c r="BY49" s="787"/>
      <c r="BZ49" s="787"/>
      <c r="CA49" s="787"/>
      <c r="CB49" s="787"/>
      <c r="CC49" s="787"/>
      <c r="CD49" s="787"/>
      <c r="CE49" s="787"/>
      <c r="CF49" s="787"/>
      <c r="CG49" s="788"/>
      <c r="CH49" s="789"/>
      <c r="CI49" s="790"/>
      <c r="CJ49" s="790"/>
      <c r="CK49" s="790"/>
      <c r="CL49" s="791"/>
      <c r="CM49" s="789"/>
      <c r="CN49" s="790"/>
      <c r="CO49" s="790"/>
      <c r="CP49" s="790"/>
      <c r="CQ49" s="791"/>
      <c r="CR49" s="789"/>
      <c r="CS49" s="790"/>
      <c r="CT49" s="790"/>
      <c r="CU49" s="790"/>
      <c r="CV49" s="791"/>
      <c r="CW49" s="789"/>
      <c r="CX49" s="790"/>
      <c r="CY49" s="790"/>
      <c r="CZ49" s="790"/>
      <c r="DA49" s="791"/>
      <c r="DB49" s="789"/>
      <c r="DC49" s="790"/>
      <c r="DD49" s="790"/>
      <c r="DE49" s="790"/>
      <c r="DF49" s="791"/>
      <c r="DG49" s="789"/>
      <c r="DH49" s="790"/>
      <c r="DI49" s="790"/>
      <c r="DJ49" s="790"/>
      <c r="DK49" s="791"/>
      <c r="DL49" s="789"/>
      <c r="DM49" s="790"/>
      <c r="DN49" s="790"/>
      <c r="DO49" s="790"/>
      <c r="DP49" s="791"/>
      <c r="DQ49" s="789"/>
      <c r="DR49" s="790"/>
      <c r="DS49" s="790"/>
      <c r="DT49" s="790"/>
      <c r="DU49" s="791"/>
      <c r="DV49" s="786"/>
      <c r="DW49" s="787"/>
      <c r="DX49" s="787"/>
      <c r="DY49" s="787"/>
      <c r="DZ49" s="792"/>
      <c r="EA49" s="212"/>
    </row>
    <row r="50" spans="1:131" ht="26.25" customHeight="1">
      <c r="A50" s="221">
        <v>23</v>
      </c>
      <c r="B50" s="793"/>
      <c r="C50" s="794"/>
      <c r="D50" s="794"/>
      <c r="E50" s="794"/>
      <c r="F50" s="794"/>
      <c r="G50" s="794"/>
      <c r="H50" s="794"/>
      <c r="I50" s="794"/>
      <c r="J50" s="794"/>
      <c r="K50" s="794"/>
      <c r="L50" s="794"/>
      <c r="M50" s="794"/>
      <c r="N50" s="794"/>
      <c r="O50" s="794"/>
      <c r="P50" s="795"/>
      <c r="Q50" s="848"/>
      <c r="R50" s="849"/>
      <c r="S50" s="849"/>
      <c r="T50" s="849"/>
      <c r="U50" s="849"/>
      <c r="V50" s="849"/>
      <c r="W50" s="849"/>
      <c r="X50" s="849"/>
      <c r="Y50" s="849"/>
      <c r="Z50" s="849"/>
      <c r="AA50" s="849"/>
      <c r="AB50" s="849"/>
      <c r="AC50" s="849"/>
      <c r="AD50" s="849"/>
      <c r="AE50" s="850"/>
      <c r="AF50" s="799"/>
      <c r="AG50" s="800"/>
      <c r="AH50" s="800"/>
      <c r="AI50" s="800"/>
      <c r="AJ50" s="801"/>
      <c r="AK50" s="852"/>
      <c r="AL50" s="849"/>
      <c r="AM50" s="849"/>
      <c r="AN50" s="849"/>
      <c r="AO50" s="849"/>
      <c r="AP50" s="849"/>
      <c r="AQ50" s="849"/>
      <c r="AR50" s="849"/>
      <c r="AS50" s="849"/>
      <c r="AT50" s="849"/>
      <c r="AU50" s="849"/>
      <c r="AV50" s="849"/>
      <c r="AW50" s="849"/>
      <c r="AX50" s="849"/>
      <c r="AY50" s="849"/>
      <c r="AZ50" s="851"/>
      <c r="BA50" s="851"/>
      <c r="BB50" s="851"/>
      <c r="BC50" s="851"/>
      <c r="BD50" s="851"/>
      <c r="BE50" s="845"/>
      <c r="BF50" s="845"/>
      <c r="BG50" s="845"/>
      <c r="BH50" s="845"/>
      <c r="BI50" s="846"/>
      <c r="BJ50" s="214"/>
      <c r="BK50" s="214"/>
      <c r="BL50" s="214"/>
      <c r="BM50" s="214"/>
      <c r="BN50" s="214"/>
      <c r="BO50" s="224"/>
      <c r="BP50" s="224"/>
      <c r="BQ50" s="221">
        <v>44</v>
      </c>
      <c r="BR50" s="222"/>
      <c r="BS50" s="786"/>
      <c r="BT50" s="787"/>
      <c r="BU50" s="787"/>
      <c r="BV50" s="787"/>
      <c r="BW50" s="787"/>
      <c r="BX50" s="787"/>
      <c r="BY50" s="787"/>
      <c r="BZ50" s="787"/>
      <c r="CA50" s="787"/>
      <c r="CB50" s="787"/>
      <c r="CC50" s="787"/>
      <c r="CD50" s="787"/>
      <c r="CE50" s="787"/>
      <c r="CF50" s="787"/>
      <c r="CG50" s="788"/>
      <c r="CH50" s="789"/>
      <c r="CI50" s="790"/>
      <c r="CJ50" s="790"/>
      <c r="CK50" s="790"/>
      <c r="CL50" s="791"/>
      <c r="CM50" s="789"/>
      <c r="CN50" s="790"/>
      <c r="CO50" s="790"/>
      <c r="CP50" s="790"/>
      <c r="CQ50" s="791"/>
      <c r="CR50" s="789"/>
      <c r="CS50" s="790"/>
      <c r="CT50" s="790"/>
      <c r="CU50" s="790"/>
      <c r="CV50" s="791"/>
      <c r="CW50" s="789"/>
      <c r="CX50" s="790"/>
      <c r="CY50" s="790"/>
      <c r="CZ50" s="790"/>
      <c r="DA50" s="791"/>
      <c r="DB50" s="789"/>
      <c r="DC50" s="790"/>
      <c r="DD50" s="790"/>
      <c r="DE50" s="790"/>
      <c r="DF50" s="791"/>
      <c r="DG50" s="789"/>
      <c r="DH50" s="790"/>
      <c r="DI50" s="790"/>
      <c r="DJ50" s="790"/>
      <c r="DK50" s="791"/>
      <c r="DL50" s="789"/>
      <c r="DM50" s="790"/>
      <c r="DN50" s="790"/>
      <c r="DO50" s="790"/>
      <c r="DP50" s="791"/>
      <c r="DQ50" s="789"/>
      <c r="DR50" s="790"/>
      <c r="DS50" s="790"/>
      <c r="DT50" s="790"/>
      <c r="DU50" s="791"/>
      <c r="DV50" s="786"/>
      <c r="DW50" s="787"/>
      <c r="DX50" s="787"/>
      <c r="DY50" s="787"/>
      <c r="DZ50" s="792"/>
      <c r="EA50" s="212"/>
    </row>
    <row r="51" spans="1:131" ht="26.25" customHeight="1">
      <c r="A51" s="221">
        <v>24</v>
      </c>
      <c r="B51" s="793"/>
      <c r="C51" s="794"/>
      <c r="D51" s="794"/>
      <c r="E51" s="794"/>
      <c r="F51" s="794"/>
      <c r="G51" s="794"/>
      <c r="H51" s="794"/>
      <c r="I51" s="794"/>
      <c r="J51" s="794"/>
      <c r="K51" s="794"/>
      <c r="L51" s="794"/>
      <c r="M51" s="794"/>
      <c r="N51" s="794"/>
      <c r="O51" s="794"/>
      <c r="P51" s="795"/>
      <c r="Q51" s="848"/>
      <c r="R51" s="849"/>
      <c r="S51" s="849"/>
      <c r="T51" s="849"/>
      <c r="U51" s="849"/>
      <c r="V51" s="849"/>
      <c r="W51" s="849"/>
      <c r="X51" s="849"/>
      <c r="Y51" s="849"/>
      <c r="Z51" s="849"/>
      <c r="AA51" s="849"/>
      <c r="AB51" s="849"/>
      <c r="AC51" s="849"/>
      <c r="AD51" s="849"/>
      <c r="AE51" s="850"/>
      <c r="AF51" s="799"/>
      <c r="AG51" s="800"/>
      <c r="AH51" s="800"/>
      <c r="AI51" s="800"/>
      <c r="AJ51" s="801"/>
      <c r="AK51" s="852"/>
      <c r="AL51" s="849"/>
      <c r="AM51" s="849"/>
      <c r="AN51" s="849"/>
      <c r="AO51" s="849"/>
      <c r="AP51" s="849"/>
      <c r="AQ51" s="849"/>
      <c r="AR51" s="849"/>
      <c r="AS51" s="849"/>
      <c r="AT51" s="849"/>
      <c r="AU51" s="849"/>
      <c r="AV51" s="849"/>
      <c r="AW51" s="849"/>
      <c r="AX51" s="849"/>
      <c r="AY51" s="849"/>
      <c r="AZ51" s="851"/>
      <c r="BA51" s="851"/>
      <c r="BB51" s="851"/>
      <c r="BC51" s="851"/>
      <c r="BD51" s="851"/>
      <c r="BE51" s="845"/>
      <c r="BF51" s="845"/>
      <c r="BG51" s="845"/>
      <c r="BH51" s="845"/>
      <c r="BI51" s="846"/>
      <c r="BJ51" s="214"/>
      <c r="BK51" s="214"/>
      <c r="BL51" s="214"/>
      <c r="BM51" s="214"/>
      <c r="BN51" s="214"/>
      <c r="BO51" s="224"/>
      <c r="BP51" s="224"/>
      <c r="BQ51" s="221">
        <v>45</v>
      </c>
      <c r="BR51" s="222"/>
      <c r="BS51" s="786"/>
      <c r="BT51" s="787"/>
      <c r="BU51" s="787"/>
      <c r="BV51" s="787"/>
      <c r="BW51" s="787"/>
      <c r="BX51" s="787"/>
      <c r="BY51" s="787"/>
      <c r="BZ51" s="787"/>
      <c r="CA51" s="787"/>
      <c r="CB51" s="787"/>
      <c r="CC51" s="787"/>
      <c r="CD51" s="787"/>
      <c r="CE51" s="787"/>
      <c r="CF51" s="787"/>
      <c r="CG51" s="788"/>
      <c r="CH51" s="789"/>
      <c r="CI51" s="790"/>
      <c r="CJ51" s="790"/>
      <c r="CK51" s="790"/>
      <c r="CL51" s="791"/>
      <c r="CM51" s="789"/>
      <c r="CN51" s="790"/>
      <c r="CO51" s="790"/>
      <c r="CP51" s="790"/>
      <c r="CQ51" s="791"/>
      <c r="CR51" s="789"/>
      <c r="CS51" s="790"/>
      <c r="CT51" s="790"/>
      <c r="CU51" s="790"/>
      <c r="CV51" s="791"/>
      <c r="CW51" s="789"/>
      <c r="CX51" s="790"/>
      <c r="CY51" s="790"/>
      <c r="CZ51" s="790"/>
      <c r="DA51" s="791"/>
      <c r="DB51" s="789"/>
      <c r="DC51" s="790"/>
      <c r="DD51" s="790"/>
      <c r="DE51" s="790"/>
      <c r="DF51" s="791"/>
      <c r="DG51" s="789"/>
      <c r="DH51" s="790"/>
      <c r="DI51" s="790"/>
      <c r="DJ51" s="790"/>
      <c r="DK51" s="791"/>
      <c r="DL51" s="789"/>
      <c r="DM51" s="790"/>
      <c r="DN51" s="790"/>
      <c r="DO51" s="790"/>
      <c r="DP51" s="791"/>
      <c r="DQ51" s="789"/>
      <c r="DR51" s="790"/>
      <c r="DS51" s="790"/>
      <c r="DT51" s="790"/>
      <c r="DU51" s="791"/>
      <c r="DV51" s="786"/>
      <c r="DW51" s="787"/>
      <c r="DX51" s="787"/>
      <c r="DY51" s="787"/>
      <c r="DZ51" s="792"/>
      <c r="EA51" s="212"/>
    </row>
    <row r="52" spans="1:131" ht="26.25" customHeight="1">
      <c r="A52" s="221">
        <v>25</v>
      </c>
      <c r="B52" s="793"/>
      <c r="C52" s="794"/>
      <c r="D52" s="794"/>
      <c r="E52" s="794"/>
      <c r="F52" s="794"/>
      <c r="G52" s="794"/>
      <c r="H52" s="794"/>
      <c r="I52" s="794"/>
      <c r="J52" s="794"/>
      <c r="K52" s="794"/>
      <c r="L52" s="794"/>
      <c r="M52" s="794"/>
      <c r="N52" s="794"/>
      <c r="O52" s="794"/>
      <c r="P52" s="795"/>
      <c r="Q52" s="848"/>
      <c r="R52" s="849"/>
      <c r="S52" s="849"/>
      <c r="T52" s="849"/>
      <c r="U52" s="849"/>
      <c r="V52" s="849"/>
      <c r="W52" s="849"/>
      <c r="X52" s="849"/>
      <c r="Y52" s="849"/>
      <c r="Z52" s="849"/>
      <c r="AA52" s="849"/>
      <c r="AB52" s="849"/>
      <c r="AC52" s="849"/>
      <c r="AD52" s="849"/>
      <c r="AE52" s="850"/>
      <c r="AF52" s="799"/>
      <c r="AG52" s="800"/>
      <c r="AH52" s="800"/>
      <c r="AI52" s="800"/>
      <c r="AJ52" s="801"/>
      <c r="AK52" s="852"/>
      <c r="AL52" s="849"/>
      <c r="AM52" s="849"/>
      <c r="AN52" s="849"/>
      <c r="AO52" s="849"/>
      <c r="AP52" s="849"/>
      <c r="AQ52" s="849"/>
      <c r="AR52" s="849"/>
      <c r="AS52" s="849"/>
      <c r="AT52" s="849"/>
      <c r="AU52" s="849"/>
      <c r="AV52" s="849"/>
      <c r="AW52" s="849"/>
      <c r="AX52" s="849"/>
      <c r="AY52" s="849"/>
      <c r="AZ52" s="851"/>
      <c r="BA52" s="851"/>
      <c r="BB52" s="851"/>
      <c r="BC52" s="851"/>
      <c r="BD52" s="851"/>
      <c r="BE52" s="845"/>
      <c r="BF52" s="845"/>
      <c r="BG52" s="845"/>
      <c r="BH52" s="845"/>
      <c r="BI52" s="846"/>
      <c r="BJ52" s="214"/>
      <c r="BK52" s="214"/>
      <c r="BL52" s="214"/>
      <c r="BM52" s="214"/>
      <c r="BN52" s="214"/>
      <c r="BO52" s="224"/>
      <c r="BP52" s="224"/>
      <c r="BQ52" s="221">
        <v>46</v>
      </c>
      <c r="BR52" s="222"/>
      <c r="BS52" s="786"/>
      <c r="BT52" s="787"/>
      <c r="BU52" s="787"/>
      <c r="BV52" s="787"/>
      <c r="BW52" s="787"/>
      <c r="BX52" s="787"/>
      <c r="BY52" s="787"/>
      <c r="BZ52" s="787"/>
      <c r="CA52" s="787"/>
      <c r="CB52" s="787"/>
      <c r="CC52" s="787"/>
      <c r="CD52" s="787"/>
      <c r="CE52" s="787"/>
      <c r="CF52" s="787"/>
      <c r="CG52" s="788"/>
      <c r="CH52" s="789"/>
      <c r="CI52" s="790"/>
      <c r="CJ52" s="790"/>
      <c r="CK52" s="790"/>
      <c r="CL52" s="791"/>
      <c r="CM52" s="789"/>
      <c r="CN52" s="790"/>
      <c r="CO52" s="790"/>
      <c r="CP52" s="790"/>
      <c r="CQ52" s="791"/>
      <c r="CR52" s="789"/>
      <c r="CS52" s="790"/>
      <c r="CT52" s="790"/>
      <c r="CU52" s="790"/>
      <c r="CV52" s="791"/>
      <c r="CW52" s="789"/>
      <c r="CX52" s="790"/>
      <c r="CY52" s="790"/>
      <c r="CZ52" s="790"/>
      <c r="DA52" s="791"/>
      <c r="DB52" s="789"/>
      <c r="DC52" s="790"/>
      <c r="DD52" s="790"/>
      <c r="DE52" s="790"/>
      <c r="DF52" s="791"/>
      <c r="DG52" s="789"/>
      <c r="DH52" s="790"/>
      <c r="DI52" s="790"/>
      <c r="DJ52" s="790"/>
      <c r="DK52" s="791"/>
      <c r="DL52" s="789"/>
      <c r="DM52" s="790"/>
      <c r="DN52" s="790"/>
      <c r="DO52" s="790"/>
      <c r="DP52" s="791"/>
      <c r="DQ52" s="789"/>
      <c r="DR52" s="790"/>
      <c r="DS52" s="790"/>
      <c r="DT52" s="790"/>
      <c r="DU52" s="791"/>
      <c r="DV52" s="786"/>
      <c r="DW52" s="787"/>
      <c r="DX52" s="787"/>
      <c r="DY52" s="787"/>
      <c r="DZ52" s="792"/>
      <c r="EA52" s="212"/>
    </row>
    <row r="53" spans="1:131" ht="26.25" customHeight="1">
      <c r="A53" s="221">
        <v>26</v>
      </c>
      <c r="B53" s="793"/>
      <c r="C53" s="794"/>
      <c r="D53" s="794"/>
      <c r="E53" s="794"/>
      <c r="F53" s="794"/>
      <c r="G53" s="794"/>
      <c r="H53" s="794"/>
      <c r="I53" s="794"/>
      <c r="J53" s="794"/>
      <c r="K53" s="794"/>
      <c r="L53" s="794"/>
      <c r="M53" s="794"/>
      <c r="N53" s="794"/>
      <c r="O53" s="794"/>
      <c r="P53" s="795"/>
      <c r="Q53" s="848"/>
      <c r="R53" s="849"/>
      <c r="S53" s="849"/>
      <c r="T53" s="849"/>
      <c r="U53" s="849"/>
      <c r="V53" s="849"/>
      <c r="W53" s="849"/>
      <c r="X53" s="849"/>
      <c r="Y53" s="849"/>
      <c r="Z53" s="849"/>
      <c r="AA53" s="849"/>
      <c r="AB53" s="849"/>
      <c r="AC53" s="849"/>
      <c r="AD53" s="849"/>
      <c r="AE53" s="850"/>
      <c r="AF53" s="799"/>
      <c r="AG53" s="800"/>
      <c r="AH53" s="800"/>
      <c r="AI53" s="800"/>
      <c r="AJ53" s="801"/>
      <c r="AK53" s="852"/>
      <c r="AL53" s="849"/>
      <c r="AM53" s="849"/>
      <c r="AN53" s="849"/>
      <c r="AO53" s="849"/>
      <c r="AP53" s="849"/>
      <c r="AQ53" s="849"/>
      <c r="AR53" s="849"/>
      <c r="AS53" s="849"/>
      <c r="AT53" s="849"/>
      <c r="AU53" s="849"/>
      <c r="AV53" s="849"/>
      <c r="AW53" s="849"/>
      <c r="AX53" s="849"/>
      <c r="AY53" s="849"/>
      <c r="AZ53" s="851"/>
      <c r="BA53" s="851"/>
      <c r="BB53" s="851"/>
      <c r="BC53" s="851"/>
      <c r="BD53" s="851"/>
      <c r="BE53" s="845"/>
      <c r="BF53" s="845"/>
      <c r="BG53" s="845"/>
      <c r="BH53" s="845"/>
      <c r="BI53" s="846"/>
      <c r="BJ53" s="214"/>
      <c r="BK53" s="214"/>
      <c r="BL53" s="214"/>
      <c r="BM53" s="214"/>
      <c r="BN53" s="214"/>
      <c r="BO53" s="224"/>
      <c r="BP53" s="224"/>
      <c r="BQ53" s="221">
        <v>47</v>
      </c>
      <c r="BR53" s="222"/>
      <c r="BS53" s="786"/>
      <c r="BT53" s="787"/>
      <c r="BU53" s="787"/>
      <c r="BV53" s="787"/>
      <c r="BW53" s="787"/>
      <c r="BX53" s="787"/>
      <c r="BY53" s="787"/>
      <c r="BZ53" s="787"/>
      <c r="CA53" s="787"/>
      <c r="CB53" s="787"/>
      <c r="CC53" s="787"/>
      <c r="CD53" s="787"/>
      <c r="CE53" s="787"/>
      <c r="CF53" s="787"/>
      <c r="CG53" s="788"/>
      <c r="CH53" s="789"/>
      <c r="CI53" s="790"/>
      <c r="CJ53" s="790"/>
      <c r="CK53" s="790"/>
      <c r="CL53" s="791"/>
      <c r="CM53" s="789"/>
      <c r="CN53" s="790"/>
      <c r="CO53" s="790"/>
      <c r="CP53" s="790"/>
      <c r="CQ53" s="791"/>
      <c r="CR53" s="789"/>
      <c r="CS53" s="790"/>
      <c r="CT53" s="790"/>
      <c r="CU53" s="790"/>
      <c r="CV53" s="791"/>
      <c r="CW53" s="789"/>
      <c r="CX53" s="790"/>
      <c r="CY53" s="790"/>
      <c r="CZ53" s="790"/>
      <c r="DA53" s="791"/>
      <c r="DB53" s="789"/>
      <c r="DC53" s="790"/>
      <c r="DD53" s="790"/>
      <c r="DE53" s="790"/>
      <c r="DF53" s="791"/>
      <c r="DG53" s="789"/>
      <c r="DH53" s="790"/>
      <c r="DI53" s="790"/>
      <c r="DJ53" s="790"/>
      <c r="DK53" s="791"/>
      <c r="DL53" s="789"/>
      <c r="DM53" s="790"/>
      <c r="DN53" s="790"/>
      <c r="DO53" s="790"/>
      <c r="DP53" s="791"/>
      <c r="DQ53" s="789"/>
      <c r="DR53" s="790"/>
      <c r="DS53" s="790"/>
      <c r="DT53" s="790"/>
      <c r="DU53" s="791"/>
      <c r="DV53" s="786"/>
      <c r="DW53" s="787"/>
      <c r="DX53" s="787"/>
      <c r="DY53" s="787"/>
      <c r="DZ53" s="792"/>
      <c r="EA53" s="212"/>
    </row>
    <row r="54" spans="1:131" ht="26.25" customHeight="1">
      <c r="A54" s="221">
        <v>27</v>
      </c>
      <c r="B54" s="793"/>
      <c r="C54" s="794"/>
      <c r="D54" s="794"/>
      <c r="E54" s="794"/>
      <c r="F54" s="794"/>
      <c r="G54" s="794"/>
      <c r="H54" s="794"/>
      <c r="I54" s="794"/>
      <c r="J54" s="794"/>
      <c r="K54" s="794"/>
      <c r="L54" s="794"/>
      <c r="M54" s="794"/>
      <c r="N54" s="794"/>
      <c r="O54" s="794"/>
      <c r="P54" s="795"/>
      <c r="Q54" s="848"/>
      <c r="R54" s="849"/>
      <c r="S54" s="849"/>
      <c r="T54" s="849"/>
      <c r="U54" s="849"/>
      <c r="V54" s="849"/>
      <c r="W54" s="849"/>
      <c r="X54" s="849"/>
      <c r="Y54" s="849"/>
      <c r="Z54" s="849"/>
      <c r="AA54" s="849"/>
      <c r="AB54" s="849"/>
      <c r="AC54" s="849"/>
      <c r="AD54" s="849"/>
      <c r="AE54" s="850"/>
      <c r="AF54" s="799"/>
      <c r="AG54" s="800"/>
      <c r="AH54" s="800"/>
      <c r="AI54" s="800"/>
      <c r="AJ54" s="801"/>
      <c r="AK54" s="852"/>
      <c r="AL54" s="849"/>
      <c r="AM54" s="849"/>
      <c r="AN54" s="849"/>
      <c r="AO54" s="849"/>
      <c r="AP54" s="849"/>
      <c r="AQ54" s="849"/>
      <c r="AR54" s="849"/>
      <c r="AS54" s="849"/>
      <c r="AT54" s="849"/>
      <c r="AU54" s="849"/>
      <c r="AV54" s="849"/>
      <c r="AW54" s="849"/>
      <c r="AX54" s="849"/>
      <c r="AY54" s="849"/>
      <c r="AZ54" s="851"/>
      <c r="BA54" s="851"/>
      <c r="BB54" s="851"/>
      <c r="BC54" s="851"/>
      <c r="BD54" s="851"/>
      <c r="BE54" s="845"/>
      <c r="BF54" s="845"/>
      <c r="BG54" s="845"/>
      <c r="BH54" s="845"/>
      <c r="BI54" s="846"/>
      <c r="BJ54" s="214"/>
      <c r="BK54" s="214"/>
      <c r="BL54" s="214"/>
      <c r="BM54" s="214"/>
      <c r="BN54" s="214"/>
      <c r="BO54" s="224"/>
      <c r="BP54" s="224"/>
      <c r="BQ54" s="221">
        <v>48</v>
      </c>
      <c r="BR54" s="222"/>
      <c r="BS54" s="786"/>
      <c r="BT54" s="787"/>
      <c r="BU54" s="787"/>
      <c r="BV54" s="787"/>
      <c r="BW54" s="787"/>
      <c r="BX54" s="787"/>
      <c r="BY54" s="787"/>
      <c r="BZ54" s="787"/>
      <c r="CA54" s="787"/>
      <c r="CB54" s="787"/>
      <c r="CC54" s="787"/>
      <c r="CD54" s="787"/>
      <c r="CE54" s="787"/>
      <c r="CF54" s="787"/>
      <c r="CG54" s="788"/>
      <c r="CH54" s="789"/>
      <c r="CI54" s="790"/>
      <c r="CJ54" s="790"/>
      <c r="CK54" s="790"/>
      <c r="CL54" s="791"/>
      <c r="CM54" s="789"/>
      <c r="CN54" s="790"/>
      <c r="CO54" s="790"/>
      <c r="CP54" s="790"/>
      <c r="CQ54" s="791"/>
      <c r="CR54" s="789"/>
      <c r="CS54" s="790"/>
      <c r="CT54" s="790"/>
      <c r="CU54" s="790"/>
      <c r="CV54" s="791"/>
      <c r="CW54" s="789"/>
      <c r="CX54" s="790"/>
      <c r="CY54" s="790"/>
      <c r="CZ54" s="790"/>
      <c r="DA54" s="791"/>
      <c r="DB54" s="789"/>
      <c r="DC54" s="790"/>
      <c r="DD54" s="790"/>
      <c r="DE54" s="790"/>
      <c r="DF54" s="791"/>
      <c r="DG54" s="789"/>
      <c r="DH54" s="790"/>
      <c r="DI54" s="790"/>
      <c r="DJ54" s="790"/>
      <c r="DK54" s="791"/>
      <c r="DL54" s="789"/>
      <c r="DM54" s="790"/>
      <c r="DN54" s="790"/>
      <c r="DO54" s="790"/>
      <c r="DP54" s="791"/>
      <c r="DQ54" s="789"/>
      <c r="DR54" s="790"/>
      <c r="DS54" s="790"/>
      <c r="DT54" s="790"/>
      <c r="DU54" s="791"/>
      <c r="DV54" s="786"/>
      <c r="DW54" s="787"/>
      <c r="DX54" s="787"/>
      <c r="DY54" s="787"/>
      <c r="DZ54" s="792"/>
      <c r="EA54" s="212"/>
    </row>
    <row r="55" spans="1:131" ht="26.25" customHeight="1">
      <c r="A55" s="221">
        <v>28</v>
      </c>
      <c r="B55" s="793"/>
      <c r="C55" s="794"/>
      <c r="D55" s="794"/>
      <c r="E55" s="794"/>
      <c r="F55" s="794"/>
      <c r="G55" s="794"/>
      <c r="H55" s="794"/>
      <c r="I55" s="794"/>
      <c r="J55" s="794"/>
      <c r="K55" s="794"/>
      <c r="L55" s="794"/>
      <c r="M55" s="794"/>
      <c r="N55" s="794"/>
      <c r="O55" s="794"/>
      <c r="P55" s="795"/>
      <c r="Q55" s="848"/>
      <c r="R55" s="849"/>
      <c r="S55" s="849"/>
      <c r="T55" s="849"/>
      <c r="U55" s="849"/>
      <c r="V55" s="849"/>
      <c r="W55" s="849"/>
      <c r="X55" s="849"/>
      <c r="Y55" s="849"/>
      <c r="Z55" s="849"/>
      <c r="AA55" s="849"/>
      <c r="AB55" s="849"/>
      <c r="AC55" s="849"/>
      <c r="AD55" s="849"/>
      <c r="AE55" s="850"/>
      <c r="AF55" s="799"/>
      <c r="AG55" s="800"/>
      <c r="AH55" s="800"/>
      <c r="AI55" s="800"/>
      <c r="AJ55" s="801"/>
      <c r="AK55" s="852"/>
      <c r="AL55" s="849"/>
      <c r="AM55" s="849"/>
      <c r="AN55" s="849"/>
      <c r="AO55" s="849"/>
      <c r="AP55" s="849"/>
      <c r="AQ55" s="849"/>
      <c r="AR55" s="849"/>
      <c r="AS55" s="849"/>
      <c r="AT55" s="849"/>
      <c r="AU55" s="849"/>
      <c r="AV55" s="849"/>
      <c r="AW55" s="849"/>
      <c r="AX55" s="849"/>
      <c r="AY55" s="849"/>
      <c r="AZ55" s="851"/>
      <c r="BA55" s="851"/>
      <c r="BB55" s="851"/>
      <c r="BC55" s="851"/>
      <c r="BD55" s="851"/>
      <c r="BE55" s="845"/>
      <c r="BF55" s="845"/>
      <c r="BG55" s="845"/>
      <c r="BH55" s="845"/>
      <c r="BI55" s="846"/>
      <c r="BJ55" s="214"/>
      <c r="BK55" s="214"/>
      <c r="BL55" s="214"/>
      <c r="BM55" s="214"/>
      <c r="BN55" s="214"/>
      <c r="BO55" s="224"/>
      <c r="BP55" s="224"/>
      <c r="BQ55" s="221">
        <v>49</v>
      </c>
      <c r="BR55" s="222"/>
      <c r="BS55" s="786"/>
      <c r="BT55" s="787"/>
      <c r="BU55" s="787"/>
      <c r="BV55" s="787"/>
      <c r="BW55" s="787"/>
      <c r="BX55" s="787"/>
      <c r="BY55" s="787"/>
      <c r="BZ55" s="787"/>
      <c r="CA55" s="787"/>
      <c r="CB55" s="787"/>
      <c r="CC55" s="787"/>
      <c r="CD55" s="787"/>
      <c r="CE55" s="787"/>
      <c r="CF55" s="787"/>
      <c r="CG55" s="788"/>
      <c r="CH55" s="789"/>
      <c r="CI55" s="790"/>
      <c r="CJ55" s="790"/>
      <c r="CK55" s="790"/>
      <c r="CL55" s="791"/>
      <c r="CM55" s="789"/>
      <c r="CN55" s="790"/>
      <c r="CO55" s="790"/>
      <c r="CP55" s="790"/>
      <c r="CQ55" s="791"/>
      <c r="CR55" s="789"/>
      <c r="CS55" s="790"/>
      <c r="CT55" s="790"/>
      <c r="CU55" s="790"/>
      <c r="CV55" s="791"/>
      <c r="CW55" s="789"/>
      <c r="CX55" s="790"/>
      <c r="CY55" s="790"/>
      <c r="CZ55" s="790"/>
      <c r="DA55" s="791"/>
      <c r="DB55" s="789"/>
      <c r="DC55" s="790"/>
      <c r="DD55" s="790"/>
      <c r="DE55" s="790"/>
      <c r="DF55" s="791"/>
      <c r="DG55" s="789"/>
      <c r="DH55" s="790"/>
      <c r="DI55" s="790"/>
      <c r="DJ55" s="790"/>
      <c r="DK55" s="791"/>
      <c r="DL55" s="789"/>
      <c r="DM55" s="790"/>
      <c r="DN55" s="790"/>
      <c r="DO55" s="790"/>
      <c r="DP55" s="791"/>
      <c r="DQ55" s="789"/>
      <c r="DR55" s="790"/>
      <c r="DS55" s="790"/>
      <c r="DT55" s="790"/>
      <c r="DU55" s="791"/>
      <c r="DV55" s="786"/>
      <c r="DW55" s="787"/>
      <c r="DX55" s="787"/>
      <c r="DY55" s="787"/>
      <c r="DZ55" s="792"/>
      <c r="EA55" s="212"/>
    </row>
    <row r="56" spans="1:131" ht="26.25" customHeight="1">
      <c r="A56" s="221">
        <v>29</v>
      </c>
      <c r="B56" s="793"/>
      <c r="C56" s="794"/>
      <c r="D56" s="794"/>
      <c r="E56" s="794"/>
      <c r="F56" s="794"/>
      <c r="G56" s="794"/>
      <c r="H56" s="794"/>
      <c r="I56" s="794"/>
      <c r="J56" s="794"/>
      <c r="K56" s="794"/>
      <c r="L56" s="794"/>
      <c r="M56" s="794"/>
      <c r="N56" s="794"/>
      <c r="O56" s="794"/>
      <c r="P56" s="795"/>
      <c r="Q56" s="848"/>
      <c r="R56" s="849"/>
      <c r="S56" s="849"/>
      <c r="T56" s="849"/>
      <c r="U56" s="849"/>
      <c r="V56" s="849"/>
      <c r="W56" s="849"/>
      <c r="X56" s="849"/>
      <c r="Y56" s="849"/>
      <c r="Z56" s="849"/>
      <c r="AA56" s="849"/>
      <c r="AB56" s="849"/>
      <c r="AC56" s="849"/>
      <c r="AD56" s="849"/>
      <c r="AE56" s="850"/>
      <c r="AF56" s="799"/>
      <c r="AG56" s="800"/>
      <c r="AH56" s="800"/>
      <c r="AI56" s="800"/>
      <c r="AJ56" s="801"/>
      <c r="AK56" s="852"/>
      <c r="AL56" s="849"/>
      <c r="AM56" s="849"/>
      <c r="AN56" s="849"/>
      <c r="AO56" s="849"/>
      <c r="AP56" s="849"/>
      <c r="AQ56" s="849"/>
      <c r="AR56" s="849"/>
      <c r="AS56" s="849"/>
      <c r="AT56" s="849"/>
      <c r="AU56" s="849"/>
      <c r="AV56" s="849"/>
      <c r="AW56" s="849"/>
      <c r="AX56" s="849"/>
      <c r="AY56" s="849"/>
      <c r="AZ56" s="851"/>
      <c r="BA56" s="851"/>
      <c r="BB56" s="851"/>
      <c r="BC56" s="851"/>
      <c r="BD56" s="851"/>
      <c r="BE56" s="845"/>
      <c r="BF56" s="845"/>
      <c r="BG56" s="845"/>
      <c r="BH56" s="845"/>
      <c r="BI56" s="846"/>
      <c r="BJ56" s="214"/>
      <c r="BK56" s="214"/>
      <c r="BL56" s="214"/>
      <c r="BM56" s="214"/>
      <c r="BN56" s="214"/>
      <c r="BO56" s="224"/>
      <c r="BP56" s="224"/>
      <c r="BQ56" s="221">
        <v>50</v>
      </c>
      <c r="BR56" s="222"/>
      <c r="BS56" s="786"/>
      <c r="BT56" s="787"/>
      <c r="BU56" s="787"/>
      <c r="BV56" s="787"/>
      <c r="BW56" s="787"/>
      <c r="BX56" s="787"/>
      <c r="BY56" s="787"/>
      <c r="BZ56" s="787"/>
      <c r="CA56" s="787"/>
      <c r="CB56" s="787"/>
      <c r="CC56" s="787"/>
      <c r="CD56" s="787"/>
      <c r="CE56" s="787"/>
      <c r="CF56" s="787"/>
      <c r="CG56" s="788"/>
      <c r="CH56" s="789"/>
      <c r="CI56" s="790"/>
      <c r="CJ56" s="790"/>
      <c r="CK56" s="790"/>
      <c r="CL56" s="791"/>
      <c r="CM56" s="789"/>
      <c r="CN56" s="790"/>
      <c r="CO56" s="790"/>
      <c r="CP56" s="790"/>
      <c r="CQ56" s="791"/>
      <c r="CR56" s="789"/>
      <c r="CS56" s="790"/>
      <c r="CT56" s="790"/>
      <c r="CU56" s="790"/>
      <c r="CV56" s="791"/>
      <c r="CW56" s="789"/>
      <c r="CX56" s="790"/>
      <c r="CY56" s="790"/>
      <c r="CZ56" s="790"/>
      <c r="DA56" s="791"/>
      <c r="DB56" s="789"/>
      <c r="DC56" s="790"/>
      <c r="DD56" s="790"/>
      <c r="DE56" s="790"/>
      <c r="DF56" s="791"/>
      <c r="DG56" s="789"/>
      <c r="DH56" s="790"/>
      <c r="DI56" s="790"/>
      <c r="DJ56" s="790"/>
      <c r="DK56" s="791"/>
      <c r="DL56" s="789"/>
      <c r="DM56" s="790"/>
      <c r="DN56" s="790"/>
      <c r="DO56" s="790"/>
      <c r="DP56" s="791"/>
      <c r="DQ56" s="789"/>
      <c r="DR56" s="790"/>
      <c r="DS56" s="790"/>
      <c r="DT56" s="790"/>
      <c r="DU56" s="791"/>
      <c r="DV56" s="786"/>
      <c r="DW56" s="787"/>
      <c r="DX56" s="787"/>
      <c r="DY56" s="787"/>
      <c r="DZ56" s="792"/>
      <c r="EA56" s="212"/>
    </row>
    <row r="57" spans="1:131" ht="26.25" customHeight="1">
      <c r="A57" s="221">
        <v>30</v>
      </c>
      <c r="B57" s="793"/>
      <c r="C57" s="794"/>
      <c r="D57" s="794"/>
      <c r="E57" s="794"/>
      <c r="F57" s="794"/>
      <c r="G57" s="794"/>
      <c r="H57" s="794"/>
      <c r="I57" s="794"/>
      <c r="J57" s="794"/>
      <c r="K57" s="794"/>
      <c r="L57" s="794"/>
      <c r="M57" s="794"/>
      <c r="N57" s="794"/>
      <c r="O57" s="794"/>
      <c r="P57" s="795"/>
      <c r="Q57" s="848"/>
      <c r="R57" s="849"/>
      <c r="S57" s="849"/>
      <c r="T57" s="849"/>
      <c r="U57" s="849"/>
      <c r="V57" s="849"/>
      <c r="W57" s="849"/>
      <c r="X57" s="849"/>
      <c r="Y57" s="849"/>
      <c r="Z57" s="849"/>
      <c r="AA57" s="849"/>
      <c r="AB57" s="849"/>
      <c r="AC57" s="849"/>
      <c r="AD57" s="849"/>
      <c r="AE57" s="850"/>
      <c r="AF57" s="799"/>
      <c r="AG57" s="800"/>
      <c r="AH57" s="800"/>
      <c r="AI57" s="800"/>
      <c r="AJ57" s="801"/>
      <c r="AK57" s="852"/>
      <c r="AL57" s="849"/>
      <c r="AM57" s="849"/>
      <c r="AN57" s="849"/>
      <c r="AO57" s="849"/>
      <c r="AP57" s="849"/>
      <c r="AQ57" s="849"/>
      <c r="AR57" s="849"/>
      <c r="AS57" s="849"/>
      <c r="AT57" s="849"/>
      <c r="AU57" s="849"/>
      <c r="AV57" s="849"/>
      <c r="AW57" s="849"/>
      <c r="AX57" s="849"/>
      <c r="AY57" s="849"/>
      <c r="AZ57" s="851"/>
      <c r="BA57" s="851"/>
      <c r="BB57" s="851"/>
      <c r="BC57" s="851"/>
      <c r="BD57" s="851"/>
      <c r="BE57" s="845"/>
      <c r="BF57" s="845"/>
      <c r="BG57" s="845"/>
      <c r="BH57" s="845"/>
      <c r="BI57" s="846"/>
      <c r="BJ57" s="214"/>
      <c r="BK57" s="214"/>
      <c r="BL57" s="214"/>
      <c r="BM57" s="214"/>
      <c r="BN57" s="214"/>
      <c r="BO57" s="224"/>
      <c r="BP57" s="224"/>
      <c r="BQ57" s="221">
        <v>51</v>
      </c>
      <c r="BR57" s="222"/>
      <c r="BS57" s="786"/>
      <c r="BT57" s="787"/>
      <c r="BU57" s="787"/>
      <c r="BV57" s="787"/>
      <c r="BW57" s="787"/>
      <c r="BX57" s="787"/>
      <c r="BY57" s="787"/>
      <c r="BZ57" s="787"/>
      <c r="CA57" s="787"/>
      <c r="CB57" s="787"/>
      <c r="CC57" s="787"/>
      <c r="CD57" s="787"/>
      <c r="CE57" s="787"/>
      <c r="CF57" s="787"/>
      <c r="CG57" s="788"/>
      <c r="CH57" s="789"/>
      <c r="CI57" s="790"/>
      <c r="CJ57" s="790"/>
      <c r="CK57" s="790"/>
      <c r="CL57" s="791"/>
      <c r="CM57" s="789"/>
      <c r="CN57" s="790"/>
      <c r="CO57" s="790"/>
      <c r="CP57" s="790"/>
      <c r="CQ57" s="791"/>
      <c r="CR57" s="789"/>
      <c r="CS57" s="790"/>
      <c r="CT57" s="790"/>
      <c r="CU57" s="790"/>
      <c r="CV57" s="791"/>
      <c r="CW57" s="789"/>
      <c r="CX57" s="790"/>
      <c r="CY57" s="790"/>
      <c r="CZ57" s="790"/>
      <c r="DA57" s="791"/>
      <c r="DB57" s="789"/>
      <c r="DC57" s="790"/>
      <c r="DD57" s="790"/>
      <c r="DE57" s="790"/>
      <c r="DF57" s="791"/>
      <c r="DG57" s="789"/>
      <c r="DH57" s="790"/>
      <c r="DI57" s="790"/>
      <c r="DJ57" s="790"/>
      <c r="DK57" s="791"/>
      <c r="DL57" s="789"/>
      <c r="DM57" s="790"/>
      <c r="DN57" s="790"/>
      <c r="DO57" s="790"/>
      <c r="DP57" s="791"/>
      <c r="DQ57" s="789"/>
      <c r="DR57" s="790"/>
      <c r="DS57" s="790"/>
      <c r="DT57" s="790"/>
      <c r="DU57" s="791"/>
      <c r="DV57" s="786"/>
      <c r="DW57" s="787"/>
      <c r="DX57" s="787"/>
      <c r="DY57" s="787"/>
      <c r="DZ57" s="792"/>
      <c r="EA57" s="212"/>
    </row>
    <row r="58" spans="1:131" ht="26.25" customHeight="1">
      <c r="A58" s="221">
        <v>31</v>
      </c>
      <c r="B58" s="793"/>
      <c r="C58" s="794"/>
      <c r="D58" s="794"/>
      <c r="E58" s="794"/>
      <c r="F58" s="794"/>
      <c r="G58" s="794"/>
      <c r="H58" s="794"/>
      <c r="I58" s="794"/>
      <c r="J58" s="794"/>
      <c r="K58" s="794"/>
      <c r="L58" s="794"/>
      <c r="M58" s="794"/>
      <c r="N58" s="794"/>
      <c r="O58" s="794"/>
      <c r="P58" s="795"/>
      <c r="Q58" s="848"/>
      <c r="R58" s="849"/>
      <c r="S58" s="849"/>
      <c r="T58" s="849"/>
      <c r="U58" s="849"/>
      <c r="V58" s="849"/>
      <c r="W58" s="849"/>
      <c r="X58" s="849"/>
      <c r="Y58" s="849"/>
      <c r="Z58" s="849"/>
      <c r="AA58" s="849"/>
      <c r="AB58" s="849"/>
      <c r="AC58" s="849"/>
      <c r="AD58" s="849"/>
      <c r="AE58" s="850"/>
      <c r="AF58" s="799"/>
      <c r="AG58" s="800"/>
      <c r="AH58" s="800"/>
      <c r="AI58" s="800"/>
      <c r="AJ58" s="801"/>
      <c r="AK58" s="852"/>
      <c r="AL58" s="849"/>
      <c r="AM58" s="849"/>
      <c r="AN58" s="849"/>
      <c r="AO58" s="849"/>
      <c r="AP58" s="849"/>
      <c r="AQ58" s="849"/>
      <c r="AR58" s="849"/>
      <c r="AS58" s="849"/>
      <c r="AT58" s="849"/>
      <c r="AU58" s="849"/>
      <c r="AV58" s="849"/>
      <c r="AW58" s="849"/>
      <c r="AX58" s="849"/>
      <c r="AY58" s="849"/>
      <c r="AZ58" s="851"/>
      <c r="BA58" s="851"/>
      <c r="BB58" s="851"/>
      <c r="BC58" s="851"/>
      <c r="BD58" s="851"/>
      <c r="BE58" s="845"/>
      <c r="BF58" s="845"/>
      <c r="BG58" s="845"/>
      <c r="BH58" s="845"/>
      <c r="BI58" s="846"/>
      <c r="BJ58" s="214"/>
      <c r="BK58" s="214"/>
      <c r="BL58" s="214"/>
      <c r="BM58" s="214"/>
      <c r="BN58" s="214"/>
      <c r="BO58" s="224"/>
      <c r="BP58" s="224"/>
      <c r="BQ58" s="221">
        <v>52</v>
      </c>
      <c r="BR58" s="222"/>
      <c r="BS58" s="786"/>
      <c r="BT58" s="787"/>
      <c r="BU58" s="787"/>
      <c r="BV58" s="787"/>
      <c r="BW58" s="787"/>
      <c r="BX58" s="787"/>
      <c r="BY58" s="787"/>
      <c r="BZ58" s="787"/>
      <c r="CA58" s="787"/>
      <c r="CB58" s="787"/>
      <c r="CC58" s="787"/>
      <c r="CD58" s="787"/>
      <c r="CE58" s="787"/>
      <c r="CF58" s="787"/>
      <c r="CG58" s="788"/>
      <c r="CH58" s="789"/>
      <c r="CI58" s="790"/>
      <c r="CJ58" s="790"/>
      <c r="CK58" s="790"/>
      <c r="CL58" s="791"/>
      <c r="CM58" s="789"/>
      <c r="CN58" s="790"/>
      <c r="CO58" s="790"/>
      <c r="CP58" s="790"/>
      <c r="CQ58" s="791"/>
      <c r="CR58" s="789"/>
      <c r="CS58" s="790"/>
      <c r="CT58" s="790"/>
      <c r="CU58" s="790"/>
      <c r="CV58" s="791"/>
      <c r="CW58" s="789"/>
      <c r="CX58" s="790"/>
      <c r="CY58" s="790"/>
      <c r="CZ58" s="790"/>
      <c r="DA58" s="791"/>
      <c r="DB58" s="789"/>
      <c r="DC58" s="790"/>
      <c r="DD58" s="790"/>
      <c r="DE58" s="790"/>
      <c r="DF58" s="791"/>
      <c r="DG58" s="789"/>
      <c r="DH58" s="790"/>
      <c r="DI58" s="790"/>
      <c r="DJ58" s="790"/>
      <c r="DK58" s="791"/>
      <c r="DL58" s="789"/>
      <c r="DM58" s="790"/>
      <c r="DN58" s="790"/>
      <c r="DO58" s="790"/>
      <c r="DP58" s="791"/>
      <c r="DQ58" s="789"/>
      <c r="DR58" s="790"/>
      <c r="DS58" s="790"/>
      <c r="DT58" s="790"/>
      <c r="DU58" s="791"/>
      <c r="DV58" s="786"/>
      <c r="DW58" s="787"/>
      <c r="DX58" s="787"/>
      <c r="DY58" s="787"/>
      <c r="DZ58" s="792"/>
      <c r="EA58" s="212"/>
    </row>
    <row r="59" spans="1:131" ht="26.25" customHeight="1">
      <c r="A59" s="221">
        <v>32</v>
      </c>
      <c r="B59" s="793"/>
      <c r="C59" s="794"/>
      <c r="D59" s="794"/>
      <c r="E59" s="794"/>
      <c r="F59" s="794"/>
      <c r="G59" s="794"/>
      <c r="H59" s="794"/>
      <c r="I59" s="794"/>
      <c r="J59" s="794"/>
      <c r="K59" s="794"/>
      <c r="L59" s="794"/>
      <c r="M59" s="794"/>
      <c r="N59" s="794"/>
      <c r="O59" s="794"/>
      <c r="P59" s="795"/>
      <c r="Q59" s="848"/>
      <c r="R59" s="849"/>
      <c r="S59" s="849"/>
      <c r="T59" s="849"/>
      <c r="U59" s="849"/>
      <c r="V59" s="849"/>
      <c r="W59" s="849"/>
      <c r="X59" s="849"/>
      <c r="Y59" s="849"/>
      <c r="Z59" s="849"/>
      <c r="AA59" s="849"/>
      <c r="AB59" s="849"/>
      <c r="AC59" s="849"/>
      <c r="AD59" s="849"/>
      <c r="AE59" s="850"/>
      <c r="AF59" s="799"/>
      <c r="AG59" s="800"/>
      <c r="AH59" s="800"/>
      <c r="AI59" s="800"/>
      <c r="AJ59" s="801"/>
      <c r="AK59" s="852"/>
      <c r="AL59" s="849"/>
      <c r="AM59" s="849"/>
      <c r="AN59" s="849"/>
      <c r="AO59" s="849"/>
      <c r="AP59" s="849"/>
      <c r="AQ59" s="849"/>
      <c r="AR59" s="849"/>
      <c r="AS59" s="849"/>
      <c r="AT59" s="849"/>
      <c r="AU59" s="849"/>
      <c r="AV59" s="849"/>
      <c r="AW59" s="849"/>
      <c r="AX59" s="849"/>
      <c r="AY59" s="849"/>
      <c r="AZ59" s="851"/>
      <c r="BA59" s="851"/>
      <c r="BB59" s="851"/>
      <c r="BC59" s="851"/>
      <c r="BD59" s="851"/>
      <c r="BE59" s="845"/>
      <c r="BF59" s="845"/>
      <c r="BG59" s="845"/>
      <c r="BH59" s="845"/>
      <c r="BI59" s="846"/>
      <c r="BJ59" s="214"/>
      <c r="BK59" s="214"/>
      <c r="BL59" s="214"/>
      <c r="BM59" s="214"/>
      <c r="BN59" s="214"/>
      <c r="BO59" s="224"/>
      <c r="BP59" s="224"/>
      <c r="BQ59" s="221">
        <v>53</v>
      </c>
      <c r="BR59" s="222"/>
      <c r="BS59" s="786"/>
      <c r="BT59" s="787"/>
      <c r="BU59" s="787"/>
      <c r="BV59" s="787"/>
      <c r="BW59" s="787"/>
      <c r="BX59" s="787"/>
      <c r="BY59" s="787"/>
      <c r="BZ59" s="787"/>
      <c r="CA59" s="787"/>
      <c r="CB59" s="787"/>
      <c r="CC59" s="787"/>
      <c r="CD59" s="787"/>
      <c r="CE59" s="787"/>
      <c r="CF59" s="787"/>
      <c r="CG59" s="788"/>
      <c r="CH59" s="789"/>
      <c r="CI59" s="790"/>
      <c r="CJ59" s="790"/>
      <c r="CK59" s="790"/>
      <c r="CL59" s="791"/>
      <c r="CM59" s="789"/>
      <c r="CN59" s="790"/>
      <c r="CO59" s="790"/>
      <c r="CP59" s="790"/>
      <c r="CQ59" s="791"/>
      <c r="CR59" s="789"/>
      <c r="CS59" s="790"/>
      <c r="CT59" s="790"/>
      <c r="CU59" s="790"/>
      <c r="CV59" s="791"/>
      <c r="CW59" s="789"/>
      <c r="CX59" s="790"/>
      <c r="CY59" s="790"/>
      <c r="CZ59" s="790"/>
      <c r="DA59" s="791"/>
      <c r="DB59" s="789"/>
      <c r="DC59" s="790"/>
      <c r="DD59" s="790"/>
      <c r="DE59" s="790"/>
      <c r="DF59" s="791"/>
      <c r="DG59" s="789"/>
      <c r="DH59" s="790"/>
      <c r="DI59" s="790"/>
      <c r="DJ59" s="790"/>
      <c r="DK59" s="791"/>
      <c r="DL59" s="789"/>
      <c r="DM59" s="790"/>
      <c r="DN59" s="790"/>
      <c r="DO59" s="790"/>
      <c r="DP59" s="791"/>
      <c r="DQ59" s="789"/>
      <c r="DR59" s="790"/>
      <c r="DS59" s="790"/>
      <c r="DT59" s="790"/>
      <c r="DU59" s="791"/>
      <c r="DV59" s="786"/>
      <c r="DW59" s="787"/>
      <c r="DX59" s="787"/>
      <c r="DY59" s="787"/>
      <c r="DZ59" s="792"/>
      <c r="EA59" s="212"/>
    </row>
    <row r="60" spans="1:131" ht="26.25" customHeight="1">
      <c r="A60" s="221">
        <v>33</v>
      </c>
      <c r="B60" s="793"/>
      <c r="C60" s="794"/>
      <c r="D60" s="794"/>
      <c r="E60" s="794"/>
      <c r="F60" s="794"/>
      <c r="G60" s="794"/>
      <c r="H60" s="794"/>
      <c r="I60" s="794"/>
      <c r="J60" s="794"/>
      <c r="K60" s="794"/>
      <c r="L60" s="794"/>
      <c r="M60" s="794"/>
      <c r="N60" s="794"/>
      <c r="O60" s="794"/>
      <c r="P60" s="795"/>
      <c r="Q60" s="848"/>
      <c r="R60" s="849"/>
      <c r="S60" s="849"/>
      <c r="T60" s="849"/>
      <c r="U60" s="849"/>
      <c r="V60" s="849"/>
      <c r="W60" s="849"/>
      <c r="X60" s="849"/>
      <c r="Y60" s="849"/>
      <c r="Z60" s="849"/>
      <c r="AA60" s="849"/>
      <c r="AB60" s="849"/>
      <c r="AC60" s="849"/>
      <c r="AD60" s="849"/>
      <c r="AE60" s="850"/>
      <c r="AF60" s="799"/>
      <c r="AG60" s="800"/>
      <c r="AH60" s="800"/>
      <c r="AI60" s="800"/>
      <c r="AJ60" s="801"/>
      <c r="AK60" s="852"/>
      <c r="AL60" s="849"/>
      <c r="AM60" s="849"/>
      <c r="AN60" s="849"/>
      <c r="AO60" s="849"/>
      <c r="AP60" s="849"/>
      <c r="AQ60" s="849"/>
      <c r="AR60" s="849"/>
      <c r="AS60" s="849"/>
      <c r="AT60" s="849"/>
      <c r="AU60" s="849"/>
      <c r="AV60" s="849"/>
      <c r="AW60" s="849"/>
      <c r="AX60" s="849"/>
      <c r="AY60" s="849"/>
      <c r="AZ60" s="851"/>
      <c r="BA60" s="851"/>
      <c r="BB60" s="851"/>
      <c r="BC60" s="851"/>
      <c r="BD60" s="851"/>
      <c r="BE60" s="845"/>
      <c r="BF60" s="845"/>
      <c r="BG60" s="845"/>
      <c r="BH60" s="845"/>
      <c r="BI60" s="846"/>
      <c r="BJ60" s="214"/>
      <c r="BK60" s="214"/>
      <c r="BL60" s="214"/>
      <c r="BM60" s="214"/>
      <c r="BN60" s="214"/>
      <c r="BO60" s="224"/>
      <c r="BP60" s="224"/>
      <c r="BQ60" s="221">
        <v>54</v>
      </c>
      <c r="BR60" s="222"/>
      <c r="BS60" s="786"/>
      <c r="BT60" s="787"/>
      <c r="BU60" s="787"/>
      <c r="BV60" s="787"/>
      <c r="BW60" s="787"/>
      <c r="BX60" s="787"/>
      <c r="BY60" s="787"/>
      <c r="BZ60" s="787"/>
      <c r="CA60" s="787"/>
      <c r="CB60" s="787"/>
      <c r="CC60" s="787"/>
      <c r="CD60" s="787"/>
      <c r="CE60" s="787"/>
      <c r="CF60" s="787"/>
      <c r="CG60" s="788"/>
      <c r="CH60" s="789"/>
      <c r="CI60" s="790"/>
      <c r="CJ60" s="790"/>
      <c r="CK60" s="790"/>
      <c r="CL60" s="791"/>
      <c r="CM60" s="789"/>
      <c r="CN60" s="790"/>
      <c r="CO60" s="790"/>
      <c r="CP60" s="790"/>
      <c r="CQ60" s="791"/>
      <c r="CR60" s="789"/>
      <c r="CS60" s="790"/>
      <c r="CT60" s="790"/>
      <c r="CU60" s="790"/>
      <c r="CV60" s="791"/>
      <c r="CW60" s="789"/>
      <c r="CX60" s="790"/>
      <c r="CY60" s="790"/>
      <c r="CZ60" s="790"/>
      <c r="DA60" s="791"/>
      <c r="DB60" s="789"/>
      <c r="DC60" s="790"/>
      <c r="DD60" s="790"/>
      <c r="DE60" s="790"/>
      <c r="DF60" s="791"/>
      <c r="DG60" s="789"/>
      <c r="DH60" s="790"/>
      <c r="DI60" s="790"/>
      <c r="DJ60" s="790"/>
      <c r="DK60" s="791"/>
      <c r="DL60" s="789"/>
      <c r="DM60" s="790"/>
      <c r="DN60" s="790"/>
      <c r="DO60" s="790"/>
      <c r="DP60" s="791"/>
      <c r="DQ60" s="789"/>
      <c r="DR60" s="790"/>
      <c r="DS60" s="790"/>
      <c r="DT60" s="790"/>
      <c r="DU60" s="791"/>
      <c r="DV60" s="786"/>
      <c r="DW60" s="787"/>
      <c r="DX60" s="787"/>
      <c r="DY60" s="787"/>
      <c r="DZ60" s="792"/>
      <c r="EA60" s="212"/>
    </row>
    <row r="61" spans="1:131" ht="26.25" customHeight="1" thickBot="1">
      <c r="A61" s="221">
        <v>34</v>
      </c>
      <c r="B61" s="793"/>
      <c r="C61" s="794"/>
      <c r="D61" s="794"/>
      <c r="E61" s="794"/>
      <c r="F61" s="794"/>
      <c r="G61" s="794"/>
      <c r="H61" s="794"/>
      <c r="I61" s="794"/>
      <c r="J61" s="794"/>
      <c r="K61" s="794"/>
      <c r="L61" s="794"/>
      <c r="M61" s="794"/>
      <c r="N61" s="794"/>
      <c r="O61" s="794"/>
      <c r="P61" s="795"/>
      <c r="Q61" s="848"/>
      <c r="R61" s="849"/>
      <c r="S61" s="849"/>
      <c r="T61" s="849"/>
      <c r="U61" s="849"/>
      <c r="V61" s="849"/>
      <c r="W61" s="849"/>
      <c r="X61" s="849"/>
      <c r="Y61" s="849"/>
      <c r="Z61" s="849"/>
      <c r="AA61" s="849"/>
      <c r="AB61" s="849"/>
      <c r="AC61" s="849"/>
      <c r="AD61" s="849"/>
      <c r="AE61" s="850"/>
      <c r="AF61" s="799"/>
      <c r="AG61" s="800"/>
      <c r="AH61" s="800"/>
      <c r="AI61" s="800"/>
      <c r="AJ61" s="801"/>
      <c r="AK61" s="852"/>
      <c r="AL61" s="849"/>
      <c r="AM61" s="849"/>
      <c r="AN61" s="849"/>
      <c r="AO61" s="849"/>
      <c r="AP61" s="849"/>
      <c r="AQ61" s="849"/>
      <c r="AR61" s="849"/>
      <c r="AS61" s="849"/>
      <c r="AT61" s="849"/>
      <c r="AU61" s="849"/>
      <c r="AV61" s="849"/>
      <c r="AW61" s="849"/>
      <c r="AX61" s="849"/>
      <c r="AY61" s="849"/>
      <c r="AZ61" s="851"/>
      <c r="BA61" s="851"/>
      <c r="BB61" s="851"/>
      <c r="BC61" s="851"/>
      <c r="BD61" s="851"/>
      <c r="BE61" s="845"/>
      <c r="BF61" s="845"/>
      <c r="BG61" s="845"/>
      <c r="BH61" s="845"/>
      <c r="BI61" s="846"/>
      <c r="BJ61" s="214"/>
      <c r="BK61" s="214"/>
      <c r="BL61" s="214"/>
      <c r="BM61" s="214"/>
      <c r="BN61" s="214"/>
      <c r="BO61" s="224"/>
      <c r="BP61" s="224"/>
      <c r="BQ61" s="221">
        <v>55</v>
      </c>
      <c r="BR61" s="222"/>
      <c r="BS61" s="786"/>
      <c r="BT61" s="787"/>
      <c r="BU61" s="787"/>
      <c r="BV61" s="787"/>
      <c r="BW61" s="787"/>
      <c r="BX61" s="787"/>
      <c r="BY61" s="787"/>
      <c r="BZ61" s="787"/>
      <c r="CA61" s="787"/>
      <c r="CB61" s="787"/>
      <c r="CC61" s="787"/>
      <c r="CD61" s="787"/>
      <c r="CE61" s="787"/>
      <c r="CF61" s="787"/>
      <c r="CG61" s="788"/>
      <c r="CH61" s="789"/>
      <c r="CI61" s="790"/>
      <c r="CJ61" s="790"/>
      <c r="CK61" s="790"/>
      <c r="CL61" s="791"/>
      <c r="CM61" s="789"/>
      <c r="CN61" s="790"/>
      <c r="CO61" s="790"/>
      <c r="CP61" s="790"/>
      <c r="CQ61" s="791"/>
      <c r="CR61" s="789"/>
      <c r="CS61" s="790"/>
      <c r="CT61" s="790"/>
      <c r="CU61" s="790"/>
      <c r="CV61" s="791"/>
      <c r="CW61" s="789"/>
      <c r="CX61" s="790"/>
      <c r="CY61" s="790"/>
      <c r="CZ61" s="790"/>
      <c r="DA61" s="791"/>
      <c r="DB61" s="789"/>
      <c r="DC61" s="790"/>
      <c r="DD61" s="790"/>
      <c r="DE61" s="790"/>
      <c r="DF61" s="791"/>
      <c r="DG61" s="789"/>
      <c r="DH61" s="790"/>
      <c r="DI61" s="790"/>
      <c r="DJ61" s="790"/>
      <c r="DK61" s="791"/>
      <c r="DL61" s="789"/>
      <c r="DM61" s="790"/>
      <c r="DN61" s="790"/>
      <c r="DO61" s="790"/>
      <c r="DP61" s="791"/>
      <c r="DQ61" s="789"/>
      <c r="DR61" s="790"/>
      <c r="DS61" s="790"/>
      <c r="DT61" s="790"/>
      <c r="DU61" s="791"/>
      <c r="DV61" s="786"/>
      <c r="DW61" s="787"/>
      <c r="DX61" s="787"/>
      <c r="DY61" s="787"/>
      <c r="DZ61" s="792"/>
      <c r="EA61" s="212"/>
    </row>
    <row r="62" spans="1:131" ht="26.25" customHeight="1">
      <c r="A62" s="221">
        <v>35</v>
      </c>
      <c r="B62" s="793"/>
      <c r="C62" s="794"/>
      <c r="D62" s="794"/>
      <c r="E62" s="794"/>
      <c r="F62" s="794"/>
      <c r="G62" s="794"/>
      <c r="H62" s="794"/>
      <c r="I62" s="794"/>
      <c r="J62" s="794"/>
      <c r="K62" s="794"/>
      <c r="L62" s="794"/>
      <c r="M62" s="794"/>
      <c r="N62" s="794"/>
      <c r="O62" s="794"/>
      <c r="P62" s="795"/>
      <c r="Q62" s="848"/>
      <c r="R62" s="849"/>
      <c r="S62" s="849"/>
      <c r="T62" s="849"/>
      <c r="U62" s="849"/>
      <c r="V62" s="849"/>
      <c r="W62" s="849"/>
      <c r="X62" s="849"/>
      <c r="Y62" s="849"/>
      <c r="Z62" s="849"/>
      <c r="AA62" s="849"/>
      <c r="AB62" s="849"/>
      <c r="AC62" s="849"/>
      <c r="AD62" s="849"/>
      <c r="AE62" s="850"/>
      <c r="AF62" s="799"/>
      <c r="AG62" s="800"/>
      <c r="AH62" s="800"/>
      <c r="AI62" s="800"/>
      <c r="AJ62" s="801"/>
      <c r="AK62" s="852"/>
      <c r="AL62" s="849"/>
      <c r="AM62" s="849"/>
      <c r="AN62" s="849"/>
      <c r="AO62" s="849"/>
      <c r="AP62" s="849"/>
      <c r="AQ62" s="849"/>
      <c r="AR62" s="849"/>
      <c r="AS62" s="849"/>
      <c r="AT62" s="849"/>
      <c r="AU62" s="849"/>
      <c r="AV62" s="849"/>
      <c r="AW62" s="849"/>
      <c r="AX62" s="849"/>
      <c r="AY62" s="849"/>
      <c r="AZ62" s="851"/>
      <c r="BA62" s="851"/>
      <c r="BB62" s="851"/>
      <c r="BC62" s="851"/>
      <c r="BD62" s="851"/>
      <c r="BE62" s="845"/>
      <c r="BF62" s="845"/>
      <c r="BG62" s="845"/>
      <c r="BH62" s="845"/>
      <c r="BI62" s="846"/>
      <c r="BJ62" s="860" t="s">
        <v>395</v>
      </c>
      <c r="BK62" s="819"/>
      <c r="BL62" s="819"/>
      <c r="BM62" s="819"/>
      <c r="BN62" s="820"/>
      <c r="BO62" s="224"/>
      <c r="BP62" s="224"/>
      <c r="BQ62" s="221">
        <v>56</v>
      </c>
      <c r="BR62" s="222"/>
      <c r="BS62" s="786"/>
      <c r="BT62" s="787"/>
      <c r="BU62" s="787"/>
      <c r="BV62" s="787"/>
      <c r="BW62" s="787"/>
      <c r="BX62" s="787"/>
      <c r="BY62" s="787"/>
      <c r="BZ62" s="787"/>
      <c r="CA62" s="787"/>
      <c r="CB62" s="787"/>
      <c r="CC62" s="787"/>
      <c r="CD62" s="787"/>
      <c r="CE62" s="787"/>
      <c r="CF62" s="787"/>
      <c r="CG62" s="788"/>
      <c r="CH62" s="789"/>
      <c r="CI62" s="790"/>
      <c r="CJ62" s="790"/>
      <c r="CK62" s="790"/>
      <c r="CL62" s="791"/>
      <c r="CM62" s="789"/>
      <c r="CN62" s="790"/>
      <c r="CO62" s="790"/>
      <c r="CP62" s="790"/>
      <c r="CQ62" s="791"/>
      <c r="CR62" s="789"/>
      <c r="CS62" s="790"/>
      <c r="CT62" s="790"/>
      <c r="CU62" s="790"/>
      <c r="CV62" s="791"/>
      <c r="CW62" s="789"/>
      <c r="CX62" s="790"/>
      <c r="CY62" s="790"/>
      <c r="CZ62" s="790"/>
      <c r="DA62" s="791"/>
      <c r="DB62" s="789"/>
      <c r="DC62" s="790"/>
      <c r="DD62" s="790"/>
      <c r="DE62" s="790"/>
      <c r="DF62" s="791"/>
      <c r="DG62" s="789"/>
      <c r="DH62" s="790"/>
      <c r="DI62" s="790"/>
      <c r="DJ62" s="790"/>
      <c r="DK62" s="791"/>
      <c r="DL62" s="789"/>
      <c r="DM62" s="790"/>
      <c r="DN62" s="790"/>
      <c r="DO62" s="790"/>
      <c r="DP62" s="791"/>
      <c r="DQ62" s="789"/>
      <c r="DR62" s="790"/>
      <c r="DS62" s="790"/>
      <c r="DT62" s="790"/>
      <c r="DU62" s="791"/>
      <c r="DV62" s="786"/>
      <c r="DW62" s="787"/>
      <c r="DX62" s="787"/>
      <c r="DY62" s="787"/>
      <c r="DZ62" s="792"/>
      <c r="EA62" s="212"/>
    </row>
    <row r="63" spans="1:131" ht="26.25" customHeight="1" thickBot="1">
      <c r="A63" s="223" t="s">
        <v>376</v>
      </c>
      <c r="B63" s="802" t="s">
        <v>396</v>
      </c>
      <c r="C63" s="803"/>
      <c r="D63" s="803"/>
      <c r="E63" s="803"/>
      <c r="F63" s="803"/>
      <c r="G63" s="803"/>
      <c r="H63" s="803"/>
      <c r="I63" s="803"/>
      <c r="J63" s="803"/>
      <c r="K63" s="803"/>
      <c r="L63" s="803"/>
      <c r="M63" s="803"/>
      <c r="N63" s="803"/>
      <c r="O63" s="803"/>
      <c r="P63" s="804"/>
      <c r="Q63" s="853"/>
      <c r="R63" s="854"/>
      <c r="S63" s="854"/>
      <c r="T63" s="854"/>
      <c r="U63" s="854"/>
      <c r="V63" s="854"/>
      <c r="W63" s="854"/>
      <c r="X63" s="854"/>
      <c r="Y63" s="854"/>
      <c r="Z63" s="854"/>
      <c r="AA63" s="854"/>
      <c r="AB63" s="854"/>
      <c r="AC63" s="854"/>
      <c r="AD63" s="854"/>
      <c r="AE63" s="855"/>
      <c r="AF63" s="856">
        <v>162</v>
      </c>
      <c r="AG63" s="857"/>
      <c r="AH63" s="857"/>
      <c r="AI63" s="857"/>
      <c r="AJ63" s="858"/>
      <c r="AK63" s="859"/>
      <c r="AL63" s="854"/>
      <c r="AM63" s="854"/>
      <c r="AN63" s="854"/>
      <c r="AO63" s="854"/>
      <c r="AP63" s="857">
        <v>732</v>
      </c>
      <c r="AQ63" s="857"/>
      <c r="AR63" s="857"/>
      <c r="AS63" s="857"/>
      <c r="AT63" s="857"/>
      <c r="AU63" s="857">
        <v>230</v>
      </c>
      <c r="AV63" s="857"/>
      <c r="AW63" s="857"/>
      <c r="AX63" s="857"/>
      <c r="AY63" s="857"/>
      <c r="AZ63" s="861"/>
      <c r="BA63" s="861"/>
      <c r="BB63" s="861"/>
      <c r="BC63" s="861"/>
      <c r="BD63" s="861"/>
      <c r="BE63" s="862"/>
      <c r="BF63" s="862"/>
      <c r="BG63" s="862"/>
      <c r="BH63" s="862"/>
      <c r="BI63" s="863"/>
      <c r="BJ63" s="864" t="s">
        <v>122</v>
      </c>
      <c r="BK63" s="865"/>
      <c r="BL63" s="865"/>
      <c r="BM63" s="865"/>
      <c r="BN63" s="866"/>
      <c r="BO63" s="224"/>
      <c r="BP63" s="224"/>
      <c r="BQ63" s="221">
        <v>57</v>
      </c>
      <c r="BR63" s="222"/>
      <c r="BS63" s="786"/>
      <c r="BT63" s="787"/>
      <c r="BU63" s="787"/>
      <c r="BV63" s="787"/>
      <c r="BW63" s="787"/>
      <c r="BX63" s="787"/>
      <c r="BY63" s="787"/>
      <c r="BZ63" s="787"/>
      <c r="CA63" s="787"/>
      <c r="CB63" s="787"/>
      <c r="CC63" s="787"/>
      <c r="CD63" s="787"/>
      <c r="CE63" s="787"/>
      <c r="CF63" s="787"/>
      <c r="CG63" s="788"/>
      <c r="CH63" s="789"/>
      <c r="CI63" s="790"/>
      <c r="CJ63" s="790"/>
      <c r="CK63" s="790"/>
      <c r="CL63" s="791"/>
      <c r="CM63" s="789"/>
      <c r="CN63" s="790"/>
      <c r="CO63" s="790"/>
      <c r="CP63" s="790"/>
      <c r="CQ63" s="791"/>
      <c r="CR63" s="789"/>
      <c r="CS63" s="790"/>
      <c r="CT63" s="790"/>
      <c r="CU63" s="790"/>
      <c r="CV63" s="791"/>
      <c r="CW63" s="789"/>
      <c r="CX63" s="790"/>
      <c r="CY63" s="790"/>
      <c r="CZ63" s="790"/>
      <c r="DA63" s="791"/>
      <c r="DB63" s="789"/>
      <c r="DC63" s="790"/>
      <c r="DD63" s="790"/>
      <c r="DE63" s="790"/>
      <c r="DF63" s="791"/>
      <c r="DG63" s="789"/>
      <c r="DH63" s="790"/>
      <c r="DI63" s="790"/>
      <c r="DJ63" s="790"/>
      <c r="DK63" s="791"/>
      <c r="DL63" s="789"/>
      <c r="DM63" s="790"/>
      <c r="DN63" s="790"/>
      <c r="DO63" s="790"/>
      <c r="DP63" s="791"/>
      <c r="DQ63" s="789"/>
      <c r="DR63" s="790"/>
      <c r="DS63" s="790"/>
      <c r="DT63" s="790"/>
      <c r="DU63" s="791"/>
      <c r="DV63" s="786"/>
      <c r="DW63" s="787"/>
      <c r="DX63" s="787"/>
      <c r="DY63" s="787"/>
      <c r="DZ63" s="792"/>
      <c r="EA63" s="212"/>
    </row>
    <row r="64" spans="1:131" ht="26.25" customHeight="1">
      <c r="A64" s="224"/>
      <c r="B64" s="224"/>
      <c r="C64" s="224"/>
      <c r="D64" s="224"/>
      <c r="E64" s="224"/>
      <c r="F64" s="224"/>
      <c r="G64" s="224"/>
      <c r="H64" s="224"/>
      <c r="I64" s="224"/>
      <c r="J64" s="224"/>
      <c r="K64" s="224"/>
      <c r="L64" s="224"/>
      <c r="M64" s="224"/>
      <c r="N64" s="224"/>
      <c r="O64" s="224"/>
      <c r="P64" s="224"/>
      <c r="Q64" s="224"/>
      <c r="R64" s="224"/>
      <c r="S64" s="224"/>
      <c r="T64" s="224"/>
      <c r="U64" s="224"/>
      <c r="V64" s="224"/>
      <c r="W64" s="224"/>
      <c r="X64" s="224"/>
      <c r="Y64" s="224"/>
      <c r="Z64" s="224"/>
      <c r="AA64" s="224"/>
      <c r="AB64" s="224"/>
      <c r="AC64" s="224"/>
      <c r="AD64" s="224"/>
      <c r="AE64" s="224"/>
      <c r="AF64" s="224"/>
      <c r="AG64" s="224"/>
      <c r="AH64" s="224"/>
      <c r="AI64" s="224"/>
      <c r="AJ64" s="224"/>
      <c r="AK64" s="224"/>
      <c r="AL64" s="224"/>
      <c r="AM64" s="224"/>
      <c r="AN64" s="224"/>
      <c r="AO64" s="224"/>
      <c r="AP64" s="224"/>
      <c r="AQ64" s="224"/>
      <c r="AR64" s="224"/>
      <c r="AS64" s="224"/>
      <c r="AT64" s="224"/>
      <c r="AU64" s="224"/>
      <c r="AV64" s="224"/>
      <c r="AW64" s="224"/>
      <c r="AX64" s="224"/>
      <c r="AY64" s="224"/>
      <c r="AZ64" s="224"/>
      <c r="BA64" s="224"/>
      <c r="BB64" s="224"/>
      <c r="BC64" s="224"/>
      <c r="BD64" s="224"/>
      <c r="BE64" s="224"/>
      <c r="BF64" s="224"/>
      <c r="BG64" s="224"/>
      <c r="BH64" s="224"/>
      <c r="BI64" s="224"/>
      <c r="BJ64" s="224"/>
      <c r="BK64" s="224"/>
      <c r="BL64" s="224"/>
      <c r="BM64" s="224"/>
      <c r="BN64" s="224"/>
      <c r="BO64" s="224"/>
      <c r="BP64" s="224"/>
      <c r="BQ64" s="221">
        <v>58</v>
      </c>
      <c r="BR64" s="222"/>
      <c r="BS64" s="786"/>
      <c r="BT64" s="787"/>
      <c r="BU64" s="787"/>
      <c r="BV64" s="787"/>
      <c r="BW64" s="787"/>
      <c r="BX64" s="787"/>
      <c r="BY64" s="787"/>
      <c r="BZ64" s="787"/>
      <c r="CA64" s="787"/>
      <c r="CB64" s="787"/>
      <c r="CC64" s="787"/>
      <c r="CD64" s="787"/>
      <c r="CE64" s="787"/>
      <c r="CF64" s="787"/>
      <c r="CG64" s="788"/>
      <c r="CH64" s="789"/>
      <c r="CI64" s="790"/>
      <c r="CJ64" s="790"/>
      <c r="CK64" s="790"/>
      <c r="CL64" s="791"/>
      <c r="CM64" s="789"/>
      <c r="CN64" s="790"/>
      <c r="CO64" s="790"/>
      <c r="CP64" s="790"/>
      <c r="CQ64" s="791"/>
      <c r="CR64" s="789"/>
      <c r="CS64" s="790"/>
      <c r="CT64" s="790"/>
      <c r="CU64" s="790"/>
      <c r="CV64" s="791"/>
      <c r="CW64" s="789"/>
      <c r="CX64" s="790"/>
      <c r="CY64" s="790"/>
      <c r="CZ64" s="790"/>
      <c r="DA64" s="791"/>
      <c r="DB64" s="789"/>
      <c r="DC64" s="790"/>
      <c r="DD64" s="790"/>
      <c r="DE64" s="790"/>
      <c r="DF64" s="791"/>
      <c r="DG64" s="789"/>
      <c r="DH64" s="790"/>
      <c r="DI64" s="790"/>
      <c r="DJ64" s="790"/>
      <c r="DK64" s="791"/>
      <c r="DL64" s="789"/>
      <c r="DM64" s="790"/>
      <c r="DN64" s="790"/>
      <c r="DO64" s="790"/>
      <c r="DP64" s="791"/>
      <c r="DQ64" s="789"/>
      <c r="DR64" s="790"/>
      <c r="DS64" s="790"/>
      <c r="DT64" s="790"/>
      <c r="DU64" s="791"/>
      <c r="DV64" s="786"/>
      <c r="DW64" s="787"/>
      <c r="DX64" s="787"/>
      <c r="DY64" s="787"/>
      <c r="DZ64" s="792"/>
      <c r="EA64" s="212"/>
    </row>
    <row r="65" spans="1:131" ht="26.25" customHeight="1" thickBot="1">
      <c r="A65" s="214" t="s">
        <v>397</v>
      </c>
      <c r="B65" s="214"/>
      <c r="C65" s="214"/>
      <c r="D65" s="214"/>
      <c r="E65" s="214"/>
      <c r="F65" s="214"/>
      <c r="G65" s="214"/>
      <c r="H65" s="214"/>
      <c r="I65" s="214"/>
      <c r="J65" s="214"/>
      <c r="K65" s="214"/>
      <c r="L65" s="214"/>
      <c r="M65" s="214"/>
      <c r="N65" s="214"/>
      <c r="O65" s="214"/>
      <c r="P65" s="214"/>
      <c r="Q65" s="214"/>
      <c r="R65" s="214"/>
      <c r="S65" s="214"/>
      <c r="T65" s="214"/>
      <c r="U65" s="214"/>
      <c r="V65" s="214"/>
      <c r="W65" s="214"/>
      <c r="X65" s="214"/>
      <c r="Y65" s="214"/>
      <c r="Z65" s="214"/>
      <c r="AA65" s="214"/>
      <c r="AB65" s="214"/>
      <c r="AC65" s="214"/>
      <c r="AD65" s="214"/>
      <c r="AE65" s="214"/>
      <c r="AF65" s="214"/>
      <c r="AG65" s="214"/>
      <c r="AH65" s="214"/>
      <c r="AI65" s="214"/>
      <c r="AJ65" s="214"/>
      <c r="AK65" s="214"/>
      <c r="AL65" s="214"/>
      <c r="AM65" s="214"/>
      <c r="AN65" s="214"/>
      <c r="AO65" s="214"/>
      <c r="AP65" s="214"/>
      <c r="AQ65" s="214"/>
      <c r="AR65" s="214"/>
      <c r="AS65" s="214"/>
      <c r="AT65" s="214"/>
      <c r="AU65" s="214"/>
      <c r="AV65" s="214"/>
      <c r="AW65" s="214"/>
      <c r="AX65" s="214"/>
      <c r="AY65" s="214"/>
      <c r="AZ65" s="214"/>
      <c r="BA65" s="214"/>
      <c r="BB65" s="214"/>
      <c r="BC65" s="214"/>
      <c r="BD65" s="214"/>
      <c r="BE65" s="224"/>
      <c r="BF65" s="224"/>
      <c r="BG65" s="224"/>
      <c r="BH65" s="224"/>
      <c r="BI65" s="224"/>
      <c r="BJ65" s="224"/>
      <c r="BK65" s="224"/>
      <c r="BL65" s="224"/>
      <c r="BM65" s="224"/>
      <c r="BN65" s="224"/>
      <c r="BO65" s="224"/>
      <c r="BP65" s="224"/>
      <c r="BQ65" s="221">
        <v>59</v>
      </c>
      <c r="BR65" s="222"/>
      <c r="BS65" s="786"/>
      <c r="BT65" s="787"/>
      <c r="BU65" s="787"/>
      <c r="BV65" s="787"/>
      <c r="BW65" s="787"/>
      <c r="BX65" s="787"/>
      <c r="BY65" s="787"/>
      <c r="BZ65" s="787"/>
      <c r="CA65" s="787"/>
      <c r="CB65" s="787"/>
      <c r="CC65" s="787"/>
      <c r="CD65" s="787"/>
      <c r="CE65" s="787"/>
      <c r="CF65" s="787"/>
      <c r="CG65" s="788"/>
      <c r="CH65" s="789"/>
      <c r="CI65" s="790"/>
      <c r="CJ65" s="790"/>
      <c r="CK65" s="790"/>
      <c r="CL65" s="791"/>
      <c r="CM65" s="789"/>
      <c r="CN65" s="790"/>
      <c r="CO65" s="790"/>
      <c r="CP65" s="790"/>
      <c r="CQ65" s="791"/>
      <c r="CR65" s="789"/>
      <c r="CS65" s="790"/>
      <c r="CT65" s="790"/>
      <c r="CU65" s="790"/>
      <c r="CV65" s="791"/>
      <c r="CW65" s="789"/>
      <c r="CX65" s="790"/>
      <c r="CY65" s="790"/>
      <c r="CZ65" s="790"/>
      <c r="DA65" s="791"/>
      <c r="DB65" s="789"/>
      <c r="DC65" s="790"/>
      <c r="DD65" s="790"/>
      <c r="DE65" s="790"/>
      <c r="DF65" s="791"/>
      <c r="DG65" s="789"/>
      <c r="DH65" s="790"/>
      <c r="DI65" s="790"/>
      <c r="DJ65" s="790"/>
      <c r="DK65" s="791"/>
      <c r="DL65" s="789"/>
      <c r="DM65" s="790"/>
      <c r="DN65" s="790"/>
      <c r="DO65" s="790"/>
      <c r="DP65" s="791"/>
      <c r="DQ65" s="789"/>
      <c r="DR65" s="790"/>
      <c r="DS65" s="790"/>
      <c r="DT65" s="790"/>
      <c r="DU65" s="791"/>
      <c r="DV65" s="786"/>
      <c r="DW65" s="787"/>
      <c r="DX65" s="787"/>
      <c r="DY65" s="787"/>
      <c r="DZ65" s="792"/>
      <c r="EA65" s="212"/>
    </row>
    <row r="66" spans="1:131" ht="26.25" customHeight="1">
      <c r="A66" s="740" t="s">
        <v>398</v>
      </c>
      <c r="B66" s="741"/>
      <c r="C66" s="741"/>
      <c r="D66" s="741"/>
      <c r="E66" s="741"/>
      <c r="F66" s="741"/>
      <c r="G66" s="741"/>
      <c r="H66" s="741"/>
      <c r="I66" s="741"/>
      <c r="J66" s="741"/>
      <c r="K66" s="741"/>
      <c r="L66" s="741"/>
      <c r="M66" s="741"/>
      <c r="N66" s="741"/>
      <c r="O66" s="741"/>
      <c r="P66" s="742"/>
      <c r="Q66" s="746" t="s">
        <v>380</v>
      </c>
      <c r="R66" s="747"/>
      <c r="S66" s="747"/>
      <c r="T66" s="747"/>
      <c r="U66" s="748"/>
      <c r="V66" s="746" t="s">
        <v>381</v>
      </c>
      <c r="W66" s="747"/>
      <c r="X66" s="747"/>
      <c r="Y66" s="747"/>
      <c r="Z66" s="748"/>
      <c r="AA66" s="746" t="s">
        <v>382</v>
      </c>
      <c r="AB66" s="747"/>
      <c r="AC66" s="747"/>
      <c r="AD66" s="747"/>
      <c r="AE66" s="748"/>
      <c r="AF66" s="867" t="s">
        <v>383</v>
      </c>
      <c r="AG66" s="828"/>
      <c r="AH66" s="828"/>
      <c r="AI66" s="828"/>
      <c r="AJ66" s="868"/>
      <c r="AK66" s="746" t="s">
        <v>384</v>
      </c>
      <c r="AL66" s="741"/>
      <c r="AM66" s="741"/>
      <c r="AN66" s="741"/>
      <c r="AO66" s="742"/>
      <c r="AP66" s="746" t="s">
        <v>385</v>
      </c>
      <c r="AQ66" s="747"/>
      <c r="AR66" s="747"/>
      <c r="AS66" s="747"/>
      <c r="AT66" s="748"/>
      <c r="AU66" s="746" t="s">
        <v>399</v>
      </c>
      <c r="AV66" s="747"/>
      <c r="AW66" s="747"/>
      <c r="AX66" s="747"/>
      <c r="AY66" s="748"/>
      <c r="AZ66" s="746" t="s">
        <v>364</v>
      </c>
      <c r="BA66" s="747"/>
      <c r="BB66" s="747"/>
      <c r="BC66" s="747"/>
      <c r="BD66" s="753"/>
      <c r="BE66" s="224"/>
      <c r="BF66" s="224"/>
      <c r="BG66" s="224"/>
      <c r="BH66" s="224"/>
      <c r="BI66" s="224"/>
      <c r="BJ66" s="224"/>
      <c r="BK66" s="224"/>
      <c r="BL66" s="224"/>
      <c r="BM66" s="224"/>
      <c r="BN66" s="224"/>
      <c r="BO66" s="224"/>
      <c r="BP66" s="224"/>
      <c r="BQ66" s="221">
        <v>60</v>
      </c>
      <c r="BR66" s="226"/>
      <c r="BS66" s="872"/>
      <c r="BT66" s="873"/>
      <c r="BU66" s="873"/>
      <c r="BV66" s="873"/>
      <c r="BW66" s="873"/>
      <c r="BX66" s="873"/>
      <c r="BY66" s="873"/>
      <c r="BZ66" s="873"/>
      <c r="CA66" s="873"/>
      <c r="CB66" s="873"/>
      <c r="CC66" s="873"/>
      <c r="CD66" s="873"/>
      <c r="CE66" s="873"/>
      <c r="CF66" s="873"/>
      <c r="CG66" s="878"/>
      <c r="CH66" s="875"/>
      <c r="CI66" s="876"/>
      <c r="CJ66" s="876"/>
      <c r="CK66" s="876"/>
      <c r="CL66" s="877"/>
      <c r="CM66" s="875"/>
      <c r="CN66" s="876"/>
      <c r="CO66" s="876"/>
      <c r="CP66" s="876"/>
      <c r="CQ66" s="877"/>
      <c r="CR66" s="875"/>
      <c r="CS66" s="876"/>
      <c r="CT66" s="876"/>
      <c r="CU66" s="876"/>
      <c r="CV66" s="877"/>
      <c r="CW66" s="875"/>
      <c r="CX66" s="876"/>
      <c r="CY66" s="876"/>
      <c r="CZ66" s="876"/>
      <c r="DA66" s="877"/>
      <c r="DB66" s="875"/>
      <c r="DC66" s="876"/>
      <c r="DD66" s="876"/>
      <c r="DE66" s="876"/>
      <c r="DF66" s="877"/>
      <c r="DG66" s="875"/>
      <c r="DH66" s="876"/>
      <c r="DI66" s="876"/>
      <c r="DJ66" s="876"/>
      <c r="DK66" s="877"/>
      <c r="DL66" s="875"/>
      <c r="DM66" s="876"/>
      <c r="DN66" s="876"/>
      <c r="DO66" s="876"/>
      <c r="DP66" s="877"/>
      <c r="DQ66" s="875"/>
      <c r="DR66" s="876"/>
      <c r="DS66" s="876"/>
      <c r="DT66" s="876"/>
      <c r="DU66" s="877"/>
      <c r="DV66" s="872"/>
      <c r="DW66" s="873"/>
      <c r="DX66" s="873"/>
      <c r="DY66" s="873"/>
      <c r="DZ66" s="874"/>
      <c r="EA66" s="212"/>
    </row>
    <row r="67" spans="1:131" ht="26.25" customHeight="1" thickBot="1">
      <c r="A67" s="743"/>
      <c r="B67" s="744"/>
      <c r="C67" s="744"/>
      <c r="D67" s="744"/>
      <c r="E67" s="744"/>
      <c r="F67" s="744"/>
      <c r="G67" s="744"/>
      <c r="H67" s="744"/>
      <c r="I67" s="744"/>
      <c r="J67" s="744"/>
      <c r="K67" s="744"/>
      <c r="L67" s="744"/>
      <c r="M67" s="744"/>
      <c r="N67" s="744"/>
      <c r="O67" s="744"/>
      <c r="P67" s="745"/>
      <c r="Q67" s="749"/>
      <c r="R67" s="750"/>
      <c r="S67" s="750"/>
      <c r="T67" s="750"/>
      <c r="U67" s="751"/>
      <c r="V67" s="749"/>
      <c r="W67" s="750"/>
      <c r="X67" s="750"/>
      <c r="Y67" s="750"/>
      <c r="Z67" s="751"/>
      <c r="AA67" s="749"/>
      <c r="AB67" s="750"/>
      <c r="AC67" s="750"/>
      <c r="AD67" s="750"/>
      <c r="AE67" s="751"/>
      <c r="AF67" s="869"/>
      <c r="AG67" s="831"/>
      <c r="AH67" s="831"/>
      <c r="AI67" s="831"/>
      <c r="AJ67" s="870"/>
      <c r="AK67" s="871"/>
      <c r="AL67" s="744"/>
      <c r="AM67" s="744"/>
      <c r="AN67" s="744"/>
      <c r="AO67" s="745"/>
      <c r="AP67" s="749"/>
      <c r="AQ67" s="750"/>
      <c r="AR67" s="750"/>
      <c r="AS67" s="750"/>
      <c r="AT67" s="751"/>
      <c r="AU67" s="749"/>
      <c r="AV67" s="750"/>
      <c r="AW67" s="750"/>
      <c r="AX67" s="750"/>
      <c r="AY67" s="751"/>
      <c r="AZ67" s="749"/>
      <c r="BA67" s="750"/>
      <c r="BB67" s="750"/>
      <c r="BC67" s="750"/>
      <c r="BD67" s="755"/>
      <c r="BE67" s="224"/>
      <c r="BF67" s="224"/>
      <c r="BG67" s="224"/>
      <c r="BH67" s="224"/>
      <c r="BI67" s="224"/>
      <c r="BJ67" s="224"/>
      <c r="BK67" s="224"/>
      <c r="BL67" s="224"/>
      <c r="BM67" s="224"/>
      <c r="BN67" s="224"/>
      <c r="BO67" s="224"/>
      <c r="BP67" s="224"/>
      <c r="BQ67" s="221">
        <v>61</v>
      </c>
      <c r="BR67" s="226"/>
      <c r="BS67" s="872"/>
      <c r="BT67" s="873"/>
      <c r="BU67" s="873"/>
      <c r="BV67" s="873"/>
      <c r="BW67" s="873"/>
      <c r="BX67" s="873"/>
      <c r="BY67" s="873"/>
      <c r="BZ67" s="873"/>
      <c r="CA67" s="873"/>
      <c r="CB67" s="873"/>
      <c r="CC67" s="873"/>
      <c r="CD67" s="873"/>
      <c r="CE67" s="873"/>
      <c r="CF67" s="873"/>
      <c r="CG67" s="878"/>
      <c r="CH67" s="875"/>
      <c r="CI67" s="876"/>
      <c r="CJ67" s="876"/>
      <c r="CK67" s="876"/>
      <c r="CL67" s="877"/>
      <c r="CM67" s="875"/>
      <c r="CN67" s="876"/>
      <c r="CO67" s="876"/>
      <c r="CP67" s="876"/>
      <c r="CQ67" s="877"/>
      <c r="CR67" s="875"/>
      <c r="CS67" s="876"/>
      <c r="CT67" s="876"/>
      <c r="CU67" s="876"/>
      <c r="CV67" s="877"/>
      <c r="CW67" s="875"/>
      <c r="CX67" s="876"/>
      <c r="CY67" s="876"/>
      <c r="CZ67" s="876"/>
      <c r="DA67" s="877"/>
      <c r="DB67" s="875"/>
      <c r="DC67" s="876"/>
      <c r="DD67" s="876"/>
      <c r="DE67" s="876"/>
      <c r="DF67" s="877"/>
      <c r="DG67" s="875"/>
      <c r="DH67" s="876"/>
      <c r="DI67" s="876"/>
      <c r="DJ67" s="876"/>
      <c r="DK67" s="877"/>
      <c r="DL67" s="875"/>
      <c r="DM67" s="876"/>
      <c r="DN67" s="876"/>
      <c r="DO67" s="876"/>
      <c r="DP67" s="877"/>
      <c r="DQ67" s="875"/>
      <c r="DR67" s="876"/>
      <c r="DS67" s="876"/>
      <c r="DT67" s="876"/>
      <c r="DU67" s="877"/>
      <c r="DV67" s="872"/>
      <c r="DW67" s="873"/>
      <c r="DX67" s="873"/>
      <c r="DY67" s="873"/>
      <c r="DZ67" s="874"/>
      <c r="EA67" s="212"/>
    </row>
    <row r="68" spans="1:131" ht="26.25" customHeight="1" thickTop="1">
      <c r="A68" s="219">
        <v>1</v>
      </c>
      <c r="B68" s="882" t="s">
        <v>546</v>
      </c>
      <c r="C68" s="883"/>
      <c r="D68" s="883"/>
      <c r="E68" s="883"/>
      <c r="F68" s="883"/>
      <c r="G68" s="883"/>
      <c r="H68" s="883"/>
      <c r="I68" s="883"/>
      <c r="J68" s="883"/>
      <c r="K68" s="883"/>
      <c r="L68" s="883"/>
      <c r="M68" s="883"/>
      <c r="N68" s="883"/>
      <c r="O68" s="883"/>
      <c r="P68" s="884"/>
      <c r="Q68" s="885">
        <v>1827</v>
      </c>
      <c r="R68" s="879"/>
      <c r="S68" s="879"/>
      <c r="T68" s="879"/>
      <c r="U68" s="879"/>
      <c r="V68" s="879">
        <v>1760</v>
      </c>
      <c r="W68" s="879"/>
      <c r="X68" s="879"/>
      <c r="Y68" s="879"/>
      <c r="Z68" s="879"/>
      <c r="AA68" s="879">
        <v>67</v>
      </c>
      <c r="AB68" s="879"/>
      <c r="AC68" s="879"/>
      <c r="AD68" s="879"/>
      <c r="AE68" s="879"/>
      <c r="AF68" s="879">
        <v>67</v>
      </c>
      <c r="AG68" s="879"/>
      <c r="AH68" s="879"/>
      <c r="AI68" s="879"/>
      <c r="AJ68" s="879"/>
      <c r="AK68" s="879">
        <v>70</v>
      </c>
      <c r="AL68" s="879"/>
      <c r="AM68" s="879"/>
      <c r="AN68" s="879"/>
      <c r="AO68" s="879"/>
      <c r="AP68" s="879">
        <v>4111</v>
      </c>
      <c r="AQ68" s="879"/>
      <c r="AR68" s="879"/>
      <c r="AS68" s="879"/>
      <c r="AT68" s="879"/>
      <c r="AU68" s="879" t="s">
        <v>556</v>
      </c>
      <c r="AV68" s="879"/>
      <c r="AW68" s="879"/>
      <c r="AX68" s="879"/>
      <c r="AY68" s="879"/>
      <c r="AZ68" s="880"/>
      <c r="BA68" s="880"/>
      <c r="BB68" s="880"/>
      <c r="BC68" s="880"/>
      <c r="BD68" s="881"/>
      <c r="BE68" s="224"/>
      <c r="BF68" s="224"/>
      <c r="BG68" s="224"/>
      <c r="BH68" s="224"/>
      <c r="BI68" s="224"/>
      <c r="BJ68" s="224"/>
      <c r="BK68" s="224"/>
      <c r="BL68" s="224"/>
      <c r="BM68" s="224"/>
      <c r="BN68" s="224"/>
      <c r="BO68" s="224"/>
      <c r="BP68" s="224"/>
      <c r="BQ68" s="221">
        <v>62</v>
      </c>
      <c r="BR68" s="226"/>
      <c r="BS68" s="872"/>
      <c r="BT68" s="873"/>
      <c r="BU68" s="873"/>
      <c r="BV68" s="873"/>
      <c r="BW68" s="873"/>
      <c r="BX68" s="873"/>
      <c r="BY68" s="873"/>
      <c r="BZ68" s="873"/>
      <c r="CA68" s="873"/>
      <c r="CB68" s="873"/>
      <c r="CC68" s="873"/>
      <c r="CD68" s="873"/>
      <c r="CE68" s="873"/>
      <c r="CF68" s="873"/>
      <c r="CG68" s="878"/>
      <c r="CH68" s="875"/>
      <c r="CI68" s="876"/>
      <c r="CJ68" s="876"/>
      <c r="CK68" s="876"/>
      <c r="CL68" s="877"/>
      <c r="CM68" s="875"/>
      <c r="CN68" s="876"/>
      <c r="CO68" s="876"/>
      <c r="CP68" s="876"/>
      <c r="CQ68" s="877"/>
      <c r="CR68" s="875"/>
      <c r="CS68" s="876"/>
      <c r="CT68" s="876"/>
      <c r="CU68" s="876"/>
      <c r="CV68" s="877"/>
      <c r="CW68" s="875"/>
      <c r="CX68" s="876"/>
      <c r="CY68" s="876"/>
      <c r="CZ68" s="876"/>
      <c r="DA68" s="877"/>
      <c r="DB68" s="875"/>
      <c r="DC68" s="876"/>
      <c r="DD68" s="876"/>
      <c r="DE68" s="876"/>
      <c r="DF68" s="877"/>
      <c r="DG68" s="875"/>
      <c r="DH68" s="876"/>
      <c r="DI68" s="876"/>
      <c r="DJ68" s="876"/>
      <c r="DK68" s="877"/>
      <c r="DL68" s="875"/>
      <c r="DM68" s="876"/>
      <c r="DN68" s="876"/>
      <c r="DO68" s="876"/>
      <c r="DP68" s="877"/>
      <c r="DQ68" s="875"/>
      <c r="DR68" s="876"/>
      <c r="DS68" s="876"/>
      <c r="DT68" s="876"/>
      <c r="DU68" s="877"/>
      <c r="DV68" s="872"/>
      <c r="DW68" s="873"/>
      <c r="DX68" s="873"/>
      <c r="DY68" s="873"/>
      <c r="DZ68" s="874"/>
      <c r="EA68" s="212"/>
    </row>
    <row r="69" spans="1:131" ht="26.25" customHeight="1">
      <c r="A69" s="221">
        <v>2</v>
      </c>
      <c r="B69" s="886" t="s">
        <v>547</v>
      </c>
      <c r="C69" s="887"/>
      <c r="D69" s="887"/>
      <c r="E69" s="887"/>
      <c r="F69" s="887"/>
      <c r="G69" s="887"/>
      <c r="H69" s="887"/>
      <c r="I69" s="887"/>
      <c r="J69" s="887"/>
      <c r="K69" s="887"/>
      <c r="L69" s="887"/>
      <c r="M69" s="887"/>
      <c r="N69" s="887"/>
      <c r="O69" s="887"/>
      <c r="P69" s="888"/>
      <c r="Q69" s="889">
        <v>486</v>
      </c>
      <c r="R69" s="843"/>
      <c r="S69" s="843"/>
      <c r="T69" s="843"/>
      <c r="U69" s="843"/>
      <c r="V69" s="843">
        <v>465</v>
      </c>
      <c r="W69" s="843"/>
      <c r="X69" s="843"/>
      <c r="Y69" s="843"/>
      <c r="Z69" s="843"/>
      <c r="AA69" s="843">
        <v>20</v>
      </c>
      <c r="AB69" s="843"/>
      <c r="AC69" s="843"/>
      <c r="AD69" s="843"/>
      <c r="AE69" s="843"/>
      <c r="AF69" s="843">
        <v>20</v>
      </c>
      <c r="AG69" s="843"/>
      <c r="AH69" s="843"/>
      <c r="AI69" s="843"/>
      <c r="AJ69" s="843"/>
      <c r="AK69" s="843" t="s">
        <v>556</v>
      </c>
      <c r="AL69" s="843"/>
      <c r="AM69" s="843"/>
      <c r="AN69" s="843"/>
      <c r="AO69" s="843"/>
      <c r="AP69" s="843">
        <v>432</v>
      </c>
      <c r="AQ69" s="843"/>
      <c r="AR69" s="843"/>
      <c r="AS69" s="843"/>
      <c r="AT69" s="843"/>
      <c r="AU69" s="843">
        <v>258</v>
      </c>
      <c r="AV69" s="843"/>
      <c r="AW69" s="843"/>
      <c r="AX69" s="843"/>
      <c r="AY69" s="843"/>
      <c r="AZ69" s="845"/>
      <c r="BA69" s="845"/>
      <c r="BB69" s="845"/>
      <c r="BC69" s="845"/>
      <c r="BD69" s="846"/>
      <c r="BE69" s="224"/>
      <c r="BF69" s="224"/>
      <c r="BG69" s="224"/>
      <c r="BH69" s="224"/>
      <c r="BI69" s="224"/>
      <c r="BJ69" s="224"/>
      <c r="BK69" s="224"/>
      <c r="BL69" s="224"/>
      <c r="BM69" s="224"/>
      <c r="BN69" s="224"/>
      <c r="BO69" s="224"/>
      <c r="BP69" s="224"/>
      <c r="BQ69" s="221">
        <v>63</v>
      </c>
      <c r="BR69" s="226"/>
      <c r="BS69" s="872"/>
      <c r="BT69" s="873"/>
      <c r="BU69" s="873"/>
      <c r="BV69" s="873"/>
      <c r="BW69" s="873"/>
      <c r="BX69" s="873"/>
      <c r="BY69" s="873"/>
      <c r="BZ69" s="873"/>
      <c r="CA69" s="873"/>
      <c r="CB69" s="873"/>
      <c r="CC69" s="873"/>
      <c r="CD69" s="873"/>
      <c r="CE69" s="873"/>
      <c r="CF69" s="873"/>
      <c r="CG69" s="878"/>
      <c r="CH69" s="875"/>
      <c r="CI69" s="876"/>
      <c r="CJ69" s="876"/>
      <c r="CK69" s="876"/>
      <c r="CL69" s="877"/>
      <c r="CM69" s="875"/>
      <c r="CN69" s="876"/>
      <c r="CO69" s="876"/>
      <c r="CP69" s="876"/>
      <c r="CQ69" s="877"/>
      <c r="CR69" s="875"/>
      <c r="CS69" s="876"/>
      <c r="CT69" s="876"/>
      <c r="CU69" s="876"/>
      <c r="CV69" s="877"/>
      <c r="CW69" s="875"/>
      <c r="CX69" s="876"/>
      <c r="CY69" s="876"/>
      <c r="CZ69" s="876"/>
      <c r="DA69" s="877"/>
      <c r="DB69" s="875"/>
      <c r="DC69" s="876"/>
      <c r="DD69" s="876"/>
      <c r="DE69" s="876"/>
      <c r="DF69" s="877"/>
      <c r="DG69" s="875"/>
      <c r="DH69" s="876"/>
      <c r="DI69" s="876"/>
      <c r="DJ69" s="876"/>
      <c r="DK69" s="877"/>
      <c r="DL69" s="875"/>
      <c r="DM69" s="876"/>
      <c r="DN69" s="876"/>
      <c r="DO69" s="876"/>
      <c r="DP69" s="877"/>
      <c r="DQ69" s="875"/>
      <c r="DR69" s="876"/>
      <c r="DS69" s="876"/>
      <c r="DT69" s="876"/>
      <c r="DU69" s="877"/>
      <c r="DV69" s="872"/>
      <c r="DW69" s="873"/>
      <c r="DX69" s="873"/>
      <c r="DY69" s="873"/>
      <c r="DZ69" s="874"/>
      <c r="EA69" s="212"/>
    </row>
    <row r="70" spans="1:131" ht="26.25" customHeight="1">
      <c r="A70" s="221">
        <v>3</v>
      </c>
      <c r="B70" s="886" t="s">
        <v>548</v>
      </c>
      <c r="C70" s="887"/>
      <c r="D70" s="887"/>
      <c r="E70" s="887"/>
      <c r="F70" s="887"/>
      <c r="G70" s="887"/>
      <c r="H70" s="887"/>
      <c r="I70" s="887"/>
      <c r="J70" s="887"/>
      <c r="K70" s="887"/>
      <c r="L70" s="887"/>
      <c r="M70" s="887"/>
      <c r="N70" s="887"/>
      <c r="O70" s="887"/>
      <c r="P70" s="888"/>
      <c r="Q70" s="889">
        <v>209</v>
      </c>
      <c r="R70" s="843"/>
      <c r="S70" s="843"/>
      <c r="T70" s="843"/>
      <c r="U70" s="843"/>
      <c r="V70" s="843">
        <v>205</v>
      </c>
      <c r="W70" s="843"/>
      <c r="X70" s="843"/>
      <c r="Y70" s="843"/>
      <c r="Z70" s="843"/>
      <c r="AA70" s="843">
        <v>5</v>
      </c>
      <c r="AB70" s="843"/>
      <c r="AC70" s="843"/>
      <c r="AD70" s="843"/>
      <c r="AE70" s="843"/>
      <c r="AF70" s="843">
        <v>5</v>
      </c>
      <c r="AG70" s="843"/>
      <c r="AH70" s="843"/>
      <c r="AI70" s="843"/>
      <c r="AJ70" s="843"/>
      <c r="AK70" s="843">
        <v>8</v>
      </c>
      <c r="AL70" s="843"/>
      <c r="AM70" s="843"/>
      <c r="AN70" s="843"/>
      <c r="AO70" s="843"/>
      <c r="AP70" s="843" t="s">
        <v>556</v>
      </c>
      <c r="AQ70" s="843"/>
      <c r="AR70" s="843"/>
      <c r="AS70" s="843"/>
      <c r="AT70" s="843"/>
      <c r="AU70" s="843" t="s">
        <v>556</v>
      </c>
      <c r="AV70" s="843"/>
      <c r="AW70" s="843"/>
      <c r="AX70" s="843"/>
      <c r="AY70" s="843"/>
      <c r="AZ70" s="845"/>
      <c r="BA70" s="845"/>
      <c r="BB70" s="845"/>
      <c r="BC70" s="845"/>
      <c r="BD70" s="846"/>
      <c r="BE70" s="224"/>
      <c r="BF70" s="224"/>
      <c r="BG70" s="224"/>
      <c r="BH70" s="224"/>
      <c r="BI70" s="224"/>
      <c r="BJ70" s="224"/>
      <c r="BK70" s="224"/>
      <c r="BL70" s="224"/>
      <c r="BM70" s="224"/>
      <c r="BN70" s="224"/>
      <c r="BO70" s="224"/>
      <c r="BP70" s="224"/>
      <c r="BQ70" s="221">
        <v>64</v>
      </c>
      <c r="BR70" s="226"/>
      <c r="BS70" s="872"/>
      <c r="BT70" s="873"/>
      <c r="BU70" s="873"/>
      <c r="BV70" s="873"/>
      <c r="BW70" s="873"/>
      <c r="BX70" s="873"/>
      <c r="BY70" s="873"/>
      <c r="BZ70" s="873"/>
      <c r="CA70" s="873"/>
      <c r="CB70" s="873"/>
      <c r="CC70" s="873"/>
      <c r="CD70" s="873"/>
      <c r="CE70" s="873"/>
      <c r="CF70" s="873"/>
      <c r="CG70" s="878"/>
      <c r="CH70" s="875"/>
      <c r="CI70" s="876"/>
      <c r="CJ70" s="876"/>
      <c r="CK70" s="876"/>
      <c r="CL70" s="877"/>
      <c r="CM70" s="875"/>
      <c r="CN70" s="876"/>
      <c r="CO70" s="876"/>
      <c r="CP70" s="876"/>
      <c r="CQ70" s="877"/>
      <c r="CR70" s="875"/>
      <c r="CS70" s="876"/>
      <c r="CT70" s="876"/>
      <c r="CU70" s="876"/>
      <c r="CV70" s="877"/>
      <c r="CW70" s="875"/>
      <c r="CX70" s="876"/>
      <c r="CY70" s="876"/>
      <c r="CZ70" s="876"/>
      <c r="DA70" s="877"/>
      <c r="DB70" s="875"/>
      <c r="DC70" s="876"/>
      <c r="DD70" s="876"/>
      <c r="DE70" s="876"/>
      <c r="DF70" s="877"/>
      <c r="DG70" s="875"/>
      <c r="DH70" s="876"/>
      <c r="DI70" s="876"/>
      <c r="DJ70" s="876"/>
      <c r="DK70" s="877"/>
      <c r="DL70" s="875"/>
      <c r="DM70" s="876"/>
      <c r="DN70" s="876"/>
      <c r="DO70" s="876"/>
      <c r="DP70" s="877"/>
      <c r="DQ70" s="875"/>
      <c r="DR70" s="876"/>
      <c r="DS70" s="876"/>
      <c r="DT70" s="876"/>
      <c r="DU70" s="877"/>
      <c r="DV70" s="872"/>
      <c r="DW70" s="873"/>
      <c r="DX70" s="873"/>
      <c r="DY70" s="873"/>
      <c r="DZ70" s="874"/>
      <c r="EA70" s="212"/>
    </row>
    <row r="71" spans="1:131" ht="26.25" customHeight="1">
      <c r="A71" s="221">
        <v>4</v>
      </c>
      <c r="B71" s="886" t="s">
        <v>549</v>
      </c>
      <c r="C71" s="887"/>
      <c r="D71" s="887"/>
      <c r="E71" s="887"/>
      <c r="F71" s="887"/>
      <c r="G71" s="887"/>
      <c r="H71" s="887"/>
      <c r="I71" s="887"/>
      <c r="J71" s="887"/>
      <c r="K71" s="887"/>
      <c r="L71" s="887"/>
      <c r="M71" s="887"/>
      <c r="N71" s="887"/>
      <c r="O71" s="887"/>
      <c r="P71" s="888"/>
      <c r="Q71" s="889">
        <v>5093</v>
      </c>
      <c r="R71" s="843"/>
      <c r="S71" s="843"/>
      <c r="T71" s="843"/>
      <c r="U71" s="843"/>
      <c r="V71" s="843">
        <v>5037</v>
      </c>
      <c r="W71" s="843"/>
      <c r="X71" s="843"/>
      <c r="Y71" s="843"/>
      <c r="Z71" s="843"/>
      <c r="AA71" s="843">
        <v>56</v>
      </c>
      <c r="AB71" s="843"/>
      <c r="AC71" s="843"/>
      <c r="AD71" s="843"/>
      <c r="AE71" s="843"/>
      <c r="AF71" s="843">
        <v>56</v>
      </c>
      <c r="AG71" s="843"/>
      <c r="AH71" s="843"/>
      <c r="AI71" s="843"/>
      <c r="AJ71" s="843"/>
      <c r="AK71" s="843">
        <v>1632</v>
      </c>
      <c r="AL71" s="843"/>
      <c r="AM71" s="843"/>
      <c r="AN71" s="843"/>
      <c r="AO71" s="843"/>
      <c r="AP71" s="843" t="s">
        <v>556</v>
      </c>
      <c r="AQ71" s="843"/>
      <c r="AR71" s="843"/>
      <c r="AS71" s="843"/>
      <c r="AT71" s="843"/>
      <c r="AU71" s="843" t="s">
        <v>556</v>
      </c>
      <c r="AV71" s="843"/>
      <c r="AW71" s="843"/>
      <c r="AX71" s="843"/>
      <c r="AY71" s="843"/>
      <c r="AZ71" s="845"/>
      <c r="BA71" s="845"/>
      <c r="BB71" s="845"/>
      <c r="BC71" s="845"/>
      <c r="BD71" s="846"/>
      <c r="BE71" s="224"/>
      <c r="BF71" s="224"/>
      <c r="BG71" s="224"/>
      <c r="BH71" s="224"/>
      <c r="BI71" s="224"/>
      <c r="BJ71" s="224"/>
      <c r="BK71" s="224"/>
      <c r="BL71" s="224"/>
      <c r="BM71" s="224"/>
      <c r="BN71" s="224"/>
      <c r="BO71" s="224"/>
      <c r="BP71" s="224"/>
      <c r="BQ71" s="221">
        <v>65</v>
      </c>
      <c r="BR71" s="226"/>
      <c r="BS71" s="872"/>
      <c r="BT71" s="873"/>
      <c r="BU71" s="873"/>
      <c r="BV71" s="873"/>
      <c r="BW71" s="873"/>
      <c r="BX71" s="873"/>
      <c r="BY71" s="873"/>
      <c r="BZ71" s="873"/>
      <c r="CA71" s="873"/>
      <c r="CB71" s="873"/>
      <c r="CC71" s="873"/>
      <c r="CD71" s="873"/>
      <c r="CE71" s="873"/>
      <c r="CF71" s="873"/>
      <c r="CG71" s="878"/>
      <c r="CH71" s="875"/>
      <c r="CI71" s="876"/>
      <c r="CJ71" s="876"/>
      <c r="CK71" s="876"/>
      <c r="CL71" s="877"/>
      <c r="CM71" s="875"/>
      <c r="CN71" s="876"/>
      <c r="CO71" s="876"/>
      <c r="CP71" s="876"/>
      <c r="CQ71" s="877"/>
      <c r="CR71" s="875"/>
      <c r="CS71" s="876"/>
      <c r="CT71" s="876"/>
      <c r="CU71" s="876"/>
      <c r="CV71" s="877"/>
      <c r="CW71" s="875"/>
      <c r="CX71" s="876"/>
      <c r="CY71" s="876"/>
      <c r="CZ71" s="876"/>
      <c r="DA71" s="877"/>
      <c r="DB71" s="875"/>
      <c r="DC71" s="876"/>
      <c r="DD71" s="876"/>
      <c r="DE71" s="876"/>
      <c r="DF71" s="877"/>
      <c r="DG71" s="875"/>
      <c r="DH71" s="876"/>
      <c r="DI71" s="876"/>
      <c r="DJ71" s="876"/>
      <c r="DK71" s="877"/>
      <c r="DL71" s="875"/>
      <c r="DM71" s="876"/>
      <c r="DN71" s="876"/>
      <c r="DO71" s="876"/>
      <c r="DP71" s="877"/>
      <c r="DQ71" s="875"/>
      <c r="DR71" s="876"/>
      <c r="DS71" s="876"/>
      <c r="DT71" s="876"/>
      <c r="DU71" s="877"/>
      <c r="DV71" s="872"/>
      <c r="DW71" s="873"/>
      <c r="DX71" s="873"/>
      <c r="DY71" s="873"/>
      <c r="DZ71" s="874"/>
      <c r="EA71" s="212"/>
    </row>
    <row r="72" spans="1:131" ht="26.25" customHeight="1">
      <c r="A72" s="221">
        <v>5</v>
      </c>
      <c r="B72" s="886" t="s">
        <v>550</v>
      </c>
      <c r="C72" s="887"/>
      <c r="D72" s="887"/>
      <c r="E72" s="887"/>
      <c r="F72" s="887"/>
      <c r="G72" s="887"/>
      <c r="H72" s="887"/>
      <c r="I72" s="887"/>
      <c r="J72" s="887"/>
      <c r="K72" s="887"/>
      <c r="L72" s="887"/>
      <c r="M72" s="887"/>
      <c r="N72" s="887"/>
      <c r="O72" s="887"/>
      <c r="P72" s="888"/>
      <c r="Q72" s="889">
        <v>687</v>
      </c>
      <c r="R72" s="843"/>
      <c r="S72" s="843"/>
      <c r="T72" s="843"/>
      <c r="U72" s="843"/>
      <c r="V72" s="843">
        <v>635</v>
      </c>
      <c r="W72" s="843"/>
      <c r="X72" s="843"/>
      <c r="Y72" s="843"/>
      <c r="Z72" s="843"/>
      <c r="AA72" s="843">
        <v>52</v>
      </c>
      <c r="AB72" s="843"/>
      <c r="AC72" s="843"/>
      <c r="AD72" s="843"/>
      <c r="AE72" s="843"/>
      <c r="AF72" s="843">
        <v>52</v>
      </c>
      <c r="AG72" s="843"/>
      <c r="AH72" s="843"/>
      <c r="AI72" s="843"/>
      <c r="AJ72" s="843"/>
      <c r="AK72" s="843" t="s">
        <v>556</v>
      </c>
      <c r="AL72" s="843"/>
      <c r="AM72" s="843"/>
      <c r="AN72" s="843"/>
      <c r="AO72" s="843"/>
      <c r="AP72" s="843" t="s">
        <v>556</v>
      </c>
      <c r="AQ72" s="843"/>
      <c r="AR72" s="843"/>
      <c r="AS72" s="843"/>
      <c r="AT72" s="843"/>
      <c r="AU72" s="843" t="s">
        <v>556</v>
      </c>
      <c r="AV72" s="843"/>
      <c r="AW72" s="843"/>
      <c r="AX72" s="843"/>
      <c r="AY72" s="843"/>
      <c r="AZ72" s="845"/>
      <c r="BA72" s="845"/>
      <c r="BB72" s="845"/>
      <c r="BC72" s="845"/>
      <c r="BD72" s="846"/>
      <c r="BE72" s="224"/>
      <c r="BF72" s="224"/>
      <c r="BG72" s="224"/>
      <c r="BH72" s="224"/>
      <c r="BI72" s="224"/>
      <c r="BJ72" s="224"/>
      <c r="BK72" s="224"/>
      <c r="BL72" s="224"/>
      <c r="BM72" s="224"/>
      <c r="BN72" s="224"/>
      <c r="BO72" s="224"/>
      <c r="BP72" s="224"/>
      <c r="BQ72" s="221">
        <v>66</v>
      </c>
      <c r="BR72" s="226"/>
      <c r="BS72" s="872"/>
      <c r="BT72" s="873"/>
      <c r="BU72" s="873"/>
      <c r="BV72" s="873"/>
      <c r="BW72" s="873"/>
      <c r="BX72" s="873"/>
      <c r="BY72" s="873"/>
      <c r="BZ72" s="873"/>
      <c r="CA72" s="873"/>
      <c r="CB72" s="873"/>
      <c r="CC72" s="873"/>
      <c r="CD72" s="873"/>
      <c r="CE72" s="873"/>
      <c r="CF72" s="873"/>
      <c r="CG72" s="878"/>
      <c r="CH72" s="875"/>
      <c r="CI72" s="876"/>
      <c r="CJ72" s="876"/>
      <c r="CK72" s="876"/>
      <c r="CL72" s="877"/>
      <c r="CM72" s="875"/>
      <c r="CN72" s="876"/>
      <c r="CO72" s="876"/>
      <c r="CP72" s="876"/>
      <c r="CQ72" s="877"/>
      <c r="CR72" s="875"/>
      <c r="CS72" s="876"/>
      <c r="CT72" s="876"/>
      <c r="CU72" s="876"/>
      <c r="CV72" s="877"/>
      <c r="CW72" s="875"/>
      <c r="CX72" s="876"/>
      <c r="CY72" s="876"/>
      <c r="CZ72" s="876"/>
      <c r="DA72" s="877"/>
      <c r="DB72" s="875"/>
      <c r="DC72" s="876"/>
      <c r="DD72" s="876"/>
      <c r="DE72" s="876"/>
      <c r="DF72" s="877"/>
      <c r="DG72" s="875"/>
      <c r="DH72" s="876"/>
      <c r="DI72" s="876"/>
      <c r="DJ72" s="876"/>
      <c r="DK72" s="877"/>
      <c r="DL72" s="875"/>
      <c r="DM72" s="876"/>
      <c r="DN72" s="876"/>
      <c r="DO72" s="876"/>
      <c r="DP72" s="877"/>
      <c r="DQ72" s="875"/>
      <c r="DR72" s="876"/>
      <c r="DS72" s="876"/>
      <c r="DT72" s="876"/>
      <c r="DU72" s="877"/>
      <c r="DV72" s="872"/>
      <c r="DW72" s="873"/>
      <c r="DX72" s="873"/>
      <c r="DY72" s="873"/>
      <c r="DZ72" s="874"/>
      <c r="EA72" s="212"/>
    </row>
    <row r="73" spans="1:131" ht="26.25" customHeight="1">
      <c r="A73" s="221">
        <v>6</v>
      </c>
      <c r="B73" s="886" t="s">
        <v>551</v>
      </c>
      <c r="C73" s="887"/>
      <c r="D73" s="887"/>
      <c r="E73" s="887"/>
      <c r="F73" s="887"/>
      <c r="G73" s="887"/>
      <c r="H73" s="887"/>
      <c r="I73" s="887"/>
      <c r="J73" s="887"/>
      <c r="K73" s="887"/>
      <c r="L73" s="887"/>
      <c r="M73" s="887"/>
      <c r="N73" s="887"/>
      <c r="O73" s="887"/>
      <c r="P73" s="888"/>
      <c r="Q73" s="889">
        <v>124</v>
      </c>
      <c r="R73" s="843"/>
      <c r="S73" s="843"/>
      <c r="T73" s="843"/>
      <c r="U73" s="843"/>
      <c r="V73" s="843">
        <v>124</v>
      </c>
      <c r="W73" s="843"/>
      <c r="X73" s="843"/>
      <c r="Y73" s="843"/>
      <c r="Z73" s="843"/>
      <c r="AA73" s="843">
        <v>1</v>
      </c>
      <c r="AB73" s="843"/>
      <c r="AC73" s="843"/>
      <c r="AD73" s="843"/>
      <c r="AE73" s="843"/>
      <c r="AF73" s="843">
        <v>1</v>
      </c>
      <c r="AG73" s="843"/>
      <c r="AH73" s="843"/>
      <c r="AI73" s="843"/>
      <c r="AJ73" s="843"/>
      <c r="AK73" s="843">
        <v>14</v>
      </c>
      <c r="AL73" s="843"/>
      <c r="AM73" s="843"/>
      <c r="AN73" s="843"/>
      <c r="AO73" s="843"/>
      <c r="AP73" s="843" t="s">
        <v>556</v>
      </c>
      <c r="AQ73" s="843"/>
      <c r="AR73" s="843"/>
      <c r="AS73" s="843"/>
      <c r="AT73" s="843"/>
      <c r="AU73" s="843" t="s">
        <v>556</v>
      </c>
      <c r="AV73" s="843"/>
      <c r="AW73" s="843"/>
      <c r="AX73" s="843"/>
      <c r="AY73" s="843"/>
      <c r="AZ73" s="845"/>
      <c r="BA73" s="845"/>
      <c r="BB73" s="845"/>
      <c r="BC73" s="845"/>
      <c r="BD73" s="846"/>
      <c r="BE73" s="224"/>
      <c r="BF73" s="224"/>
      <c r="BG73" s="224"/>
      <c r="BH73" s="224"/>
      <c r="BI73" s="224"/>
      <c r="BJ73" s="224"/>
      <c r="BK73" s="224"/>
      <c r="BL73" s="224"/>
      <c r="BM73" s="224"/>
      <c r="BN73" s="224"/>
      <c r="BO73" s="224"/>
      <c r="BP73" s="224"/>
      <c r="BQ73" s="221">
        <v>67</v>
      </c>
      <c r="BR73" s="226"/>
      <c r="BS73" s="872"/>
      <c r="BT73" s="873"/>
      <c r="BU73" s="873"/>
      <c r="BV73" s="873"/>
      <c r="BW73" s="873"/>
      <c r="BX73" s="873"/>
      <c r="BY73" s="873"/>
      <c r="BZ73" s="873"/>
      <c r="CA73" s="873"/>
      <c r="CB73" s="873"/>
      <c r="CC73" s="873"/>
      <c r="CD73" s="873"/>
      <c r="CE73" s="873"/>
      <c r="CF73" s="873"/>
      <c r="CG73" s="878"/>
      <c r="CH73" s="875"/>
      <c r="CI73" s="876"/>
      <c r="CJ73" s="876"/>
      <c r="CK73" s="876"/>
      <c r="CL73" s="877"/>
      <c r="CM73" s="875"/>
      <c r="CN73" s="876"/>
      <c r="CO73" s="876"/>
      <c r="CP73" s="876"/>
      <c r="CQ73" s="877"/>
      <c r="CR73" s="875"/>
      <c r="CS73" s="876"/>
      <c r="CT73" s="876"/>
      <c r="CU73" s="876"/>
      <c r="CV73" s="877"/>
      <c r="CW73" s="875"/>
      <c r="CX73" s="876"/>
      <c r="CY73" s="876"/>
      <c r="CZ73" s="876"/>
      <c r="DA73" s="877"/>
      <c r="DB73" s="875"/>
      <c r="DC73" s="876"/>
      <c r="DD73" s="876"/>
      <c r="DE73" s="876"/>
      <c r="DF73" s="877"/>
      <c r="DG73" s="875"/>
      <c r="DH73" s="876"/>
      <c r="DI73" s="876"/>
      <c r="DJ73" s="876"/>
      <c r="DK73" s="877"/>
      <c r="DL73" s="875"/>
      <c r="DM73" s="876"/>
      <c r="DN73" s="876"/>
      <c r="DO73" s="876"/>
      <c r="DP73" s="877"/>
      <c r="DQ73" s="875"/>
      <c r="DR73" s="876"/>
      <c r="DS73" s="876"/>
      <c r="DT73" s="876"/>
      <c r="DU73" s="877"/>
      <c r="DV73" s="872"/>
      <c r="DW73" s="873"/>
      <c r="DX73" s="873"/>
      <c r="DY73" s="873"/>
      <c r="DZ73" s="874"/>
      <c r="EA73" s="212"/>
    </row>
    <row r="74" spans="1:131" ht="26.25" customHeight="1">
      <c r="A74" s="221">
        <v>7</v>
      </c>
      <c r="B74" s="886" t="s">
        <v>552</v>
      </c>
      <c r="C74" s="887"/>
      <c r="D74" s="887"/>
      <c r="E74" s="887"/>
      <c r="F74" s="887"/>
      <c r="G74" s="887"/>
      <c r="H74" s="887"/>
      <c r="I74" s="887"/>
      <c r="J74" s="887"/>
      <c r="K74" s="887"/>
      <c r="L74" s="887"/>
      <c r="M74" s="887"/>
      <c r="N74" s="887"/>
      <c r="O74" s="887"/>
      <c r="P74" s="888"/>
      <c r="Q74" s="889">
        <v>133</v>
      </c>
      <c r="R74" s="843"/>
      <c r="S74" s="843"/>
      <c r="T74" s="843"/>
      <c r="U74" s="843"/>
      <c r="V74" s="843">
        <v>120</v>
      </c>
      <c r="W74" s="843"/>
      <c r="X74" s="843"/>
      <c r="Y74" s="843"/>
      <c r="Z74" s="843"/>
      <c r="AA74" s="843">
        <v>13</v>
      </c>
      <c r="AB74" s="843"/>
      <c r="AC74" s="843"/>
      <c r="AD74" s="843"/>
      <c r="AE74" s="843"/>
      <c r="AF74" s="843">
        <v>13</v>
      </c>
      <c r="AG74" s="843"/>
      <c r="AH74" s="843"/>
      <c r="AI74" s="843"/>
      <c r="AJ74" s="843"/>
      <c r="AK74" s="843">
        <v>27</v>
      </c>
      <c r="AL74" s="843"/>
      <c r="AM74" s="843"/>
      <c r="AN74" s="843"/>
      <c r="AO74" s="843"/>
      <c r="AP74" s="843" t="s">
        <v>556</v>
      </c>
      <c r="AQ74" s="843"/>
      <c r="AR74" s="843"/>
      <c r="AS74" s="843"/>
      <c r="AT74" s="843"/>
      <c r="AU74" s="843" t="s">
        <v>556</v>
      </c>
      <c r="AV74" s="843"/>
      <c r="AW74" s="843"/>
      <c r="AX74" s="843"/>
      <c r="AY74" s="843"/>
      <c r="AZ74" s="845"/>
      <c r="BA74" s="845"/>
      <c r="BB74" s="845"/>
      <c r="BC74" s="845"/>
      <c r="BD74" s="846"/>
      <c r="BE74" s="224"/>
      <c r="BF74" s="224"/>
      <c r="BG74" s="224"/>
      <c r="BH74" s="224"/>
      <c r="BI74" s="224"/>
      <c r="BJ74" s="224"/>
      <c r="BK74" s="224"/>
      <c r="BL74" s="224"/>
      <c r="BM74" s="224"/>
      <c r="BN74" s="224"/>
      <c r="BO74" s="224"/>
      <c r="BP74" s="224"/>
      <c r="BQ74" s="221">
        <v>68</v>
      </c>
      <c r="BR74" s="226"/>
      <c r="BS74" s="872"/>
      <c r="BT74" s="873"/>
      <c r="BU74" s="873"/>
      <c r="BV74" s="873"/>
      <c r="BW74" s="873"/>
      <c r="BX74" s="873"/>
      <c r="BY74" s="873"/>
      <c r="BZ74" s="873"/>
      <c r="CA74" s="873"/>
      <c r="CB74" s="873"/>
      <c r="CC74" s="873"/>
      <c r="CD74" s="873"/>
      <c r="CE74" s="873"/>
      <c r="CF74" s="873"/>
      <c r="CG74" s="878"/>
      <c r="CH74" s="875"/>
      <c r="CI74" s="876"/>
      <c r="CJ74" s="876"/>
      <c r="CK74" s="876"/>
      <c r="CL74" s="877"/>
      <c r="CM74" s="875"/>
      <c r="CN74" s="876"/>
      <c r="CO74" s="876"/>
      <c r="CP74" s="876"/>
      <c r="CQ74" s="877"/>
      <c r="CR74" s="875"/>
      <c r="CS74" s="876"/>
      <c r="CT74" s="876"/>
      <c r="CU74" s="876"/>
      <c r="CV74" s="877"/>
      <c r="CW74" s="875"/>
      <c r="CX74" s="876"/>
      <c r="CY74" s="876"/>
      <c r="CZ74" s="876"/>
      <c r="DA74" s="877"/>
      <c r="DB74" s="875"/>
      <c r="DC74" s="876"/>
      <c r="DD74" s="876"/>
      <c r="DE74" s="876"/>
      <c r="DF74" s="877"/>
      <c r="DG74" s="875"/>
      <c r="DH74" s="876"/>
      <c r="DI74" s="876"/>
      <c r="DJ74" s="876"/>
      <c r="DK74" s="877"/>
      <c r="DL74" s="875"/>
      <c r="DM74" s="876"/>
      <c r="DN74" s="876"/>
      <c r="DO74" s="876"/>
      <c r="DP74" s="877"/>
      <c r="DQ74" s="875"/>
      <c r="DR74" s="876"/>
      <c r="DS74" s="876"/>
      <c r="DT74" s="876"/>
      <c r="DU74" s="877"/>
      <c r="DV74" s="872"/>
      <c r="DW74" s="873"/>
      <c r="DX74" s="873"/>
      <c r="DY74" s="873"/>
      <c r="DZ74" s="874"/>
      <c r="EA74" s="212"/>
    </row>
    <row r="75" spans="1:131" ht="26.25" customHeight="1">
      <c r="A75" s="221">
        <v>8</v>
      </c>
      <c r="B75" s="886" t="s">
        <v>553</v>
      </c>
      <c r="C75" s="887"/>
      <c r="D75" s="887"/>
      <c r="E75" s="887"/>
      <c r="F75" s="887"/>
      <c r="G75" s="887"/>
      <c r="H75" s="887"/>
      <c r="I75" s="887"/>
      <c r="J75" s="887"/>
      <c r="K75" s="887"/>
      <c r="L75" s="887"/>
      <c r="M75" s="887"/>
      <c r="N75" s="887"/>
      <c r="O75" s="887"/>
      <c r="P75" s="888"/>
      <c r="Q75" s="890">
        <v>191</v>
      </c>
      <c r="R75" s="891"/>
      <c r="S75" s="891"/>
      <c r="T75" s="891"/>
      <c r="U75" s="847"/>
      <c r="V75" s="892">
        <v>172</v>
      </c>
      <c r="W75" s="891"/>
      <c r="X75" s="891"/>
      <c r="Y75" s="891"/>
      <c r="Z75" s="847"/>
      <c r="AA75" s="892">
        <v>19</v>
      </c>
      <c r="AB75" s="891"/>
      <c r="AC75" s="891"/>
      <c r="AD75" s="891"/>
      <c r="AE75" s="847"/>
      <c r="AF75" s="892">
        <v>19</v>
      </c>
      <c r="AG75" s="891"/>
      <c r="AH75" s="891"/>
      <c r="AI75" s="891"/>
      <c r="AJ75" s="847"/>
      <c r="AK75" s="892">
        <v>15</v>
      </c>
      <c r="AL75" s="891"/>
      <c r="AM75" s="891"/>
      <c r="AN75" s="891"/>
      <c r="AO75" s="847"/>
      <c r="AP75" s="892" t="s">
        <v>556</v>
      </c>
      <c r="AQ75" s="891"/>
      <c r="AR75" s="891"/>
      <c r="AS75" s="891"/>
      <c r="AT75" s="847"/>
      <c r="AU75" s="892" t="s">
        <v>556</v>
      </c>
      <c r="AV75" s="891"/>
      <c r="AW75" s="891"/>
      <c r="AX75" s="891"/>
      <c r="AY75" s="847"/>
      <c r="AZ75" s="845"/>
      <c r="BA75" s="845"/>
      <c r="BB75" s="845"/>
      <c r="BC75" s="845"/>
      <c r="BD75" s="846"/>
      <c r="BE75" s="224"/>
      <c r="BF75" s="224"/>
      <c r="BG75" s="224"/>
      <c r="BH75" s="224"/>
      <c r="BI75" s="224"/>
      <c r="BJ75" s="224"/>
      <c r="BK75" s="224"/>
      <c r="BL75" s="224"/>
      <c r="BM75" s="224"/>
      <c r="BN75" s="224"/>
      <c r="BO75" s="224"/>
      <c r="BP75" s="224"/>
      <c r="BQ75" s="221">
        <v>69</v>
      </c>
      <c r="BR75" s="226"/>
      <c r="BS75" s="872"/>
      <c r="BT75" s="873"/>
      <c r="BU75" s="873"/>
      <c r="BV75" s="873"/>
      <c r="BW75" s="873"/>
      <c r="BX75" s="873"/>
      <c r="BY75" s="873"/>
      <c r="BZ75" s="873"/>
      <c r="CA75" s="873"/>
      <c r="CB75" s="873"/>
      <c r="CC75" s="873"/>
      <c r="CD75" s="873"/>
      <c r="CE75" s="873"/>
      <c r="CF75" s="873"/>
      <c r="CG75" s="878"/>
      <c r="CH75" s="875"/>
      <c r="CI75" s="876"/>
      <c r="CJ75" s="876"/>
      <c r="CK75" s="876"/>
      <c r="CL75" s="877"/>
      <c r="CM75" s="875"/>
      <c r="CN75" s="876"/>
      <c r="CO75" s="876"/>
      <c r="CP75" s="876"/>
      <c r="CQ75" s="877"/>
      <c r="CR75" s="875"/>
      <c r="CS75" s="876"/>
      <c r="CT75" s="876"/>
      <c r="CU75" s="876"/>
      <c r="CV75" s="877"/>
      <c r="CW75" s="875"/>
      <c r="CX75" s="876"/>
      <c r="CY75" s="876"/>
      <c r="CZ75" s="876"/>
      <c r="DA75" s="877"/>
      <c r="DB75" s="875"/>
      <c r="DC75" s="876"/>
      <c r="DD75" s="876"/>
      <c r="DE75" s="876"/>
      <c r="DF75" s="877"/>
      <c r="DG75" s="875"/>
      <c r="DH75" s="876"/>
      <c r="DI75" s="876"/>
      <c r="DJ75" s="876"/>
      <c r="DK75" s="877"/>
      <c r="DL75" s="875"/>
      <c r="DM75" s="876"/>
      <c r="DN75" s="876"/>
      <c r="DO75" s="876"/>
      <c r="DP75" s="877"/>
      <c r="DQ75" s="875"/>
      <c r="DR75" s="876"/>
      <c r="DS75" s="876"/>
      <c r="DT75" s="876"/>
      <c r="DU75" s="877"/>
      <c r="DV75" s="872"/>
      <c r="DW75" s="873"/>
      <c r="DX75" s="873"/>
      <c r="DY75" s="873"/>
      <c r="DZ75" s="874"/>
      <c r="EA75" s="212"/>
    </row>
    <row r="76" spans="1:131" ht="26.25" customHeight="1">
      <c r="A76" s="221">
        <v>9</v>
      </c>
      <c r="B76" s="886" t="s">
        <v>554</v>
      </c>
      <c r="C76" s="887"/>
      <c r="D76" s="887"/>
      <c r="E76" s="887"/>
      <c r="F76" s="887"/>
      <c r="G76" s="887"/>
      <c r="H76" s="887"/>
      <c r="I76" s="887"/>
      <c r="J76" s="887"/>
      <c r="K76" s="887"/>
      <c r="L76" s="887"/>
      <c r="M76" s="887"/>
      <c r="N76" s="887"/>
      <c r="O76" s="887"/>
      <c r="P76" s="888"/>
      <c r="Q76" s="890">
        <v>76</v>
      </c>
      <c r="R76" s="891"/>
      <c r="S76" s="891"/>
      <c r="T76" s="891"/>
      <c r="U76" s="847"/>
      <c r="V76" s="892">
        <v>48</v>
      </c>
      <c r="W76" s="891"/>
      <c r="X76" s="891"/>
      <c r="Y76" s="891"/>
      <c r="Z76" s="847"/>
      <c r="AA76" s="892">
        <v>13</v>
      </c>
      <c r="AB76" s="891"/>
      <c r="AC76" s="891"/>
      <c r="AD76" s="891"/>
      <c r="AE76" s="847"/>
      <c r="AF76" s="892">
        <v>0</v>
      </c>
      <c r="AG76" s="891"/>
      <c r="AH76" s="891"/>
      <c r="AI76" s="891"/>
      <c r="AJ76" s="847"/>
      <c r="AK76" s="892" t="s">
        <v>556</v>
      </c>
      <c r="AL76" s="891"/>
      <c r="AM76" s="891"/>
      <c r="AN76" s="891"/>
      <c r="AO76" s="847"/>
      <c r="AP76" s="892" t="s">
        <v>556</v>
      </c>
      <c r="AQ76" s="891"/>
      <c r="AR76" s="891"/>
      <c r="AS76" s="891"/>
      <c r="AT76" s="847"/>
      <c r="AU76" s="892" t="s">
        <v>556</v>
      </c>
      <c r="AV76" s="891"/>
      <c r="AW76" s="891"/>
      <c r="AX76" s="891"/>
      <c r="AY76" s="847"/>
      <c r="AZ76" s="845"/>
      <c r="BA76" s="845"/>
      <c r="BB76" s="845"/>
      <c r="BC76" s="845"/>
      <c r="BD76" s="846"/>
      <c r="BE76" s="224"/>
      <c r="BF76" s="224"/>
      <c r="BG76" s="224"/>
      <c r="BH76" s="224"/>
      <c r="BI76" s="224"/>
      <c r="BJ76" s="224"/>
      <c r="BK76" s="224"/>
      <c r="BL76" s="224"/>
      <c r="BM76" s="224"/>
      <c r="BN76" s="224"/>
      <c r="BO76" s="224"/>
      <c r="BP76" s="224"/>
      <c r="BQ76" s="221">
        <v>70</v>
      </c>
      <c r="BR76" s="226"/>
      <c r="BS76" s="872"/>
      <c r="BT76" s="873"/>
      <c r="BU76" s="873"/>
      <c r="BV76" s="873"/>
      <c r="BW76" s="873"/>
      <c r="BX76" s="873"/>
      <c r="BY76" s="873"/>
      <c r="BZ76" s="873"/>
      <c r="CA76" s="873"/>
      <c r="CB76" s="873"/>
      <c r="CC76" s="873"/>
      <c r="CD76" s="873"/>
      <c r="CE76" s="873"/>
      <c r="CF76" s="873"/>
      <c r="CG76" s="878"/>
      <c r="CH76" s="875"/>
      <c r="CI76" s="876"/>
      <c r="CJ76" s="876"/>
      <c r="CK76" s="876"/>
      <c r="CL76" s="877"/>
      <c r="CM76" s="875"/>
      <c r="CN76" s="876"/>
      <c r="CO76" s="876"/>
      <c r="CP76" s="876"/>
      <c r="CQ76" s="877"/>
      <c r="CR76" s="875"/>
      <c r="CS76" s="876"/>
      <c r="CT76" s="876"/>
      <c r="CU76" s="876"/>
      <c r="CV76" s="877"/>
      <c r="CW76" s="875"/>
      <c r="CX76" s="876"/>
      <c r="CY76" s="876"/>
      <c r="CZ76" s="876"/>
      <c r="DA76" s="877"/>
      <c r="DB76" s="875"/>
      <c r="DC76" s="876"/>
      <c r="DD76" s="876"/>
      <c r="DE76" s="876"/>
      <c r="DF76" s="877"/>
      <c r="DG76" s="875"/>
      <c r="DH76" s="876"/>
      <c r="DI76" s="876"/>
      <c r="DJ76" s="876"/>
      <c r="DK76" s="877"/>
      <c r="DL76" s="875"/>
      <c r="DM76" s="876"/>
      <c r="DN76" s="876"/>
      <c r="DO76" s="876"/>
      <c r="DP76" s="877"/>
      <c r="DQ76" s="875"/>
      <c r="DR76" s="876"/>
      <c r="DS76" s="876"/>
      <c r="DT76" s="876"/>
      <c r="DU76" s="877"/>
      <c r="DV76" s="872"/>
      <c r="DW76" s="873"/>
      <c r="DX76" s="873"/>
      <c r="DY76" s="873"/>
      <c r="DZ76" s="874"/>
      <c r="EA76" s="212"/>
    </row>
    <row r="77" spans="1:131" ht="26.25" customHeight="1">
      <c r="A77" s="221">
        <v>10</v>
      </c>
      <c r="B77" s="886" t="s">
        <v>555</v>
      </c>
      <c r="C77" s="887"/>
      <c r="D77" s="887"/>
      <c r="E77" s="887"/>
      <c r="F77" s="887"/>
      <c r="G77" s="887"/>
      <c r="H77" s="887"/>
      <c r="I77" s="887"/>
      <c r="J77" s="887"/>
      <c r="K77" s="887"/>
      <c r="L77" s="887"/>
      <c r="M77" s="887"/>
      <c r="N77" s="887"/>
      <c r="O77" s="887"/>
      <c r="P77" s="888"/>
      <c r="Q77" s="890">
        <v>167564</v>
      </c>
      <c r="R77" s="891"/>
      <c r="S77" s="891"/>
      <c r="T77" s="891"/>
      <c r="U77" s="847"/>
      <c r="V77" s="892">
        <v>164371</v>
      </c>
      <c r="W77" s="891"/>
      <c r="X77" s="891"/>
      <c r="Y77" s="891"/>
      <c r="Z77" s="847"/>
      <c r="AA77" s="892">
        <v>3193</v>
      </c>
      <c r="AB77" s="891"/>
      <c r="AC77" s="891"/>
      <c r="AD77" s="891"/>
      <c r="AE77" s="847"/>
      <c r="AF77" s="892">
        <v>3193</v>
      </c>
      <c r="AG77" s="891"/>
      <c r="AH77" s="891"/>
      <c r="AI77" s="891"/>
      <c r="AJ77" s="847"/>
      <c r="AK77" s="892" t="s">
        <v>556</v>
      </c>
      <c r="AL77" s="891"/>
      <c r="AM77" s="891"/>
      <c r="AN77" s="891"/>
      <c r="AO77" s="847"/>
      <c r="AP77" s="892" t="s">
        <v>556</v>
      </c>
      <c r="AQ77" s="891"/>
      <c r="AR77" s="891"/>
      <c r="AS77" s="891"/>
      <c r="AT77" s="847"/>
      <c r="AU77" s="892" t="s">
        <v>556</v>
      </c>
      <c r="AV77" s="891"/>
      <c r="AW77" s="891"/>
      <c r="AX77" s="891"/>
      <c r="AY77" s="847"/>
      <c r="AZ77" s="845"/>
      <c r="BA77" s="845"/>
      <c r="BB77" s="845"/>
      <c r="BC77" s="845"/>
      <c r="BD77" s="846"/>
      <c r="BE77" s="224"/>
      <c r="BF77" s="224"/>
      <c r="BG77" s="224"/>
      <c r="BH77" s="224"/>
      <c r="BI77" s="224"/>
      <c r="BJ77" s="224"/>
      <c r="BK77" s="224"/>
      <c r="BL77" s="224"/>
      <c r="BM77" s="224"/>
      <c r="BN77" s="224"/>
      <c r="BO77" s="224"/>
      <c r="BP77" s="224"/>
      <c r="BQ77" s="221">
        <v>71</v>
      </c>
      <c r="BR77" s="226"/>
      <c r="BS77" s="872"/>
      <c r="BT77" s="873"/>
      <c r="BU77" s="873"/>
      <c r="BV77" s="873"/>
      <c r="BW77" s="873"/>
      <c r="BX77" s="873"/>
      <c r="BY77" s="873"/>
      <c r="BZ77" s="873"/>
      <c r="CA77" s="873"/>
      <c r="CB77" s="873"/>
      <c r="CC77" s="873"/>
      <c r="CD77" s="873"/>
      <c r="CE77" s="873"/>
      <c r="CF77" s="873"/>
      <c r="CG77" s="878"/>
      <c r="CH77" s="875"/>
      <c r="CI77" s="876"/>
      <c r="CJ77" s="876"/>
      <c r="CK77" s="876"/>
      <c r="CL77" s="877"/>
      <c r="CM77" s="875"/>
      <c r="CN77" s="876"/>
      <c r="CO77" s="876"/>
      <c r="CP77" s="876"/>
      <c r="CQ77" s="877"/>
      <c r="CR77" s="875"/>
      <c r="CS77" s="876"/>
      <c r="CT77" s="876"/>
      <c r="CU77" s="876"/>
      <c r="CV77" s="877"/>
      <c r="CW77" s="875"/>
      <c r="CX77" s="876"/>
      <c r="CY77" s="876"/>
      <c r="CZ77" s="876"/>
      <c r="DA77" s="877"/>
      <c r="DB77" s="875"/>
      <c r="DC77" s="876"/>
      <c r="DD77" s="876"/>
      <c r="DE77" s="876"/>
      <c r="DF77" s="877"/>
      <c r="DG77" s="875"/>
      <c r="DH77" s="876"/>
      <c r="DI77" s="876"/>
      <c r="DJ77" s="876"/>
      <c r="DK77" s="877"/>
      <c r="DL77" s="875"/>
      <c r="DM77" s="876"/>
      <c r="DN77" s="876"/>
      <c r="DO77" s="876"/>
      <c r="DP77" s="877"/>
      <c r="DQ77" s="875"/>
      <c r="DR77" s="876"/>
      <c r="DS77" s="876"/>
      <c r="DT77" s="876"/>
      <c r="DU77" s="877"/>
      <c r="DV77" s="872"/>
      <c r="DW77" s="873"/>
      <c r="DX77" s="873"/>
      <c r="DY77" s="873"/>
      <c r="DZ77" s="874"/>
      <c r="EA77" s="212"/>
    </row>
    <row r="78" spans="1:131" ht="26.25" customHeight="1">
      <c r="A78" s="221">
        <v>11</v>
      </c>
      <c r="B78" s="886"/>
      <c r="C78" s="887"/>
      <c r="D78" s="887"/>
      <c r="E78" s="887"/>
      <c r="F78" s="887"/>
      <c r="G78" s="887"/>
      <c r="H78" s="887"/>
      <c r="I78" s="887"/>
      <c r="J78" s="887"/>
      <c r="K78" s="887"/>
      <c r="L78" s="887"/>
      <c r="M78" s="887"/>
      <c r="N78" s="887"/>
      <c r="O78" s="887"/>
      <c r="P78" s="888"/>
      <c r="Q78" s="889"/>
      <c r="R78" s="843"/>
      <c r="S78" s="843"/>
      <c r="T78" s="843"/>
      <c r="U78" s="843"/>
      <c r="V78" s="843"/>
      <c r="W78" s="843"/>
      <c r="X78" s="843"/>
      <c r="Y78" s="843"/>
      <c r="Z78" s="843"/>
      <c r="AA78" s="843"/>
      <c r="AB78" s="843"/>
      <c r="AC78" s="843"/>
      <c r="AD78" s="843"/>
      <c r="AE78" s="843"/>
      <c r="AF78" s="843"/>
      <c r="AG78" s="843"/>
      <c r="AH78" s="843"/>
      <c r="AI78" s="843"/>
      <c r="AJ78" s="843"/>
      <c r="AK78" s="843"/>
      <c r="AL78" s="843"/>
      <c r="AM78" s="843"/>
      <c r="AN78" s="843"/>
      <c r="AO78" s="843"/>
      <c r="AP78" s="843"/>
      <c r="AQ78" s="843"/>
      <c r="AR78" s="843"/>
      <c r="AS78" s="843"/>
      <c r="AT78" s="843"/>
      <c r="AU78" s="843"/>
      <c r="AV78" s="843"/>
      <c r="AW78" s="843"/>
      <c r="AX78" s="843"/>
      <c r="AY78" s="843"/>
      <c r="AZ78" s="845"/>
      <c r="BA78" s="845"/>
      <c r="BB78" s="845"/>
      <c r="BC78" s="845"/>
      <c r="BD78" s="846"/>
      <c r="BE78" s="224"/>
      <c r="BF78" s="224"/>
      <c r="BG78" s="224"/>
      <c r="BH78" s="224"/>
      <c r="BI78" s="224"/>
      <c r="BJ78" s="212"/>
      <c r="BK78" s="212"/>
      <c r="BL78" s="212"/>
      <c r="BM78" s="212"/>
      <c r="BN78" s="212"/>
      <c r="BO78" s="224"/>
      <c r="BP78" s="224"/>
      <c r="BQ78" s="221">
        <v>72</v>
      </c>
      <c r="BR78" s="226"/>
      <c r="BS78" s="872"/>
      <c r="BT78" s="873"/>
      <c r="BU78" s="873"/>
      <c r="BV78" s="873"/>
      <c r="BW78" s="873"/>
      <c r="BX78" s="873"/>
      <c r="BY78" s="873"/>
      <c r="BZ78" s="873"/>
      <c r="CA78" s="873"/>
      <c r="CB78" s="873"/>
      <c r="CC78" s="873"/>
      <c r="CD78" s="873"/>
      <c r="CE78" s="873"/>
      <c r="CF78" s="873"/>
      <c r="CG78" s="878"/>
      <c r="CH78" s="875"/>
      <c r="CI78" s="876"/>
      <c r="CJ78" s="876"/>
      <c r="CK78" s="876"/>
      <c r="CL78" s="877"/>
      <c r="CM78" s="875"/>
      <c r="CN78" s="876"/>
      <c r="CO78" s="876"/>
      <c r="CP78" s="876"/>
      <c r="CQ78" s="877"/>
      <c r="CR78" s="875"/>
      <c r="CS78" s="876"/>
      <c r="CT78" s="876"/>
      <c r="CU78" s="876"/>
      <c r="CV78" s="877"/>
      <c r="CW78" s="875"/>
      <c r="CX78" s="876"/>
      <c r="CY78" s="876"/>
      <c r="CZ78" s="876"/>
      <c r="DA78" s="877"/>
      <c r="DB78" s="875"/>
      <c r="DC78" s="876"/>
      <c r="DD78" s="876"/>
      <c r="DE78" s="876"/>
      <c r="DF78" s="877"/>
      <c r="DG78" s="875"/>
      <c r="DH78" s="876"/>
      <c r="DI78" s="876"/>
      <c r="DJ78" s="876"/>
      <c r="DK78" s="877"/>
      <c r="DL78" s="875"/>
      <c r="DM78" s="876"/>
      <c r="DN78" s="876"/>
      <c r="DO78" s="876"/>
      <c r="DP78" s="877"/>
      <c r="DQ78" s="875"/>
      <c r="DR78" s="876"/>
      <c r="DS78" s="876"/>
      <c r="DT78" s="876"/>
      <c r="DU78" s="877"/>
      <c r="DV78" s="872"/>
      <c r="DW78" s="873"/>
      <c r="DX78" s="873"/>
      <c r="DY78" s="873"/>
      <c r="DZ78" s="874"/>
      <c r="EA78" s="212"/>
    </row>
    <row r="79" spans="1:131" ht="26.25" customHeight="1">
      <c r="A79" s="221">
        <v>12</v>
      </c>
      <c r="B79" s="886"/>
      <c r="C79" s="887"/>
      <c r="D79" s="887"/>
      <c r="E79" s="887"/>
      <c r="F79" s="887"/>
      <c r="G79" s="887"/>
      <c r="H79" s="887"/>
      <c r="I79" s="887"/>
      <c r="J79" s="887"/>
      <c r="K79" s="887"/>
      <c r="L79" s="887"/>
      <c r="M79" s="887"/>
      <c r="N79" s="887"/>
      <c r="O79" s="887"/>
      <c r="P79" s="888"/>
      <c r="Q79" s="889"/>
      <c r="R79" s="843"/>
      <c r="S79" s="843"/>
      <c r="T79" s="843"/>
      <c r="U79" s="843"/>
      <c r="V79" s="843"/>
      <c r="W79" s="843"/>
      <c r="X79" s="843"/>
      <c r="Y79" s="843"/>
      <c r="Z79" s="843"/>
      <c r="AA79" s="843"/>
      <c r="AB79" s="843"/>
      <c r="AC79" s="843"/>
      <c r="AD79" s="843"/>
      <c r="AE79" s="843"/>
      <c r="AF79" s="843"/>
      <c r="AG79" s="843"/>
      <c r="AH79" s="843"/>
      <c r="AI79" s="843"/>
      <c r="AJ79" s="843"/>
      <c r="AK79" s="843"/>
      <c r="AL79" s="843"/>
      <c r="AM79" s="843"/>
      <c r="AN79" s="843"/>
      <c r="AO79" s="843"/>
      <c r="AP79" s="843"/>
      <c r="AQ79" s="843"/>
      <c r="AR79" s="843"/>
      <c r="AS79" s="843"/>
      <c r="AT79" s="843"/>
      <c r="AU79" s="843"/>
      <c r="AV79" s="843"/>
      <c r="AW79" s="843"/>
      <c r="AX79" s="843"/>
      <c r="AY79" s="843"/>
      <c r="AZ79" s="845"/>
      <c r="BA79" s="845"/>
      <c r="BB79" s="845"/>
      <c r="BC79" s="845"/>
      <c r="BD79" s="846"/>
      <c r="BE79" s="224"/>
      <c r="BF79" s="224"/>
      <c r="BG79" s="224"/>
      <c r="BH79" s="224"/>
      <c r="BI79" s="224"/>
      <c r="BJ79" s="212"/>
      <c r="BK79" s="212"/>
      <c r="BL79" s="212"/>
      <c r="BM79" s="212"/>
      <c r="BN79" s="212"/>
      <c r="BO79" s="224"/>
      <c r="BP79" s="224"/>
      <c r="BQ79" s="221">
        <v>73</v>
      </c>
      <c r="BR79" s="226"/>
      <c r="BS79" s="872"/>
      <c r="BT79" s="873"/>
      <c r="BU79" s="873"/>
      <c r="BV79" s="873"/>
      <c r="BW79" s="873"/>
      <c r="BX79" s="873"/>
      <c r="BY79" s="873"/>
      <c r="BZ79" s="873"/>
      <c r="CA79" s="873"/>
      <c r="CB79" s="873"/>
      <c r="CC79" s="873"/>
      <c r="CD79" s="873"/>
      <c r="CE79" s="873"/>
      <c r="CF79" s="873"/>
      <c r="CG79" s="878"/>
      <c r="CH79" s="875"/>
      <c r="CI79" s="876"/>
      <c r="CJ79" s="876"/>
      <c r="CK79" s="876"/>
      <c r="CL79" s="877"/>
      <c r="CM79" s="875"/>
      <c r="CN79" s="876"/>
      <c r="CO79" s="876"/>
      <c r="CP79" s="876"/>
      <c r="CQ79" s="877"/>
      <c r="CR79" s="875"/>
      <c r="CS79" s="876"/>
      <c r="CT79" s="876"/>
      <c r="CU79" s="876"/>
      <c r="CV79" s="877"/>
      <c r="CW79" s="875"/>
      <c r="CX79" s="876"/>
      <c r="CY79" s="876"/>
      <c r="CZ79" s="876"/>
      <c r="DA79" s="877"/>
      <c r="DB79" s="875"/>
      <c r="DC79" s="876"/>
      <c r="DD79" s="876"/>
      <c r="DE79" s="876"/>
      <c r="DF79" s="877"/>
      <c r="DG79" s="875"/>
      <c r="DH79" s="876"/>
      <c r="DI79" s="876"/>
      <c r="DJ79" s="876"/>
      <c r="DK79" s="877"/>
      <c r="DL79" s="875"/>
      <c r="DM79" s="876"/>
      <c r="DN79" s="876"/>
      <c r="DO79" s="876"/>
      <c r="DP79" s="877"/>
      <c r="DQ79" s="875"/>
      <c r="DR79" s="876"/>
      <c r="DS79" s="876"/>
      <c r="DT79" s="876"/>
      <c r="DU79" s="877"/>
      <c r="DV79" s="872"/>
      <c r="DW79" s="873"/>
      <c r="DX79" s="873"/>
      <c r="DY79" s="873"/>
      <c r="DZ79" s="874"/>
      <c r="EA79" s="212"/>
    </row>
    <row r="80" spans="1:131" ht="26.25" customHeight="1">
      <c r="A80" s="221">
        <v>13</v>
      </c>
      <c r="B80" s="886"/>
      <c r="C80" s="887"/>
      <c r="D80" s="887"/>
      <c r="E80" s="887"/>
      <c r="F80" s="887"/>
      <c r="G80" s="887"/>
      <c r="H80" s="887"/>
      <c r="I80" s="887"/>
      <c r="J80" s="887"/>
      <c r="K80" s="887"/>
      <c r="L80" s="887"/>
      <c r="M80" s="887"/>
      <c r="N80" s="887"/>
      <c r="O80" s="887"/>
      <c r="P80" s="888"/>
      <c r="Q80" s="889"/>
      <c r="R80" s="843"/>
      <c r="S80" s="843"/>
      <c r="T80" s="843"/>
      <c r="U80" s="843"/>
      <c r="V80" s="843"/>
      <c r="W80" s="843"/>
      <c r="X80" s="843"/>
      <c r="Y80" s="843"/>
      <c r="Z80" s="843"/>
      <c r="AA80" s="843"/>
      <c r="AB80" s="843"/>
      <c r="AC80" s="843"/>
      <c r="AD80" s="843"/>
      <c r="AE80" s="843"/>
      <c r="AF80" s="843"/>
      <c r="AG80" s="843"/>
      <c r="AH80" s="843"/>
      <c r="AI80" s="843"/>
      <c r="AJ80" s="843"/>
      <c r="AK80" s="843"/>
      <c r="AL80" s="843"/>
      <c r="AM80" s="843"/>
      <c r="AN80" s="843"/>
      <c r="AO80" s="843"/>
      <c r="AP80" s="843"/>
      <c r="AQ80" s="843"/>
      <c r="AR80" s="843"/>
      <c r="AS80" s="843"/>
      <c r="AT80" s="843"/>
      <c r="AU80" s="843"/>
      <c r="AV80" s="843"/>
      <c r="AW80" s="843"/>
      <c r="AX80" s="843"/>
      <c r="AY80" s="843"/>
      <c r="AZ80" s="845"/>
      <c r="BA80" s="845"/>
      <c r="BB80" s="845"/>
      <c r="BC80" s="845"/>
      <c r="BD80" s="846"/>
      <c r="BE80" s="224"/>
      <c r="BF80" s="224"/>
      <c r="BG80" s="224"/>
      <c r="BH80" s="224"/>
      <c r="BI80" s="224"/>
      <c r="BJ80" s="224"/>
      <c r="BK80" s="224"/>
      <c r="BL80" s="224"/>
      <c r="BM80" s="224"/>
      <c r="BN80" s="224"/>
      <c r="BO80" s="224"/>
      <c r="BP80" s="224"/>
      <c r="BQ80" s="221">
        <v>74</v>
      </c>
      <c r="BR80" s="226"/>
      <c r="BS80" s="872"/>
      <c r="BT80" s="873"/>
      <c r="BU80" s="873"/>
      <c r="BV80" s="873"/>
      <c r="BW80" s="873"/>
      <c r="BX80" s="873"/>
      <c r="BY80" s="873"/>
      <c r="BZ80" s="873"/>
      <c r="CA80" s="873"/>
      <c r="CB80" s="873"/>
      <c r="CC80" s="873"/>
      <c r="CD80" s="873"/>
      <c r="CE80" s="873"/>
      <c r="CF80" s="873"/>
      <c r="CG80" s="878"/>
      <c r="CH80" s="875"/>
      <c r="CI80" s="876"/>
      <c r="CJ80" s="876"/>
      <c r="CK80" s="876"/>
      <c r="CL80" s="877"/>
      <c r="CM80" s="875"/>
      <c r="CN80" s="876"/>
      <c r="CO80" s="876"/>
      <c r="CP80" s="876"/>
      <c r="CQ80" s="877"/>
      <c r="CR80" s="875"/>
      <c r="CS80" s="876"/>
      <c r="CT80" s="876"/>
      <c r="CU80" s="876"/>
      <c r="CV80" s="877"/>
      <c r="CW80" s="875"/>
      <c r="CX80" s="876"/>
      <c r="CY80" s="876"/>
      <c r="CZ80" s="876"/>
      <c r="DA80" s="877"/>
      <c r="DB80" s="875"/>
      <c r="DC80" s="876"/>
      <c r="DD80" s="876"/>
      <c r="DE80" s="876"/>
      <c r="DF80" s="877"/>
      <c r="DG80" s="875"/>
      <c r="DH80" s="876"/>
      <c r="DI80" s="876"/>
      <c r="DJ80" s="876"/>
      <c r="DK80" s="877"/>
      <c r="DL80" s="875"/>
      <c r="DM80" s="876"/>
      <c r="DN80" s="876"/>
      <c r="DO80" s="876"/>
      <c r="DP80" s="877"/>
      <c r="DQ80" s="875"/>
      <c r="DR80" s="876"/>
      <c r="DS80" s="876"/>
      <c r="DT80" s="876"/>
      <c r="DU80" s="877"/>
      <c r="DV80" s="872"/>
      <c r="DW80" s="873"/>
      <c r="DX80" s="873"/>
      <c r="DY80" s="873"/>
      <c r="DZ80" s="874"/>
      <c r="EA80" s="212"/>
    </row>
    <row r="81" spans="1:131" ht="26.25" customHeight="1">
      <c r="A81" s="221">
        <v>14</v>
      </c>
      <c r="B81" s="886"/>
      <c r="C81" s="887"/>
      <c r="D81" s="887"/>
      <c r="E81" s="887"/>
      <c r="F81" s="887"/>
      <c r="G81" s="887"/>
      <c r="H81" s="887"/>
      <c r="I81" s="887"/>
      <c r="J81" s="887"/>
      <c r="K81" s="887"/>
      <c r="L81" s="887"/>
      <c r="M81" s="887"/>
      <c r="N81" s="887"/>
      <c r="O81" s="887"/>
      <c r="P81" s="888"/>
      <c r="Q81" s="889"/>
      <c r="R81" s="843"/>
      <c r="S81" s="843"/>
      <c r="T81" s="843"/>
      <c r="U81" s="843"/>
      <c r="V81" s="843"/>
      <c r="W81" s="843"/>
      <c r="X81" s="843"/>
      <c r="Y81" s="843"/>
      <c r="Z81" s="843"/>
      <c r="AA81" s="843"/>
      <c r="AB81" s="843"/>
      <c r="AC81" s="843"/>
      <c r="AD81" s="843"/>
      <c r="AE81" s="843"/>
      <c r="AF81" s="843"/>
      <c r="AG81" s="843"/>
      <c r="AH81" s="843"/>
      <c r="AI81" s="843"/>
      <c r="AJ81" s="843"/>
      <c r="AK81" s="843"/>
      <c r="AL81" s="843"/>
      <c r="AM81" s="843"/>
      <c r="AN81" s="843"/>
      <c r="AO81" s="843"/>
      <c r="AP81" s="843"/>
      <c r="AQ81" s="843"/>
      <c r="AR81" s="843"/>
      <c r="AS81" s="843"/>
      <c r="AT81" s="843"/>
      <c r="AU81" s="843"/>
      <c r="AV81" s="843"/>
      <c r="AW81" s="843"/>
      <c r="AX81" s="843"/>
      <c r="AY81" s="843"/>
      <c r="AZ81" s="845"/>
      <c r="BA81" s="845"/>
      <c r="BB81" s="845"/>
      <c r="BC81" s="845"/>
      <c r="BD81" s="846"/>
      <c r="BE81" s="224"/>
      <c r="BF81" s="224"/>
      <c r="BG81" s="224"/>
      <c r="BH81" s="224"/>
      <c r="BI81" s="224"/>
      <c r="BJ81" s="224"/>
      <c r="BK81" s="224"/>
      <c r="BL81" s="224"/>
      <c r="BM81" s="224"/>
      <c r="BN81" s="224"/>
      <c r="BO81" s="224"/>
      <c r="BP81" s="224"/>
      <c r="BQ81" s="221">
        <v>75</v>
      </c>
      <c r="BR81" s="226"/>
      <c r="BS81" s="872"/>
      <c r="BT81" s="873"/>
      <c r="BU81" s="873"/>
      <c r="BV81" s="873"/>
      <c r="BW81" s="873"/>
      <c r="BX81" s="873"/>
      <c r="BY81" s="873"/>
      <c r="BZ81" s="873"/>
      <c r="CA81" s="873"/>
      <c r="CB81" s="873"/>
      <c r="CC81" s="873"/>
      <c r="CD81" s="873"/>
      <c r="CE81" s="873"/>
      <c r="CF81" s="873"/>
      <c r="CG81" s="878"/>
      <c r="CH81" s="875"/>
      <c r="CI81" s="876"/>
      <c r="CJ81" s="876"/>
      <c r="CK81" s="876"/>
      <c r="CL81" s="877"/>
      <c r="CM81" s="875"/>
      <c r="CN81" s="876"/>
      <c r="CO81" s="876"/>
      <c r="CP81" s="876"/>
      <c r="CQ81" s="877"/>
      <c r="CR81" s="875"/>
      <c r="CS81" s="876"/>
      <c r="CT81" s="876"/>
      <c r="CU81" s="876"/>
      <c r="CV81" s="877"/>
      <c r="CW81" s="875"/>
      <c r="CX81" s="876"/>
      <c r="CY81" s="876"/>
      <c r="CZ81" s="876"/>
      <c r="DA81" s="877"/>
      <c r="DB81" s="875"/>
      <c r="DC81" s="876"/>
      <c r="DD81" s="876"/>
      <c r="DE81" s="876"/>
      <c r="DF81" s="877"/>
      <c r="DG81" s="875"/>
      <c r="DH81" s="876"/>
      <c r="DI81" s="876"/>
      <c r="DJ81" s="876"/>
      <c r="DK81" s="877"/>
      <c r="DL81" s="875"/>
      <c r="DM81" s="876"/>
      <c r="DN81" s="876"/>
      <c r="DO81" s="876"/>
      <c r="DP81" s="877"/>
      <c r="DQ81" s="875"/>
      <c r="DR81" s="876"/>
      <c r="DS81" s="876"/>
      <c r="DT81" s="876"/>
      <c r="DU81" s="877"/>
      <c r="DV81" s="872"/>
      <c r="DW81" s="873"/>
      <c r="DX81" s="873"/>
      <c r="DY81" s="873"/>
      <c r="DZ81" s="874"/>
      <c r="EA81" s="212"/>
    </row>
    <row r="82" spans="1:131" ht="26.25" customHeight="1">
      <c r="A82" s="221">
        <v>15</v>
      </c>
      <c r="B82" s="886"/>
      <c r="C82" s="887"/>
      <c r="D82" s="887"/>
      <c r="E82" s="887"/>
      <c r="F82" s="887"/>
      <c r="G82" s="887"/>
      <c r="H82" s="887"/>
      <c r="I82" s="887"/>
      <c r="J82" s="887"/>
      <c r="K82" s="887"/>
      <c r="L82" s="887"/>
      <c r="M82" s="887"/>
      <c r="N82" s="887"/>
      <c r="O82" s="887"/>
      <c r="P82" s="888"/>
      <c r="Q82" s="889"/>
      <c r="R82" s="843"/>
      <c r="S82" s="843"/>
      <c r="T82" s="843"/>
      <c r="U82" s="843"/>
      <c r="V82" s="843"/>
      <c r="W82" s="843"/>
      <c r="X82" s="843"/>
      <c r="Y82" s="843"/>
      <c r="Z82" s="843"/>
      <c r="AA82" s="843"/>
      <c r="AB82" s="843"/>
      <c r="AC82" s="843"/>
      <c r="AD82" s="843"/>
      <c r="AE82" s="843"/>
      <c r="AF82" s="843"/>
      <c r="AG82" s="843"/>
      <c r="AH82" s="843"/>
      <c r="AI82" s="843"/>
      <c r="AJ82" s="843"/>
      <c r="AK82" s="843"/>
      <c r="AL82" s="843"/>
      <c r="AM82" s="843"/>
      <c r="AN82" s="843"/>
      <c r="AO82" s="843"/>
      <c r="AP82" s="843"/>
      <c r="AQ82" s="843"/>
      <c r="AR82" s="843"/>
      <c r="AS82" s="843"/>
      <c r="AT82" s="843"/>
      <c r="AU82" s="843"/>
      <c r="AV82" s="843"/>
      <c r="AW82" s="843"/>
      <c r="AX82" s="843"/>
      <c r="AY82" s="843"/>
      <c r="AZ82" s="845"/>
      <c r="BA82" s="845"/>
      <c r="BB82" s="845"/>
      <c r="BC82" s="845"/>
      <c r="BD82" s="846"/>
      <c r="BE82" s="224"/>
      <c r="BF82" s="224"/>
      <c r="BG82" s="224"/>
      <c r="BH82" s="224"/>
      <c r="BI82" s="224"/>
      <c r="BJ82" s="224"/>
      <c r="BK82" s="224"/>
      <c r="BL82" s="224"/>
      <c r="BM82" s="224"/>
      <c r="BN82" s="224"/>
      <c r="BO82" s="224"/>
      <c r="BP82" s="224"/>
      <c r="BQ82" s="221">
        <v>76</v>
      </c>
      <c r="BR82" s="226"/>
      <c r="BS82" s="872"/>
      <c r="BT82" s="873"/>
      <c r="BU82" s="873"/>
      <c r="BV82" s="873"/>
      <c r="BW82" s="873"/>
      <c r="BX82" s="873"/>
      <c r="BY82" s="873"/>
      <c r="BZ82" s="873"/>
      <c r="CA82" s="873"/>
      <c r="CB82" s="873"/>
      <c r="CC82" s="873"/>
      <c r="CD82" s="873"/>
      <c r="CE82" s="873"/>
      <c r="CF82" s="873"/>
      <c r="CG82" s="878"/>
      <c r="CH82" s="875"/>
      <c r="CI82" s="876"/>
      <c r="CJ82" s="876"/>
      <c r="CK82" s="876"/>
      <c r="CL82" s="877"/>
      <c r="CM82" s="875"/>
      <c r="CN82" s="876"/>
      <c r="CO82" s="876"/>
      <c r="CP82" s="876"/>
      <c r="CQ82" s="877"/>
      <c r="CR82" s="875"/>
      <c r="CS82" s="876"/>
      <c r="CT82" s="876"/>
      <c r="CU82" s="876"/>
      <c r="CV82" s="877"/>
      <c r="CW82" s="875"/>
      <c r="CX82" s="876"/>
      <c r="CY82" s="876"/>
      <c r="CZ82" s="876"/>
      <c r="DA82" s="877"/>
      <c r="DB82" s="875"/>
      <c r="DC82" s="876"/>
      <c r="DD82" s="876"/>
      <c r="DE82" s="876"/>
      <c r="DF82" s="877"/>
      <c r="DG82" s="875"/>
      <c r="DH82" s="876"/>
      <c r="DI82" s="876"/>
      <c r="DJ82" s="876"/>
      <c r="DK82" s="877"/>
      <c r="DL82" s="875"/>
      <c r="DM82" s="876"/>
      <c r="DN82" s="876"/>
      <c r="DO82" s="876"/>
      <c r="DP82" s="877"/>
      <c r="DQ82" s="875"/>
      <c r="DR82" s="876"/>
      <c r="DS82" s="876"/>
      <c r="DT82" s="876"/>
      <c r="DU82" s="877"/>
      <c r="DV82" s="872"/>
      <c r="DW82" s="873"/>
      <c r="DX82" s="873"/>
      <c r="DY82" s="873"/>
      <c r="DZ82" s="874"/>
      <c r="EA82" s="212"/>
    </row>
    <row r="83" spans="1:131" ht="26.25" customHeight="1">
      <c r="A83" s="221">
        <v>16</v>
      </c>
      <c r="B83" s="886"/>
      <c r="C83" s="887"/>
      <c r="D83" s="887"/>
      <c r="E83" s="887"/>
      <c r="F83" s="887"/>
      <c r="G83" s="887"/>
      <c r="H83" s="887"/>
      <c r="I83" s="887"/>
      <c r="J83" s="887"/>
      <c r="K83" s="887"/>
      <c r="L83" s="887"/>
      <c r="M83" s="887"/>
      <c r="N83" s="887"/>
      <c r="O83" s="887"/>
      <c r="P83" s="888"/>
      <c r="Q83" s="889"/>
      <c r="R83" s="843"/>
      <c r="S83" s="843"/>
      <c r="T83" s="843"/>
      <c r="U83" s="843"/>
      <c r="V83" s="843"/>
      <c r="W83" s="843"/>
      <c r="X83" s="843"/>
      <c r="Y83" s="843"/>
      <c r="Z83" s="843"/>
      <c r="AA83" s="843"/>
      <c r="AB83" s="843"/>
      <c r="AC83" s="843"/>
      <c r="AD83" s="843"/>
      <c r="AE83" s="843"/>
      <c r="AF83" s="843"/>
      <c r="AG83" s="843"/>
      <c r="AH83" s="843"/>
      <c r="AI83" s="843"/>
      <c r="AJ83" s="843"/>
      <c r="AK83" s="843"/>
      <c r="AL83" s="843"/>
      <c r="AM83" s="843"/>
      <c r="AN83" s="843"/>
      <c r="AO83" s="843"/>
      <c r="AP83" s="843"/>
      <c r="AQ83" s="843"/>
      <c r="AR83" s="843"/>
      <c r="AS83" s="843"/>
      <c r="AT83" s="843"/>
      <c r="AU83" s="843"/>
      <c r="AV83" s="843"/>
      <c r="AW83" s="843"/>
      <c r="AX83" s="843"/>
      <c r="AY83" s="843"/>
      <c r="AZ83" s="845"/>
      <c r="BA83" s="845"/>
      <c r="BB83" s="845"/>
      <c r="BC83" s="845"/>
      <c r="BD83" s="846"/>
      <c r="BE83" s="224"/>
      <c r="BF83" s="224"/>
      <c r="BG83" s="224"/>
      <c r="BH83" s="224"/>
      <c r="BI83" s="224"/>
      <c r="BJ83" s="224"/>
      <c r="BK83" s="224"/>
      <c r="BL83" s="224"/>
      <c r="BM83" s="224"/>
      <c r="BN83" s="224"/>
      <c r="BO83" s="224"/>
      <c r="BP83" s="224"/>
      <c r="BQ83" s="221">
        <v>77</v>
      </c>
      <c r="BR83" s="226"/>
      <c r="BS83" s="872"/>
      <c r="BT83" s="873"/>
      <c r="BU83" s="873"/>
      <c r="BV83" s="873"/>
      <c r="BW83" s="873"/>
      <c r="BX83" s="873"/>
      <c r="BY83" s="873"/>
      <c r="BZ83" s="873"/>
      <c r="CA83" s="873"/>
      <c r="CB83" s="873"/>
      <c r="CC83" s="873"/>
      <c r="CD83" s="873"/>
      <c r="CE83" s="873"/>
      <c r="CF83" s="873"/>
      <c r="CG83" s="878"/>
      <c r="CH83" s="875"/>
      <c r="CI83" s="876"/>
      <c r="CJ83" s="876"/>
      <c r="CK83" s="876"/>
      <c r="CL83" s="877"/>
      <c r="CM83" s="875"/>
      <c r="CN83" s="876"/>
      <c r="CO83" s="876"/>
      <c r="CP83" s="876"/>
      <c r="CQ83" s="877"/>
      <c r="CR83" s="875"/>
      <c r="CS83" s="876"/>
      <c r="CT83" s="876"/>
      <c r="CU83" s="876"/>
      <c r="CV83" s="877"/>
      <c r="CW83" s="875"/>
      <c r="CX83" s="876"/>
      <c r="CY83" s="876"/>
      <c r="CZ83" s="876"/>
      <c r="DA83" s="877"/>
      <c r="DB83" s="875"/>
      <c r="DC83" s="876"/>
      <c r="DD83" s="876"/>
      <c r="DE83" s="876"/>
      <c r="DF83" s="877"/>
      <c r="DG83" s="875"/>
      <c r="DH83" s="876"/>
      <c r="DI83" s="876"/>
      <c r="DJ83" s="876"/>
      <c r="DK83" s="877"/>
      <c r="DL83" s="875"/>
      <c r="DM83" s="876"/>
      <c r="DN83" s="876"/>
      <c r="DO83" s="876"/>
      <c r="DP83" s="877"/>
      <c r="DQ83" s="875"/>
      <c r="DR83" s="876"/>
      <c r="DS83" s="876"/>
      <c r="DT83" s="876"/>
      <c r="DU83" s="877"/>
      <c r="DV83" s="872"/>
      <c r="DW83" s="873"/>
      <c r="DX83" s="873"/>
      <c r="DY83" s="873"/>
      <c r="DZ83" s="874"/>
      <c r="EA83" s="212"/>
    </row>
    <row r="84" spans="1:131" ht="26.25" customHeight="1">
      <c r="A84" s="221">
        <v>17</v>
      </c>
      <c r="B84" s="886"/>
      <c r="C84" s="887"/>
      <c r="D84" s="887"/>
      <c r="E84" s="887"/>
      <c r="F84" s="887"/>
      <c r="G84" s="887"/>
      <c r="H84" s="887"/>
      <c r="I84" s="887"/>
      <c r="J84" s="887"/>
      <c r="K84" s="887"/>
      <c r="L84" s="887"/>
      <c r="M84" s="887"/>
      <c r="N84" s="887"/>
      <c r="O84" s="887"/>
      <c r="P84" s="888"/>
      <c r="Q84" s="889"/>
      <c r="R84" s="843"/>
      <c r="S84" s="843"/>
      <c r="T84" s="843"/>
      <c r="U84" s="843"/>
      <c r="V84" s="843"/>
      <c r="W84" s="843"/>
      <c r="X84" s="843"/>
      <c r="Y84" s="843"/>
      <c r="Z84" s="843"/>
      <c r="AA84" s="843"/>
      <c r="AB84" s="843"/>
      <c r="AC84" s="843"/>
      <c r="AD84" s="843"/>
      <c r="AE84" s="843"/>
      <c r="AF84" s="843"/>
      <c r="AG84" s="843"/>
      <c r="AH84" s="843"/>
      <c r="AI84" s="843"/>
      <c r="AJ84" s="843"/>
      <c r="AK84" s="843"/>
      <c r="AL84" s="843"/>
      <c r="AM84" s="843"/>
      <c r="AN84" s="843"/>
      <c r="AO84" s="843"/>
      <c r="AP84" s="843"/>
      <c r="AQ84" s="843"/>
      <c r="AR84" s="843"/>
      <c r="AS84" s="843"/>
      <c r="AT84" s="843"/>
      <c r="AU84" s="843"/>
      <c r="AV84" s="843"/>
      <c r="AW84" s="843"/>
      <c r="AX84" s="843"/>
      <c r="AY84" s="843"/>
      <c r="AZ84" s="845"/>
      <c r="BA84" s="845"/>
      <c r="BB84" s="845"/>
      <c r="BC84" s="845"/>
      <c r="BD84" s="846"/>
      <c r="BE84" s="224"/>
      <c r="BF84" s="224"/>
      <c r="BG84" s="224"/>
      <c r="BH84" s="224"/>
      <c r="BI84" s="224"/>
      <c r="BJ84" s="224"/>
      <c r="BK84" s="224"/>
      <c r="BL84" s="224"/>
      <c r="BM84" s="224"/>
      <c r="BN84" s="224"/>
      <c r="BO84" s="224"/>
      <c r="BP84" s="224"/>
      <c r="BQ84" s="221">
        <v>78</v>
      </c>
      <c r="BR84" s="226"/>
      <c r="BS84" s="872"/>
      <c r="BT84" s="873"/>
      <c r="BU84" s="873"/>
      <c r="BV84" s="873"/>
      <c r="BW84" s="873"/>
      <c r="BX84" s="873"/>
      <c r="BY84" s="873"/>
      <c r="BZ84" s="873"/>
      <c r="CA84" s="873"/>
      <c r="CB84" s="873"/>
      <c r="CC84" s="873"/>
      <c r="CD84" s="873"/>
      <c r="CE84" s="873"/>
      <c r="CF84" s="873"/>
      <c r="CG84" s="878"/>
      <c r="CH84" s="875"/>
      <c r="CI84" s="876"/>
      <c r="CJ84" s="876"/>
      <c r="CK84" s="876"/>
      <c r="CL84" s="877"/>
      <c r="CM84" s="875"/>
      <c r="CN84" s="876"/>
      <c r="CO84" s="876"/>
      <c r="CP84" s="876"/>
      <c r="CQ84" s="877"/>
      <c r="CR84" s="875"/>
      <c r="CS84" s="876"/>
      <c r="CT84" s="876"/>
      <c r="CU84" s="876"/>
      <c r="CV84" s="877"/>
      <c r="CW84" s="875"/>
      <c r="CX84" s="876"/>
      <c r="CY84" s="876"/>
      <c r="CZ84" s="876"/>
      <c r="DA84" s="877"/>
      <c r="DB84" s="875"/>
      <c r="DC84" s="876"/>
      <c r="DD84" s="876"/>
      <c r="DE84" s="876"/>
      <c r="DF84" s="877"/>
      <c r="DG84" s="875"/>
      <c r="DH84" s="876"/>
      <c r="DI84" s="876"/>
      <c r="DJ84" s="876"/>
      <c r="DK84" s="877"/>
      <c r="DL84" s="875"/>
      <c r="DM84" s="876"/>
      <c r="DN84" s="876"/>
      <c r="DO84" s="876"/>
      <c r="DP84" s="877"/>
      <c r="DQ84" s="875"/>
      <c r="DR84" s="876"/>
      <c r="DS84" s="876"/>
      <c r="DT84" s="876"/>
      <c r="DU84" s="877"/>
      <c r="DV84" s="872"/>
      <c r="DW84" s="873"/>
      <c r="DX84" s="873"/>
      <c r="DY84" s="873"/>
      <c r="DZ84" s="874"/>
      <c r="EA84" s="212"/>
    </row>
    <row r="85" spans="1:131" ht="26.25" customHeight="1">
      <c r="A85" s="221">
        <v>18</v>
      </c>
      <c r="B85" s="886"/>
      <c r="C85" s="887"/>
      <c r="D85" s="887"/>
      <c r="E85" s="887"/>
      <c r="F85" s="887"/>
      <c r="G85" s="887"/>
      <c r="H85" s="887"/>
      <c r="I85" s="887"/>
      <c r="J85" s="887"/>
      <c r="K85" s="887"/>
      <c r="L85" s="887"/>
      <c r="M85" s="887"/>
      <c r="N85" s="887"/>
      <c r="O85" s="887"/>
      <c r="P85" s="888"/>
      <c r="Q85" s="889"/>
      <c r="R85" s="843"/>
      <c r="S85" s="843"/>
      <c r="T85" s="843"/>
      <c r="U85" s="843"/>
      <c r="V85" s="843"/>
      <c r="W85" s="843"/>
      <c r="X85" s="843"/>
      <c r="Y85" s="843"/>
      <c r="Z85" s="843"/>
      <c r="AA85" s="843"/>
      <c r="AB85" s="843"/>
      <c r="AC85" s="843"/>
      <c r="AD85" s="843"/>
      <c r="AE85" s="843"/>
      <c r="AF85" s="843"/>
      <c r="AG85" s="843"/>
      <c r="AH85" s="843"/>
      <c r="AI85" s="843"/>
      <c r="AJ85" s="843"/>
      <c r="AK85" s="843"/>
      <c r="AL85" s="843"/>
      <c r="AM85" s="843"/>
      <c r="AN85" s="843"/>
      <c r="AO85" s="843"/>
      <c r="AP85" s="843"/>
      <c r="AQ85" s="843"/>
      <c r="AR85" s="843"/>
      <c r="AS85" s="843"/>
      <c r="AT85" s="843"/>
      <c r="AU85" s="843"/>
      <c r="AV85" s="843"/>
      <c r="AW85" s="843"/>
      <c r="AX85" s="843"/>
      <c r="AY85" s="843"/>
      <c r="AZ85" s="845"/>
      <c r="BA85" s="845"/>
      <c r="BB85" s="845"/>
      <c r="BC85" s="845"/>
      <c r="BD85" s="846"/>
      <c r="BE85" s="224"/>
      <c r="BF85" s="224"/>
      <c r="BG85" s="224"/>
      <c r="BH85" s="224"/>
      <c r="BI85" s="224"/>
      <c r="BJ85" s="224"/>
      <c r="BK85" s="224"/>
      <c r="BL85" s="224"/>
      <c r="BM85" s="224"/>
      <c r="BN85" s="224"/>
      <c r="BO85" s="224"/>
      <c r="BP85" s="224"/>
      <c r="BQ85" s="221">
        <v>79</v>
      </c>
      <c r="BR85" s="226"/>
      <c r="BS85" s="872"/>
      <c r="BT85" s="873"/>
      <c r="BU85" s="873"/>
      <c r="BV85" s="873"/>
      <c r="BW85" s="873"/>
      <c r="BX85" s="873"/>
      <c r="BY85" s="873"/>
      <c r="BZ85" s="873"/>
      <c r="CA85" s="873"/>
      <c r="CB85" s="873"/>
      <c r="CC85" s="873"/>
      <c r="CD85" s="873"/>
      <c r="CE85" s="873"/>
      <c r="CF85" s="873"/>
      <c r="CG85" s="878"/>
      <c r="CH85" s="875"/>
      <c r="CI85" s="876"/>
      <c r="CJ85" s="876"/>
      <c r="CK85" s="876"/>
      <c r="CL85" s="877"/>
      <c r="CM85" s="875"/>
      <c r="CN85" s="876"/>
      <c r="CO85" s="876"/>
      <c r="CP85" s="876"/>
      <c r="CQ85" s="877"/>
      <c r="CR85" s="875"/>
      <c r="CS85" s="876"/>
      <c r="CT85" s="876"/>
      <c r="CU85" s="876"/>
      <c r="CV85" s="877"/>
      <c r="CW85" s="875"/>
      <c r="CX85" s="876"/>
      <c r="CY85" s="876"/>
      <c r="CZ85" s="876"/>
      <c r="DA85" s="877"/>
      <c r="DB85" s="875"/>
      <c r="DC85" s="876"/>
      <c r="DD85" s="876"/>
      <c r="DE85" s="876"/>
      <c r="DF85" s="877"/>
      <c r="DG85" s="875"/>
      <c r="DH85" s="876"/>
      <c r="DI85" s="876"/>
      <c r="DJ85" s="876"/>
      <c r="DK85" s="877"/>
      <c r="DL85" s="875"/>
      <c r="DM85" s="876"/>
      <c r="DN85" s="876"/>
      <c r="DO85" s="876"/>
      <c r="DP85" s="877"/>
      <c r="DQ85" s="875"/>
      <c r="DR85" s="876"/>
      <c r="DS85" s="876"/>
      <c r="DT85" s="876"/>
      <c r="DU85" s="877"/>
      <c r="DV85" s="872"/>
      <c r="DW85" s="873"/>
      <c r="DX85" s="873"/>
      <c r="DY85" s="873"/>
      <c r="DZ85" s="874"/>
      <c r="EA85" s="212"/>
    </row>
    <row r="86" spans="1:131" ht="26.25" customHeight="1">
      <c r="A86" s="221">
        <v>19</v>
      </c>
      <c r="B86" s="886"/>
      <c r="C86" s="887"/>
      <c r="D86" s="887"/>
      <c r="E86" s="887"/>
      <c r="F86" s="887"/>
      <c r="G86" s="887"/>
      <c r="H86" s="887"/>
      <c r="I86" s="887"/>
      <c r="J86" s="887"/>
      <c r="K86" s="887"/>
      <c r="L86" s="887"/>
      <c r="M86" s="887"/>
      <c r="N86" s="887"/>
      <c r="O86" s="887"/>
      <c r="P86" s="888"/>
      <c r="Q86" s="889"/>
      <c r="R86" s="843"/>
      <c r="S86" s="843"/>
      <c r="T86" s="843"/>
      <c r="U86" s="843"/>
      <c r="V86" s="843"/>
      <c r="W86" s="843"/>
      <c r="X86" s="843"/>
      <c r="Y86" s="843"/>
      <c r="Z86" s="843"/>
      <c r="AA86" s="843"/>
      <c r="AB86" s="843"/>
      <c r="AC86" s="843"/>
      <c r="AD86" s="843"/>
      <c r="AE86" s="843"/>
      <c r="AF86" s="843"/>
      <c r="AG86" s="843"/>
      <c r="AH86" s="843"/>
      <c r="AI86" s="843"/>
      <c r="AJ86" s="843"/>
      <c r="AK86" s="843"/>
      <c r="AL86" s="843"/>
      <c r="AM86" s="843"/>
      <c r="AN86" s="843"/>
      <c r="AO86" s="843"/>
      <c r="AP86" s="843"/>
      <c r="AQ86" s="843"/>
      <c r="AR86" s="843"/>
      <c r="AS86" s="843"/>
      <c r="AT86" s="843"/>
      <c r="AU86" s="843"/>
      <c r="AV86" s="843"/>
      <c r="AW86" s="843"/>
      <c r="AX86" s="843"/>
      <c r="AY86" s="843"/>
      <c r="AZ86" s="845"/>
      <c r="BA86" s="845"/>
      <c r="BB86" s="845"/>
      <c r="BC86" s="845"/>
      <c r="BD86" s="846"/>
      <c r="BE86" s="224"/>
      <c r="BF86" s="224"/>
      <c r="BG86" s="224"/>
      <c r="BH86" s="224"/>
      <c r="BI86" s="224"/>
      <c r="BJ86" s="224"/>
      <c r="BK86" s="224"/>
      <c r="BL86" s="224"/>
      <c r="BM86" s="224"/>
      <c r="BN86" s="224"/>
      <c r="BO86" s="224"/>
      <c r="BP86" s="224"/>
      <c r="BQ86" s="221">
        <v>80</v>
      </c>
      <c r="BR86" s="226"/>
      <c r="BS86" s="872"/>
      <c r="BT86" s="873"/>
      <c r="BU86" s="873"/>
      <c r="BV86" s="873"/>
      <c r="BW86" s="873"/>
      <c r="BX86" s="873"/>
      <c r="BY86" s="873"/>
      <c r="BZ86" s="873"/>
      <c r="CA86" s="873"/>
      <c r="CB86" s="873"/>
      <c r="CC86" s="873"/>
      <c r="CD86" s="873"/>
      <c r="CE86" s="873"/>
      <c r="CF86" s="873"/>
      <c r="CG86" s="878"/>
      <c r="CH86" s="875"/>
      <c r="CI86" s="876"/>
      <c r="CJ86" s="876"/>
      <c r="CK86" s="876"/>
      <c r="CL86" s="877"/>
      <c r="CM86" s="875"/>
      <c r="CN86" s="876"/>
      <c r="CO86" s="876"/>
      <c r="CP86" s="876"/>
      <c r="CQ86" s="877"/>
      <c r="CR86" s="875"/>
      <c r="CS86" s="876"/>
      <c r="CT86" s="876"/>
      <c r="CU86" s="876"/>
      <c r="CV86" s="877"/>
      <c r="CW86" s="875"/>
      <c r="CX86" s="876"/>
      <c r="CY86" s="876"/>
      <c r="CZ86" s="876"/>
      <c r="DA86" s="877"/>
      <c r="DB86" s="875"/>
      <c r="DC86" s="876"/>
      <c r="DD86" s="876"/>
      <c r="DE86" s="876"/>
      <c r="DF86" s="877"/>
      <c r="DG86" s="875"/>
      <c r="DH86" s="876"/>
      <c r="DI86" s="876"/>
      <c r="DJ86" s="876"/>
      <c r="DK86" s="877"/>
      <c r="DL86" s="875"/>
      <c r="DM86" s="876"/>
      <c r="DN86" s="876"/>
      <c r="DO86" s="876"/>
      <c r="DP86" s="877"/>
      <c r="DQ86" s="875"/>
      <c r="DR86" s="876"/>
      <c r="DS86" s="876"/>
      <c r="DT86" s="876"/>
      <c r="DU86" s="877"/>
      <c r="DV86" s="872"/>
      <c r="DW86" s="873"/>
      <c r="DX86" s="873"/>
      <c r="DY86" s="873"/>
      <c r="DZ86" s="874"/>
      <c r="EA86" s="212"/>
    </row>
    <row r="87" spans="1:131" ht="26.25" customHeight="1">
      <c r="A87" s="227">
        <v>20</v>
      </c>
      <c r="B87" s="893"/>
      <c r="C87" s="894"/>
      <c r="D87" s="894"/>
      <c r="E87" s="894"/>
      <c r="F87" s="894"/>
      <c r="G87" s="894"/>
      <c r="H87" s="894"/>
      <c r="I87" s="894"/>
      <c r="J87" s="894"/>
      <c r="K87" s="894"/>
      <c r="L87" s="894"/>
      <c r="M87" s="894"/>
      <c r="N87" s="894"/>
      <c r="O87" s="894"/>
      <c r="P87" s="895"/>
      <c r="Q87" s="896"/>
      <c r="R87" s="897"/>
      <c r="S87" s="897"/>
      <c r="T87" s="897"/>
      <c r="U87" s="897"/>
      <c r="V87" s="897"/>
      <c r="W87" s="897"/>
      <c r="X87" s="897"/>
      <c r="Y87" s="897"/>
      <c r="Z87" s="897"/>
      <c r="AA87" s="897"/>
      <c r="AB87" s="897"/>
      <c r="AC87" s="897"/>
      <c r="AD87" s="897"/>
      <c r="AE87" s="897"/>
      <c r="AF87" s="897"/>
      <c r="AG87" s="897"/>
      <c r="AH87" s="897"/>
      <c r="AI87" s="897"/>
      <c r="AJ87" s="897"/>
      <c r="AK87" s="897"/>
      <c r="AL87" s="897"/>
      <c r="AM87" s="897"/>
      <c r="AN87" s="897"/>
      <c r="AO87" s="897"/>
      <c r="AP87" s="897"/>
      <c r="AQ87" s="897"/>
      <c r="AR87" s="897"/>
      <c r="AS87" s="897"/>
      <c r="AT87" s="897"/>
      <c r="AU87" s="897"/>
      <c r="AV87" s="897"/>
      <c r="AW87" s="897"/>
      <c r="AX87" s="897"/>
      <c r="AY87" s="897"/>
      <c r="AZ87" s="898"/>
      <c r="BA87" s="898"/>
      <c r="BB87" s="898"/>
      <c r="BC87" s="898"/>
      <c r="BD87" s="899"/>
      <c r="BE87" s="224"/>
      <c r="BF87" s="224"/>
      <c r="BG87" s="224"/>
      <c r="BH87" s="224"/>
      <c r="BI87" s="224"/>
      <c r="BJ87" s="224"/>
      <c r="BK87" s="224"/>
      <c r="BL87" s="224"/>
      <c r="BM87" s="224"/>
      <c r="BN87" s="224"/>
      <c r="BO87" s="224"/>
      <c r="BP87" s="224"/>
      <c r="BQ87" s="221">
        <v>81</v>
      </c>
      <c r="BR87" s="226"/>
      <c r="BS87" s="872"/>
      <c r="BT87" s="873"/>
      <c r="BU87" s="873"/>
      <c r="BV87" s="873"/>
      <c r="BW87" s="873"/>
      <c r="BX87" s="873"/>
      <c r="BY87" s="873"/>
      <c r="BZ87" s="873"/>
      <c r="CA87" s="873"/>
      <c r="CB87" s="873"/>
      <c r="CC87" s="873"/>
      <c r="CD87" s="873"/>
      <c r="CE87" s="873"/>
      <c r="CF87" s="873"/>
      <c r="CG87" s="878"/>
      <c r="CH87" s="875"/>
      <c r="CI87" s="876"/>
      <c r="CJ87" s="876"/>
      <c r="CK87" s="876"/>
      <c r="CL87" s="877"/>
      <c r="CM87" s="875"/>
      <c r="CN87" s="876"/>
      <c r="CO87" s="876"/>
      <c r="CP87" s="876"/>
      <c r="CQ87" s="877"/>
      <c r="CR87" s="875"/>
      <c r="CS87" s="876"/>
      <c r="CT87" s="876"/>
      <c r="CU87" s="876"/>
      <c r="CV87" s="877"/>
      <c r="CW87" s="875"/>
      <c r="CX87" s="876"/>
      <c r="CY87" s="876"/>
      <c r="CZ87" s="876"/>
      <c r="DA87" s="877"/>
      <c r="DB87" s="875"/>
      <c r="DC87" s="876"/>
      <c r="DD87" s="876"/>
      <c r="DE87" s="876"/>
      <c r="DF87" s="877"/>
      <c r="DG87" s="875"/>
      <c r="DH87" s="876"/>
      <c r="DI87" s="876"/>
      <c r="DJ87" s="876"/>
      <c r="DK87" s="877"/>
      <c r="DL87" s="875"/>
      <c r="DM87" s="876"/>
      <c r="DN87" s="876"/>
      <c r="DO87" s="876"/>
      <c r="DP87" s="877"/>
      <c r="DQ87" s="875"/>
      <c r="DR87" s="876"/>
      <c r="DS87" s="876"/>
      <c r="DT87" s="876"/>
      <c r="DU87" s="877"/>
      <c r="DV87" s="872"/>
      <c r="DW87" s="873"/>
      <c r="DX87" s="873"/>
      <c r="DY87" s="873"/>
      <c r="DZ87" s="874"/>
      <c r="EA87" s="212"/>
    </row>
    <row r="88" spans="1:131" ht="26.25" customHeight="1" thickBot="1">
      <c r="A88" s="223" t="s">
        <v>376</v>
      </c>
      <c r="B88" s="802" t="s">
        <v>400</v>
      </c>
      <c r="C88" s="803"/>
      <c r="D88" s="803"/>
      <c r="E88" s="803"/>
      <c r="F88" s="803"/>
      <c r="G88" s="803"/>
      <c r="H88" s="803"/>
      <c r="I88" s="803"/>
      <c r="J88" s="803"/>
      <c r="K88" s="803"/>
      <c r="L88" s="803"/>
      <c r="M88" s="803"/>
      <c r="N88" s="803"/>
      <c r="O88" s="803"/>
      <c r="P88" s="804"/>
      <c r="Q88" s="853"/>
      <c r="R88" s="854"/>
      <c r="S88" s="854"/>
      <c r="T88" s="854"/>
      <c r="U88" s="854"/>
      <c r="V88" s="854"/>
      <c r="W88" s="854"/>
      <c r="X88" s="854"/>
      <c r="Y88" s="854"/>
      <c r="Z88" s="854"/>
      <c r="AA88" s="854"/>
      <c r="AB88" s="854"/>
      <c r="AC88" s="854"/>
      <c r="AD88" s="854"/>
      <c r="AE88" s="854"/>
      <c r="AF88" s="857">
        <v>3426</v>
      </c>
      <c r="AG88" s="857"/>
      <c r="AH88" s="857"/>
      <c r="AI88" s="857"/>
      <c r="AJ88" s="857"/>
      <c r="AK88" s="854"/>
      <c r="AL88" s="854"/>
      <c r="AM88" s="854"/>
      <c r="AN88" s="854"/>
      <c r="AO88" s="854"/>
      <c r="AP88" s="857">
        <v>4543</v>
      </c>
      <c r="AQ88" s="857"/>
      <c r="AR88" s="857"/>
      <c r="AS88" s="857"/>
      <c r="AT88" s="857"/>
      <c r="AU88" s="857">
        <v>258</v>
      </c>
      <c r="AV88" s="857"/>
      <c r="AW88" s="857"/>
      <c r="AX88" s="857"/>
      <c r="AY88" s="857"/>
      <c r="AZ88" s="862"/>
      <c r="BA88" s="862"/>
      <c r="BB88" s="862"/>
      <c r="BC88" s="862"/>
      <c r="BD88" s="863"/>
      <c r="BE88" s="224"/>
      <c r="BF88" s="224"/>
      <c r="BG88" s="224"/>
      <c r="BH88" s="224"/>
      <c r="BI88" s="224"/>
      <c r="BJ88" s="224"/>
      <c r="BK88" s="224"/>
      <c r="BL88" s="224"/>
      <c r="BM88" s="224"/>
      <c r="BN88" s="224"/>
      <c r="BO88" s="224"/>
      <c r="BP88" s="224"/>
      <c r="BQ88" s="221">
        <v>82</v>
      </c>
      <c r="BR88" s="226"/>
      <c r="BS88" s="872"/>
      <c r="BT88" s="873"/>
      <c r="BU88" s="873"/>
      <c r="BV88" s="873"/>
      <c r="BW88" s="873"/>
      <c r="BX88" s="873"/>
      <c r="BY88" s="873"/>
      <c r="BZ88" s="873"/>
      <c r="CA88" s="873"/>
      <c r="CB88" s="873"/>
      <c r="CC88" s="873"/>
      <c r="CD88" s="873"/>
      <c r="CE88" s="873"/>
      <c r="CF88" s="873"/>
      <c r="CG88" s="878"/>
      <c r="CH88" s="875"/>
      <c r="CI88" s="876"/>
      <c r="CJ88" s="876"/>
      <c r="CK88" s="876"/>
      <c r="CL88" s="877"/>
      <c r="CM88" s="875"/>
      <c r="CN88" s="876"/>
      <c r="CO88" s="876"/>
      <c r="CP88" s="876"/>
      <c r="CQ88" s="877"/>
      <c r="CR88" s="875"/>
      <c r="CS88" s="876"/>
      <c r="CT88" s="876"/>
      <c r="CU88" s="876"/>
      <c r="CV88" s="877"/>
      <c r="CW88" s="875"/>
      <c r="CX88" s="876"/>
      <c r="CY88" s="876"/>
      <c r="CZ88" s="876"/>
      <c r="DA88" s="877"/>
      <c r="DB88" s="875"/>
      <c r="DC88" s="876"/>
      <c r="DD88" s="876"/>
      <c r="DE88" s="876"/>
      <c r="DF88" s="877"/>
      <c r="DG88" s="875"/>
      <c r="DH88" s="876"/>
      <c r="DI88" s="876"/>
      <c r="DJ88" s="876"/>
      <c r="DK88" s="877"/>
      <c r="DL88" s="875"/>
      <c r="DM88" s="876"/>
      <c r="DN88" s="876"/>
      <c r="DO88" s="876"/>
      <c r="DP88" s="877"/>
      <c r="DQ88" s="875"/>
      <c r="DR88" s="876"/>
      <c r="DS88" s="876"/>
      <c r="DT88" s="876"/>
      <c r="DU88" s="877"/>
      <c r="DV88" s="872"/>
      <c r="DW88" s="873"/>
      <c r="DX88" s="873"/>
      <c r="DY88" s="873"/>
      <c r="DZ88" s="874"/>
      <c r="EA88" s="212"/>
    </row>
    <row r="89" spans="1:131" ht="26.25" hidden="1" customHeight="1">
      <c r="A89" s="228"/>
      <c r="B89" s="229"/>
      <c r="C89" s="229"/>
      <c r="D89" s="229"/>
      <c r="E89" s="229"/>
      <c r="F89" s="229"/>
      <c r="G89" s="229"/>
      <c r="H89" s="229"/>
      <c r="I89" s="229"/>
      <c r="J89" s="229"/>
      <c r="K89" s="229"/>
      <c r="L89" s="229"/>
      <c r="M89" s="229"/>
      <c r="N89" s="229"/>
      <c r="O89" s="229"/>
      <c r="P89" s="229"/>
      <c r="Q89" s="230"/>
      <c r="R89" s="230"/>
      <c r="S89" s="230"/>
      <c r="T89" s="230"/>
      <c r="U89" s="230"/>
      <c r="V89" s="230"/>
      <c r="W89" s="230"/>
      <c r="X89" s="230"/>
      <c r="Y89" s="230"/>
      <c r="Z89" s="230"/>
      <c r="AA89" s="230"/>
      <c r="AB89" s="230"/>
      <c r="AC89" s="230"/>
      <c r="AD89" s="230"/>
      <c r="AE89" s="230"/>
      <c r="AF89" s="230"/>
      <c r="AG89" s="230"/>
      <c r="AH89" s="230"/>
      <c r="AI89" s="230"/>
      <c r="AJ89" s="230"/>
      <c r="AK89" s="230"/>
      <c r="AL89" s="230"/>
      <c r="AM89" s="230"/>
      <c r="AN89" s="230"/>
      <c r="AO89" s="230"/>
      <c r="AP89" s="230"/>
      <c r="AQ89" s="230"/>
      <c r="AR89" s="230"/>
      <c r="AS89" s="230"/>
      <c r="AT89" s="230"/>
      <c r="AU89" s="230"/>
      <c r="AV89" s="230"/>
      <c r="AW89" s="230"/>
      <c r="AX89" s="230"/>
      <c r="AY89" s="230"/>
      <c r="AZ89" s="231"/>
      <c r="BA89" s="231"/>
      <c r="BB89" s="231"/>
      <c r="BC89" s="231"/>
      <c r="BD89" s="231"/>
      <c r="BE89" s="224"/>
      <c r="BF89" s="224"/>
      <c r="BG89" s="224"/>
      <c r="BH89" s="224"/>
      <c r="BI89" s="224"/>
      <c r="BJ89" s="224"/>
      <c r="BK89" s="224"/>
      <c r="BL89" s="224"/>
      <c r="BM89" s="224"/>
      <c r="BN89" s="224"/>
      <c r="BO89" s="224"/>
      <c r="BP89" s="224"/>
      <c r="BQ89" s="221">
        <v>83</v>
      </c>
      <c r="BR89" s="226"/>
      <c r="BS89" s="872"/>
      <c r="BT89" s="873"/>
      <c r="BU89" s="873"/>
      <c r="BV89" s="873"/>
      <c r="BW89" s="873"/>
      <c r="BX89" s="873"/>
      <c r="BY89" s="873"/>
      <c r="BZ89" s="873"/>
      <c r="CA89" s="873"/>
      <c r="CB89" s="873"/>
      <c r="CC89" s="873"/>
      <c r="CD89" s="873"/>
      <c r="CE89" s="873"/>
      <c r="CF89" s="873"/>
      <c r="CG89" s="878"/>
      <c r="CH89" s="875"/>
      <c r="CI89" s="876"/>
      <c r="CJ89" s="876"/>
      <c r="CK89" s="876"/>
      <c r="CL89" s="877"/>
      <c r="CM89" s="875"/>
      <c r="CN89" s="876"/>
      <c r="CO89" s="876"/>
      <c r="CP89" s="876"/>
      <c r="CQ89" s="877"/>
      <c r="CR89" s="875"/>
      <c r="CS89" s="876"/>
      <c r="CT89" s="876"/>
      <c r="CU89" s="876"/>
      <c r="CV89" s="877"/>
      <c r="CW89" s="875"/>
      <c r="CX89" s="876"/>
      <c r="CY89" s="876"/>
      <c r="CZ89" s="876"/>
      <c r="DA89" s="877"/>
      <c r="DB89" s="875"/>
      <c r="DC89" s="876"/>
      <c r="DD89" s="876"/>
      <c r="DE89" s="876"/>
      <c r="DF89" s="877"/>
      <c r="DG89" s="875"/>
      <c r="DH89" s="876"/>
      <c r="DI89" s="876"/>
      <c r="DJ89" s="876"/>
      <c r="DK89" s="877"/>
      <c r="DL89" s="875"/>
      <c r="DM89" s="876"/>
      <c r="DN89" s="876"/>
      <c r="DO89" s="876"/>
      <c r="DP89" s="877"/>
      <c r="DQ89" s="875"/>
      <c r="DR89" s="876"/>
      <c r="DS89" s="876"/>
      <c r="DT89" s="876"/>
      <c r="DU89" s="877"/>
      <c r="DV89" s="872"/>
      <c r="DW89" s="873"/>
      <c r="DX89" s="873"/>
      <c r="DY89" s="873"/>
      <c r="DZ89" s="874"/>
      <c r="EA89" s="212"/>
    </row>
    <row r="90" spans="1:131" ht="26.25" hidden="1" customHeight="1">
      <c r="A90" s="228"/>
      <c r="B90" s="229"/>
      <c r="C90" s="229"/>
      <c r="D90" s="229"/>
      <c r="E90" s="229"/>
      <c r="F90" s="229"/>
      <c r="G90" s="229"/>
      <c r="H90" s="229"/>
      <c r="I90" s="229"/>
      <c r="J90" s="229"/>
      <c r="K90" s="229"/>
      <c r="L90" s="229"/>
      <c r="M90" s="229"/>
      <c r="N90" s="229"/>
      <c r="O90" s="229"/>
      <c r="P90" s="229"/>
      <c r="Q90" s="230"/>
      <c r="R90" s="230"/>
      <c r="S90" s="230"/>
      <c r="T90" s="230"/>
      <c r="U90" s="230"/>
      <c r="V90" s="230"/>
      <c r="W90" s="230"/>
      <c r="X90" s="230"/>
      <c r="Y90" s="230"/>
      <c r="Z90" s="230"/>
      <c r="AA90" s="230"/>
      <c r="AB90" s="230"/>
      <c r="AC90" s="230"/>
      <c r="AD90" s="230"/>
      <c r="AE90" s="230"/>
      <c r="AF90" s="230"/>
      <c r="AG90" s="230"/>
      <c r="AH90" s="230"/>
      <c r="AI90" s="230"/>
      <c r="AJ90" s="230"/>
      <c r="AK90" s="230"/>
      <c r="AL90" s="230"/>
      <c r="AM90" s="230"/>
      <c r="AN90" s="230"/>
      <c r="AO90" s="230"/>
      <c r="AP90" s="230"/>
      <c r="AQ90" s="230"/>
      <c r="AR90" s="230"/>
      <c r="AS90" s="230"/>
      <c r="AT90" s="230"/>
      <c r="AU90" s="230"/>
      <c r="AV90" s="230"/>
      <c r="AW90" s="230"/>
      <c r="AX90" s="230"/>
      <c r="AY90" s="230"/>
      <c r="AZ90" s="231"/>
      <c r="BA90" s="231"/>
      <c r="BB90" s="231"/>
      <c r="BC90" s="231"/>
      <c r="BD90" s="231"/>
      <c r="BE90" s="224"/>
      <c r="BF90" s="224"/>
      <c r="BG90" s="224"/>
      <c r="BH90" s="224"/>
      <c r="BI90" s="224"/>
      <c r="BJ90" s="224"/>
      <c r="BK90" s="224"/>
      <c r="BL90" s="224"/>
      <c r="BM90" s="224"/>
      <c r="BN90" s="224"/>
      <c r="BO90" s="224"/>
      <c r="BP90" s="224"/>
      <c r="BQ90" s="221">
        <v>84</v>
      </c>
      <c r="BR90" s="226"/>
      <c r="BS90" s="872"/>
      <c r="BT90" s="873"/>
      <c r="BU90" s="873"/>
      <c r="BV90" s="873"/>
      <c r="BW90" s="873"/>
      <c r="BX90" s="873"/>
      <c r="BY90" s="873"/>
      <c r="BZ90" s="873"/>
      <c r="CA90" s="873"/>
      <c r="CB90" s="873"/>
      <c r="CC90" s="873"/>
      <c r="CD90" s="873"/>
      <c r="CE90" s="873"/>
      <c r="CF90" s="873"/>
      <c r="CG90" s="878"/>
      <c r="CH90" s="875"/>
      <c r="CI90" s="876"/>
      <c r="CJ90" s="876"/>
      <c r="CK90" s="876"/>
      <c r="CL90" s="877"/>
      <c r="CM90" s="875"/>
      <c r="CN90" s="876"/>
      <c r="CO90" s="876"/>
      <c r="CP90" s="876"/>
      <c r="CQ90" s="877"/>
      <c r="CR90" s="875"/>
      <c r="CS90" s="876"/>
      <c r="CT90" s="876"/>
      <c r="CU90" s="876"/>
      <c r="CV90" s="877"/>
      <c r="CW90" s="875"/>
      <c r="CX90" s="876"/>
      <c r="CY90" s="876"/>
      <c r="CZ90" s="876"/>
      <c r="DA90" s="877"/>
      <c r="DB90" s="875"/>
      <c r="DC90" s="876"/>
      <c r="DD90" s="876"/>
      <c r="DE90" s="876"/>
      <c r="DF90" s="877"/>
      <c r="DG90" s="875"/>
      <c r="DH90" s="876"/>
      <c r="DI90" s="876"/>
      <c r="DJ90" s="876"/>
      <c r="DK90" s="877"/>
      <c r="DL90" s="875"/>
      <c r="DM90" s="876"/>
      <c r="DN90" s="876"/>
      <c r="DO90" s="876"/>
      <c r="DP90" s="877"/>
      <c r="DQ90" s="875"/>
      <c r="DR90" s="876"/>
      <c r="DS90" s="876"/>
      <c r="DT90" s="876"/>
      <c r="DU90" s="877"/>
      <c r="DV90" s="872"/>
      <c r="DW90" s="873"/>
      <c r="DX90" s="873"/>
      <c r="DY90" s="873"/>
      <c r="DZ90" s="874"/>
      <c r="EA90" s="212"/>
    </row>
    <row r="91" spans="1:131" ht="26.25" hidden="1" customHeight="1">
      <c r="A91" s="228"/>
      <c r="B91" s="229"/>
      <c r="C91" s="229"/>
      <c r="D91" s="229"/>
      <c r="E91" s="229"/>
      <c r="F91" s="229"/>
      <c r="G91" s="229"/>
      <c r="H91" s="229"/>
      <c r="I91" s="229"/>
      <c r="J91" s="229"/>
      <c r="K91" s="229"/>
      <c r="L91" s="229"/>
      <c r="M91" s="229"/>
      <c r="N91" s="229"/>
      <c r="O91" s="229"/>
      <c r="P91" s="229"/>
      <c r="Q91" s="230"/>
      <c r="R91" s="230"/>
      <c r="S91" s="230"/>
      <c r="T91" s="230"/>
      <c r="U91" s="230"/>
      <c r="V91" s="230"/>
      <c r="W91" s="230"/>
      <c r="X91" s="230"/>
      <c r="Y91" s="230"/>
      <c r="Z91" s="230"/>
      <c r="AA91" s="230"/>
      <c r="AB91" s="230"/>
      <c r="AC91" s="230"/>
      <c r="AD91" s="230"/>
      <c r="AE91" s="230"/>
      <c r="AF91" s="230"/>
      <c r="AG91" s="230"/>
      <c r="AH91" s="230"/>
      <c r="AI91" s="230"/>
      <c r="AJ91" s="230"/>
      <c r="AK91" s="230"/>
      <c r="AL91" s="230"/>
      <c r="AM91" s="230"/>
      <c r="AN91" s="230"/>
      <c r="AO91" s="230"/>
      <c r="AP91" s="230"/>
      <c r="AQ91" s="230"/>
      <c r="AR91" s="230"/>
      <c r="AS91" s="230"/>
      <c r="AT91" s="230"/>
      <c r="AU91" s="230"/>
      <c r="AV91" s="230"/>
      <c r="AW91" s="230"/>
      <c r="AX91" s="230"/>
      <c r="AY91" s="230"/>
      <c r="AZ91" s="231"/>
      <c r="BA91" s="231"/>
      <c r="BB91" s="231"/>
      <c r="BC91" s="231"/>
      <c r="BD91" s="231"/>
      <c r="BE91" s="224"/>
      <c r="BF91" s="224"/>
      <c r="BG91" s="224"/>
      <c r="BH91" s="224"/>
      <c r="BI91" s="224"/>
      <c r="BJ91" s="224"/>
      <c r="BK91" s="224"/>
      <c r="BL91" s="224"/>
      <c r="BM91" s="224"/>
      <c r="BN91" s="224"/>
      <c r="BO91" s="224"/>
      <c r="BP91" s="224"/>
      <c r="BQ91" s="221">
        <v>85</v>
      </c>
      <c r="BR91" s="226"/>
      <c r="BS91" s="872"/>
      <c r="BT91" s="873"/>
      <c r="BU91" s="873"/>
      <c r="BV91" s="873"/>
      <c r="BW91" s="873"/>
      <c r="BX91" s="873"/>
      <c r="BY91" s="873"/>
      <c r="BZ91" s="873"/>
      <c r="CA91" s="873"/>
      <c r="CB91" s="873"/>
      <c r="CC91" s="873"/>
      <c r="CD91" s="873"/>
      <c r="CE91" s="873"/>
      <c r="CF91" s="873"/>
      <c r="CG91" s="878"/>
      <c r="CH91" s="875"/>
      <c r="CI91" s="876"/>
      <c r="CJ91" s="876"/>
      <c r="CK91" s="876"/>
      <c r="CL91" s="877"/>
      <c r="CM91" s="875"/>
      <c r="CN91" s="876"/>
      <c r="CO91" s="876"/>
      <c r="CP91" s="876"/>
      <c r="CQ91" s="877"/>
      <c r="CR91" s="875"/>
      <c r="CS91" s="876"/>
      <c r="CT91" s="876"/>
      <c r="CU91" s="876"/>
      <c r="CV91" s="877"/>
      <c r="CW91" s="875"/>
      <c r="CX91" s="876"/>
      <c r="CY91" s="876"/>
      <c r="CZ91" s="876"/>
      <c r="DA91" s="877"/>
      <c r="DB91" s="875"/>
      <c r="DC91" s="876"/>
      <c r="DD91" s="876"/>
      <c r="DE91" s="876"/>
      <c r="DF91" s="877"/>
      <c r="DG91" s="875"/>
      <c r="DH91" s="876"/>
      <c r="DI91" s="876"/>
      <c r="DJ91" s="876"/>
      <c r="DK91" s="877"/>
      <c r="DL91" s="875"/>
      <c r="DM91" s="876"/>
      <c r="DN91" s="876"/>
      <c r="DO91" s="876"/>
      <c r="DP91" s="877"/>
      <c r="DQ91" s="875"/>
      <c r="DR91" s="876"/>
      <c r="DS91" s="876"/>
      <c r="DT91" s="876"/>
      <c r="DU91" s="877"/>
      <c r="DV91" s="872"/>
      <c r="DW91" s="873"/>
      <c r="DX91" s="873"/>
      <c r="DY91" s="873"/>
      <c r="DZ91" s="874"/>
      <c r="EA91" s="212"/>
    </row>
    <row r="92" spans="1:131" ht="26.25" hidden="1" customHeight="1">
      <c r="A92" s="228"/>
      <c r="B92" s="229"/>
      <c r="C92" s="229"/>
      <c r="D92" s="229"/>
      <c r="E92" s="229"/>
      <c r="F92" s="229"/>
      <c r="G92" s="229"/>
      <c r="H92" s="229"/>
      <c r="I92" s="229"/>
      <c r="J92" s="229"/>
      <c r="K92" s="229"/>
      <c r="L92" s="229"/>
      <c r="M92" s="229"/>
      <c r="N92" s="229"/>
      <c r="O92" s="229"/>
      <c r="P92" s="229"/>
      <c r="Q92" s="230"/>
      <c r="R92" s="230"/>
      <c r="S92" s="230"/>
      <c r="T92" s="230"/>
      <c r="U92" s="230"/>
      <c r="V92" s="230"/>
      <c r="W92" s="230"/>
      <c r="X92" s="230"/>
      <c r="Y92" s="230"/>
      <c r="Z92" s="230"/>
      <c r="AA92" s="230"/>
      <c r="AB92" s="230"/>
      <c r="AC92" s="230"/>
      <c r="AD92" s="230"/>
      <c r="AE92" s="230"/>
      <c r="AF92" s="230"/>
      <c r="AG92" s="230"/>
      <c r="AH92" s="230"/>
      <c r="AI92" s="230"/>
      <c r="AJ92" s="230"/>
      <c r="AK92" s="230"/>
      <c r="AL92" s="230"/>
      <c r="AM92" s="230"/>
      <c r="AN92" s="230"/>
      <c r="AO92" s="230"/>
      <c r="AP92" s="230"/>
      <c r="AQ92" s="230"/>
      <c r="AR92" s="230"/>
      <c r="AS92" s="230"/>
      <c r="AT92" s="230"/>
      <c r="AU92" s="230"/>
      <c r="AV92" s="230"/>
      <c r="AW92" s="230"/>
      <c r="AX92" s="230"/>
      <c r="AY92" s="230"/>
      <c r="AZ92" s="231"/>
      <c r="BA92" s="231"/>
      <c r="BB92" s="231"/>
      <c r="BC92" s="231"/>
      <c r="BD92" s="231"/>
      <c r="BE92" s="224"/>
      <c r="BF92" s="224"/>
      <c r="BG92" s="224"/>
      <c r="BH92" s="224"/>
      <c r="BI92" s="224"/>
      <c r="BJ92" s="224"/>
      <c r="BK92" s="224"/>
      <c r="BL92" s="224"/>
      <c r="BM92" s="224"/>
      <c r="BN92" s="224"/>
      <c r="BO92" s="224"/>
      <c r="BP92" s="224"/>
      <c r="BQ92" s="221">
        <v>86</v>
      </c>
      <c r="BR92" s="226"/>
      <c r="BS92" s="872"/>
      <c r="BT92" s="873"/>
      <c r="BU92" s="873"/>
      <c r="BV92" s="873"/>
      <c r="BW92" s="873"/>
      <c r="BX92" s="873"/>
      <c r="BY92" s="873"/>
      <c r="BZ92" s="873"/>
      <c r="CA92" s="873"/>
      <c r="CB92" s="873"/>
      <c r="CC92" s="873"/>
      <c r="CD92" s="873"/>
      <c r="CE92" s="873"/>
      <c r="CF92" s="873"/>
      <c r="CG92" s="878"/>
      <c r="CH92" s="875"/>
      <c r="CI92" s="876"/>
      <c r="CJ92" s="876"/>
      <c r="CK92" s="876"/>
      <c r="CL92" s="877"/>
      <c r="CM92" s="875"/>
      <c r="CN92" s="876"/>
      <c r="CO92" s="876"/>
      <c r="CP92" s="876"/>
      <c r="CQ92" s="877"/>
      <c r="CR92" s="875"/>
      <c r="CS92" s="876"/>
      <c r="CT92" s="876"/>
      <c r="CU92" s="876"/>
      <c r="CV92" s="877"/>
      <c r="CW92" s="875"/>
      <c r="CX92" s="876"/>
      <c r="CY92" s="876"/>
      <c r="CZ92" s="876"/>
      <c r="DA92" s="877"/>
      <c r="DB92" s="875"/>
      <c r="DC92" s="876"/>
      <c r="DD92" s="876"/>
      <c r="DE92" s="876"/>
      <c r="DF92" s="877"/>
      <c r="DG92" s="875"/>
      <c r="DH92" s="876"/>
      <c r="DI92" s="876"/>
      <c r="DJ92" s="876"/>
      <c r="DK92" s="877"/>
      <c r="DL92" s="875"/>
      <c r="DM92" s="876"/>
      <c r="DN92" s="876"/>
      <c r="DO92" s="876"/>
      <c r="DP92" s="877"/>
      <c r="DQ92" s="875"/>
      <c r="DR92" s="876"/>
      <c r="DS92" s="876"/>
      <c r="DT92" s="876"/>
      <c r="DU92" s="877"/>
      <c r="DV92" s="872"/>
      <c r="DW92" s="873"/>
      <c r="DX92" s="873"/>
      <c r="DY92" s="873"/>
      <c r="DZ92" s="874"/>
      <c r="EA92" s="212"/>
    </row>
    <row r="93" spans="1:131" ht="26.25" hidden="1" customHeight="1">
      <c r="A93" s="228"/>
      <c r="B93" s="229"/>
      <c r="C93" s="229"/>
      <c r="D93" s="229"/>
      <c r="E93" s="229"/>
      <c r="F93" s="229"/>
      <c r="G93" s="229"/>
      <c r="H93" s="229"/>
      <c r="I93" s="229"/>
      <c r="J93" s="229"/>
      <c r="K93" s="229"/>
      <c r="L93" s="229"/>
      <c r="M93" s="229"/>
      <c r="N93" s="229"/>
      <c r="O93" s="229"/>
      <c r="P93" s="229"/>
      <c r="Q93" s="230"/>
      <c r="R93" s="230"/>
      <c r="S93" s="230"/>
      <c r="T93" s="230"/>
      <c r="U93" s="230"/>
      <c r="V93" s="230"/>
      <c r="W93" s="230"/>
      <c r="X93" s="230"/>
      <c r="Y93" s="230"/>
      <c r="Z93" s="230"/>
      <c r="AA93" s="230"/>
      <c r="AB93" s="230"/>
      <c r="AC93" s="230"/>
      <c r="AD93" s="230"/>
      <c r="AE93" s="230"/>
      <c r="AF93" s="230"/>
      <c r="AG93" s="230"/>
      <c r="AH93" s="230"/>
      <c r="AI93" s="230"/>
      <c r="AJ93" s="230"/>
      <c r="AK93" s="230"/>
      <c r="AL93" s="230"/>
      <c r="AM93" s="230"/>
      <c r="AN93" s="230"/>
      <c r="AO93" s="230"/>
      <c r="AP93" s="230"/>
      <c r="AQ93" s="230"/>
      <c r="AR93" s="230"/>
      <c r="AS93" s="230"/>
      <c r="AT93" s="230"/>
      <c r="AU93" s="230"/>
      <c r="AV93" s="230"/>
      <c r="AW93" s="230"/>
      <c r="AX93" s="230"/>
      <c r="AY93" s="230"/>
      <c r="AZ93" s="231"/>
      <c r="BA93" s="231"/>
      <c r="BB93" s="231"/>
      <c r="BC93" s="231"/>
      <c r="BD93" s="231"/>
      <c r="BE93" s="224"/>
      <c r="BF93" s="224"/>
      <c r="BG93" s="224"/>
      <c r="BH93" s="224"/>
      <c r="BI93" s="224"/>
      <c r="BJ93" s="224"/>
      <c r="BK93" s="224"/>
      <c r="BL93" s="224"/>
      <c r="BM93" s="224"/>
      <c r="BN93" s="224"/>
      <c r="BO93" s="224"/>
      <c r="BP93" s="224"/>
      <c r="BQ93" s="221">
        <v>87</v>
      </c>
      <c r="BR93" s="226"/>
      <c r="BS93" s="872"/>
      <c r="BT93" s="873"/>
      <c r="BU93" s="873"/>
      <c r="BV93" s="873"/>
      <c r="BW93" s="873"/>
      <c r="BX93" s="873"/>
      <c r="BY93" s="873"/>
      <c r="BZ93" s="873"/>
      <c r="CA93" s="873"/>
      <c r="CB93" s="873"/>
      <c r="CC93" s="873"/>
      <c r="CD93" s="873"/>
      <c r="CE93" s="873"/>
      <c r="CF93" s="873"/>
      <c r="CG93" s="878"/>
      <c r="CH93" s="875"/>
      <c r="CI93" s="876"/>
      <c r="CJ93" s="876"/>
      <c r="CK93" s="876"/>
      <c r="CL93" s="877"/>
      <c r="CM93" s="875"/>
      <c r="CN93" s="876"/>
      <c r="CO93" s="876"/>
      <c r="CP93" s="876"/>
      <c r="CQ93" s="877"/>
      <c r="CR93" s="875"/>
      <c r="CS93" s="876"/>
      <c r="CT93" s="876"/>
      <c r="CU93" s="876"/>
      <c r="CV93" s="877"/>
      <c r="CW93" s="875"/>
      <c r="CX93" s="876"/>
      <c r="CY93" s="876"/>
      <c r="CZ93" s="876"/>
      <c r="DA93" s="877"/>
      <c r="DB93" s="875"/>
      <c r="DC93" s="876"/>
      <c r="DD93" s="876"/>
      <c r="DE93" s="876"/>
      <c r="DF93" s="877"/>
      <c r="DG93" s="875"/>
      <c r="DH93" s="876"/>
      <c r="DI93" s="876"/>
      <c r="DJ93" s="876"/>
      <c r="DK93" s="877"/>
      <c r="DL93" s="875"/>
      <c r="DM93" s="876"/>
      <c r="DN93" s="876"/>
      <c r="DO93" s="876"/>
      <c r="DP93" s="877"/>
      <c r="DQ93" s="875"/>
      <c r="DR93" s="876"/>
      <c r="DS93" s="876"/>
      <c r="DT93" s="876"/>
      <c r="DU93" s="877"/>
      <c r="DV93" s="872"/>
      <c r="DW93" s="873"/>
      <c r="DX93" s="873"/>
      <c r="DY93" s="873"/>
      <c r="DZ93" s="874"/>
      <c r="EA93" s="212"/>
    </row>
    <row r="94" spans="1:131" ht="26.25" hidden="1" customHeight="1">
      <c r="A94" s="228"/>
      <c r="B94" s="229"/>
      <c r="C94" s="229"/>
      <c r="D94" s="229"/>
      <c r="E94" s="229"/>
      <c r="F94" s="229"/>
      <c r="G94" s="229"/>
      <c r="H94" s="229"/>
      <c r="I94" s="229"/>
      <c r="J94" s="229"/>
      <c r="K94" s="229"/>
      <c r="L94" s="229"/>
      <c r="M94" s="229"/>
      <c r="N94" s="229"/>
      <c r="O94" s="229"/>
      <c r="P94" s="229"/>
      <c r="Q94" s="230"/>
      <c r="R94" s="230"/>
      <c r="S94" s="230"/>
      <c r="T94" s="230"/>
      <c r="U94" s="230"/>
      <c r="V94" s="230"/>
      <c r="W94" s="230"/>
      <c r="X94" s="230"/>
      <c r="Y94" s="230"/>
      <c r="Z94" s="230"/>
      <c r="AA94" s="230"/>
      <c r="AB94" s="230"/>
      <c r="AC94" s="230"/>
      <c r="AD94" s="230"/>
      <c r="AE94" s="230"/>
      <c r="AF94" s="230"/>
      <c r="AG94" s="230"/>
      <c r="AH94" s="230"/>
      <c r="AI94" s="230"/>
      <c r="AJ94" s="230"/>
      <c r="AK94" s="230"/>
      <c r="AL94" s="230"/>
      <c r="AM94" s="230"/>
      <c r="AN94" s="230"/>
      <c r="AO94" s="230"/>
      <c r="AP94" s="230"/>
      <c r="AQ94" s="230"/>
      <c r="AR94" s="230"/>
      <c r="AS94" s="230"/>
      <c r="AT94" s="230"/>
      <c r="AU94" s="230"/>
      <c r="AV94" s="230"/>
      <c r="AW94" s="230"/>
      <c r="AX94" s="230"/>
      <c r="AY94" s="230"/>
      <c r="AZ94" s="231"/>
      <c r="BA94" s="231"/>
      <c r="BB94" s="231"/>
      <c r="BC94" s="231"/>
      <c r="BD94" s="231"/>
      <c r="BE94" s="224"/>
      <c r="BF94" s="224"/>
      <c r="BG94" s="224"/>
      <c r="BH94" s="224"/>
      <c r="BI94" s="224"/>
      <c r="BJ94" s="224"/>
      <c r="BK94" s="224"/>
      <c r="BL94" s="224"/>
      <c r="BM94" s="224"/>
      <c r="BN94" s="224"/>
      <c r="BO94" s="224"/>
      <c r="BP94" s="224"/>
      <c r="BQ94" s="221">
        <v>88</v>
      </c>
      <c r="BR94" s="226"/>
      <c r="BS94" s="872"/>
      <c r="BT94" s="873"/>
      <c r="BU94" s="873"/>
      <c r="BV94" s="873"/>
      <c r="BW94" s="873"/>
      <c r="BX94" s="873"/>
      <c r="BY94" s="873"/>
      <c r="BZ94" s="873"/>
      <c r="CA94" s="873"/>
      <c r="CB94" s="873"/>
      <c r="CC94" s="873"/>
      <c r="CD94" s="873"/>
      <c r="CE94" s="873"/>
      <c r="CF94" s="873"/>
      <c r="CG94" s="878"/>
      <c r="CH94" s="875"/>
      <c r="CI94" s="876"/>
      <c r="CJ94" s="876"/>
      <c r="CK94" s="876"/>
      <c r="CL94" s="877"/>
      <c r="CM94" s="875"/>
      <c r="CN94" s="876"/>
      <c r="CO94" s="876"/>
      <c r="CP94" s="876"/>
      <c r="CQ94" s="877"/>
      <c r="CR94" s="875"/>
      <c r="CS94" s="876"/>
      <c r="CT94" s="876"/>
      <c r="CU94" s="876"/>
      <c r="CV94" s="877"/>
      <c r="CW94" s="875"/>
      <c r="CX94" s="876"/>
      <c r="CY94" s="876"/>
      <c r="CZ94" s="876"/>
      <c r="DA94" s="877"/>
      <c r="DB94" s="875"/>
      <c r="DC94" s="876"/>
      <c r="DD94" s="876"/>
      <c r="DE94" s="876"/>
      <c r="DF94" s="877"/>
      <c r="DG94" s="875"/>
      <c r="DH94" s="876"/>
      <c r="DI94" s="876"/>
      <c r="DJ94" s="876"/>
      <c r="DK94" s="877"/>
      <c r="DL94" s="875"/>
      <c r="DM94" s="876"/>
      <c r="DN94" s="876"/>
      <c r="DO94" s="876"/>
      <c r="DP94" s="877"/>
      <c r="DQ94" s="875"/>
      <c r="DR94" s="876"/>
      <c r="DS94" s="876"/>
      <c r="DT94" s="876"/>
      <c r="DU94" s="877"/>
      <c r="DV94" s="872"/>
      <c r="DW94" s="873"/>
      <c r="DX94" s="873"/>
      <c r="DY94" s="873"/>
      <c r="DZ94" s="874"/>
      <c r="EA94" s="212"/>
    </row>
    <row r="95" spans="1:131" ht="26.25" hidden="1" customHeight="1">
      <c r="A95" s="228"/>
      <c r="B95" s="229"/>
      <c r="C95" s="229"/>
      <c r="D95" s="229"/>
      <c r="E95" s="229"/>
      <c r="F95" s="229"/>
      <c r="G95" s="229"/>
      <c r="H95" s="229"/>
      <c r="I95" s="229"/>
      <c r="J95" s="229"/>
      <c r="K95" s="229"/>
      <c r="L95" s="229"/>
      <c r="M95" s="229"/>
      <c r="N95" s="229"/>
      <c r="O95" s="229"/>
      <c r="P95" s="229"/>
      <c r="Q95" s="230"/>
      <c r="R95" s="230"/>
      <c r="S95" s="230"/>
      <c r="T95" s="230"/>
      <c r="U95" s="230"/>
      <c r="V95" s="230"/>
      <c r="W95" s="230"/>
      <c r="X95" s="230"/>
      <c r="Y95" s="230"/>
      <c r="Z95" s="230"/>
      <c r="AA95" s="230"/>
      <c r="AB95" s="230"/>
      <c r="AC95" s="230"/>
      <c r="AD95" s="230"/>
      <c r="AE95" s="230"/>
      <c r="AF95" s="230"/>
      <c r="AG95" s="230"/>
      <c r="AH95" s="230"/>
      <c r="AI95" s="230"/>
      <c r="AJ95" s="230"/>
      <c r="AK95" s="230"/>
      <c r="AL95" s="230"/>
      <c r="AM95" s="230"/>
      <c r="AN95" s="230"/>
      <c r="AO95" s="230"/>
      <c r="AP95" s="230"/>
      <c r="AQ95" s="230"/>
      <c r="AR95" s="230"/>
      <c r="AS95" s="230"/>
      <c r="AT95" s="230"/>
      <c r="AU95" s="230"/>
      <c r="AV95" s="230"/>
      <c r="AW95" s="230"/>
      <c r="AX95" s="230"/>
      <c r="AY95" s="230"/>
      <c r="AZ95" s="231"/>
      <c r="BA95" s="231"/>
      <c r="BB95" s="231"/>
      <c r="BC95" s="231"/>
      <c r="BD95" s="231"/>
      <c r="BE95" s="224"/>
      <c r="BF95" s="224"/>
      <c r="BG95" s="224"/>
      <c r="BH95" s="224"/>
      <c r="BI95" s="224"/>
      <c r="BJ95" s="224"/>
      <c r="BK95" s="224"/>
      <c r="BL95" s="224"/>
      <c r="BM95" s="224"/>
      <c r="BN95" s="224"/>
      <c r="BO95" s="224"/>
      <c r="BP95" s="224"/>
      <c r="BQ95" s="221">
        <v>89</v>
      </c>
      <c r="BR95" s="226"/>
      <c r="BS95" s="872"/>
      <c r="BT95" s="873"/>
      <c r="BU95" s="873"/>
      <c r="BV95" s="873"/>
      <c r="BW95" s="873"/>
      <c r="BX95" s="873"/>
      <c r="BY95" s="873"/>
      <c r="BZ95" s="873"/>
      <c r="CA95" s="873"/>
      <c r="CB95" s="873"/>
      <c r="CC95" s="873"/>
      <c r="CD95" s="873"/>
      <c r="CE95" s="873"/>
      <c r="CF95" s="873"/>
      <c r="CG95" s="878"/>
      <c r="CH95" s="875"/>
      <c r="CI95" s="876"/>
      <c r="CJ95" s="876"/>
      <c r="CK95" s="876"/>
      <c r="CL95" s="877"/>
      <c r="CM95" s="875"/>
      <c r="CN95" s="876"/>
      <c r="CO95" s="876"/>
      <c r="CP95" s="876"/>
      <c r="CQ95" s="877"/>
      <c r="CR95" s="875"/>
      <c r="CS95" s="876"/>
      <c r="CT95" s="876"/>
      <c r="CU95" s="876"/>
      <c r="CV95" s="877"/>
      <c r="CW95" s="875"/>
      <c r="CX95" s="876"/>
      <c r="CY95" s="876"/>
      <c r="CZ95" s="876"/>
      <c r="DA95" s="877"/>
      <c r="DB95" s="875"/>
      <c r="DC95" s="876"/>
      <c r="DD95" s="876"/>
      <c r="DE95" s="876"/>
      <c r="DF95" s="877"/>
      <c r="DG95" s="875"/>
      <c r="DH95" s="876"/>
      <c r="DI95" s="876"/>
      <c r="DJ95" s="876"/>
      <c r="DK95" s="877"/>
      <c r="DL95" s="875"/>
      <c r="DM95" s="876"/>
      <c r="DN95" s="876"/>
      <c r="DO95" s="876"/>
      <c r="DP95" s="877"/>
      <c r="DQ95" s="875"/>
      <c r="DR95" s="876"/>
      <c r="DS95" s="876"/>
      <c r="DT95" s="876"/>
      <c r="DU95" s="877"/>
      <c r="DV95" s="872"/>
      <c r="DW95" s="873"/>
      <c r="DX95" s="873"/>
      <c r="DY95" s="873"/>
      <c r="DZ95" s="874"/>
      <c r="EA95" s="212"/>
    </row>
    <row r="96" spans="1:131" ht="26.25" hidden="1" customHeight="1">
      <c r="A96" s="228"/>
      <c r="B96" s="229"/>
      <c r="C96" s="229"/>
      <c r="D96" s="229"/>
      <c r="E96" s="229"/>
      <c r="F96" s="229"/>
      <c r="G96" s="229"/>
      <c r="H96" s="229"/>
      <c r="I96" s="229"/>
      <c r="J96" s="229"/>
      <c r="K96" s="229"/>
      <c r="L96" s="229"/>
      <c r="M96" s="229"/>
      <c r="N96" s="229"/>
      <c r="O96" s="229"/>
      <c r="P96" s="229"/>
      <c r="Q96" s="230"/>
      <c r="R96" s="230"/>
      <c r="S96" s="230"/>
      <c r="T96" s="230"/>
      <c r="U96" s="230"/>
      <c r="V96" s="230"/>
      <c r="W96" s="230"/>
      <c r="X96" s="230"/>
      <c r="Y96" s="230"/>
      <c r="Z96" s="230"/>
      <c r="AA96" s="230"/>
      <c r="AB96" s="230"/>
      <c r="AC96" s="230"/>
      <c r="AD96" s="230"/>
      <c r="AE96" s="230"/>
      <c r="AF96" s="230"/>
      <c r="AG96" s="230"/>
      <c r="AH96" s="230"/>
      <c r="AI96" s="230"/>
      <c r="AJ96" s="230"/>
      <c r="AK96" s="230"/>
      <c r="AL96" s="230"/>
      <c r="AM96" s="230"/>
      <c r="AN96" s="230"/>
      <c r="AO96" s="230"/>
      <c r="AP96" s="230"/>
      <c r="AQ96" s="230"/>
      <c r="AR96" s="230"/>
      <c r="AS96" s="230"/>
      <c r="AT96" s="230"/>
      <c r="AU96" s="230"/>
      <c r="AV96" s="230"/>
      <c r="AW96" s="230"/>
      <c r="AX96" s="230"/>
      <c r="AY96" s="230"/>
      <c r="AZ96" s="231"/>
      <c r="BA96" s="231"/>
      <c r="BB96" s="231"/>
      <c r="BC96" s="231"/>
      <c r="BD96" s="231"/>
      <c r="BE96" s="224"/>
      <c r="BF96" s="224"/>
      <c r="BG96" s="224"/>
      <c r="BH96" s="224"/>
      <c r="BI96" s="224"/>
      <c r="BJ96" s="224"/>
      <c r="BK96" s="224"/>
      <c r="BL96" s="224"/>
      <c r="BM96" s="224"/>
      <c r="BN96" s="224"/>
      <c r="BO96" s="224"/>
      <c r="BP96" s="224"/>
      <c r="BQ96" s="221">
        <v>90</v>
      </c>
      <c r="BR96" s="226"/>
      <c r="BS96" s="872"/>
      <c r="BT96" s="873"/>
      <c r="BU96" s="873"/>
      <c r="BV96" s="873"/>
      <c r="BW96" s="873"/>
      <c r="BX96" s="873"/>
      <c r="BY96" s="873"/>
      <c r="BZ96" s="873"/>
      <c r="CA96" s="873"/>
      <c r="CB96" s="873"/>
      <c r="CC96" s="873"/>
      <c r="CD96" s="873"/>
      <c r="CE96" s="873"/>
      <c r="CF96" s="873"/>
      <c r="CG96" s="878"/>
      <c r="CH96" s="875"/>
      <c r="CI96" s="876"/>
      <c r="CJ96" s="876"/>
      <c r="CK96" s="876"/>
      <c r="CL96" s="877"/>
      <c r="CM96" s="875"/>
      <c r="CN96" s="876"/>
      <c r="CO96" s="876"/>
      <c r="CP96" s="876"/>
      <c r="CQ96" s="877"/>
      <c r="CR96" s="875"/>
      <c r="CS96" s="876"/>
      <c r="CT96" s="876"/>
      <c r="CU96" s="876"/>
      <c r="CV96" s="877"/>
      <c r="CW96" s="875"/>
      <c r="CX96" s="876"/>
      <c r="CY96" s="876"/>
      <c r="CZ96" s="876"/>
      <c r="DA96" s="877"/>
      <c r="DB96" s="875"/>
      <c r="DC96" s="876"/>
      <c r="DD96" s="876"/>
      <c r="DE96" s="876"/>
      <c r="DF96" s="877"/>
      <c r="DG96" s="875"/>
      <c r="DH96" s="876"/>
      <c r="DI96" s="876"/>
      <c r="DJ96" s="876"/>
      <c r="DK96" s="877"/>
      <c r="DL96" s="875"/>
      <c r="DM96" s="876"/>
      <c r="DN96" s="876"/>
      <c r="DO96" s="876"/>
      <c r="DP96" s="877"/>
      <c r="DQ96" s="875"/>
      <c r="DR96" s="876"/>
      <c r="DS96" s="876"/>
      <c r="DT96" s="876"/>
      <c r="DU96" s="877"/>
      <c r="DV96" s="872"/>
      <c r="DW96" s="873"/>
      <c r="DX96" s="873"/>
      <c r="DY96" s="873"/>
      <c r="DZ96" s="874"/>
      <c r="EA96" s="212"/>
    </row>
    <row r="97" spans="1:131" ht="26.25" hidden="1" customHeight="1">
      <c r="A97" s="228"/>
      <c r="B97" s="229"/>
      <c r="C97" s="229"/>
      <c r="D97" s="229"/>
      <c r="E97" s="229"/>
      <c r="F97" s="229"/>
      <c r="G97" s="229"/>
      <c r="H97" s="229"/>
      <c r="I97" s="229"/>
      <c r="J97" s="229"/>
      <c r="K97" s="229"/>
      <c r="L97" s="229"/>
      <c r="M97" s="229"/>
      <c r="N97" s="229"/>
      <c r="O97" s="229"/>
      <c r="P97" s="229"/>
      <c r="Q97" s="230"/>
      <c r="R97" s="230"/>
      <c r="S97" s="230"/>
      <c r="T97" s="230"/>
      <c r="U97" s="230"/>
      <c r="V97" s="230"/>
      <c r="W97" s="230"/>
      <c r="X97" s="230"/>
      <c r="Y97" s="230"/>
      <c r="Z97" s="230"/>
      <c r="AA97" s="230"/>
      <c r="AB97" s="230"/>
      <c r="AC97" s="230"/>
      <c r="AD97" s="230"/>
      <c r="AE97" s="230"/>
      <c r="AF97" s="230"/>
      <c r="AG97" s="230"/>
      <c r="AH97" s="230"/>
      <c r="AI97" s="230"/>
      <c r="AJ97" s="230"/>
      <c r="AK97" s="230"/>
      <c r="AL97" s="230"/>
      <c r="AM97" s="230"/>
      <c r="AN97" s="230"/>
      <c r="AO97" s="230"/>
      <c r="AP97" s="230"/>
      <c r="AQ97" s="230"/>
      <c r="AR97" s="230"/>
      <c r="AS97" s="230"/>
      <c r="AT97" s="230"/>
      <c r="AU97" s="230"/>
      <c r="AV97" s="230"/>
      <c r="AW97" s="230"/>
      <c r="AX97" s="230"/>
      <c r="AY97" s="230"/>
      <c r="AZ97" s="231"/>
      <c r="BA97" s="231"/>
      <c r="BB97" s="231"/>
      <c r="BC97" s="231"/>
      <c r="BD97" s="231"/>
      <c r="BE97" s="224"/>
      <c r="BF97" s="224"/>
      <c r="BG97" s="224"/>
      <c r="BH97" s="224"/>
      <c r="BI97" s="224"/>
      <c r="BJ97" s="224"/>
      <c r="BK97" s="224"/>
      <c r="BL97" s="224"/>
      <c r="BM97" s="224"/>
      <c r="BN97" s="224"/>
      <c r="BO97" s="224"/>
      <c r="BP97" s="224"/>
      <c r="BQ97" s="221">
        <v>91</v>
      </c>
      <c r="BR97" s="226"/>
      <c r="BS97" s="872"/>
      <c r="BT97" s="873"/>
      <c r="BU97" s="873"/>
      <c r="BV97" s="873"/>
      <c r="BW97" s="873"/>
      <c r="BX97" s="873"/>
      <c r="BY97" s="873"/>
      <c r="BZ97" s="873"/>
      <c r="CA97" s="873"/>
      <c r="CB97" s="873"/>
      <c r="CC97" s="873"/>
      <c r="CD97" s="873"/>
      <c r="CE97" s="873"/>
      <c r="CF97" s="873"/>
      <c r="CG97" s="878"/>
      <c r="CH97" s="875"/>
      <c r="CI97" s="876"/>
      <c r="CJ97" s="876"/>
      <c r="CK97" s="876"/>
      <c r="CL97" s="877"/>
      <c r="CM97" s="875"/>
      <c r="CN97" s="876"/>
      <c r="CO97" s="876"/>
      <c r="CP97" s="876"/>
      <c r="CQ97" s="877"/>
      <c r="CR97" s="875"/>
      <c r="CS97" s="876"/>
      <c r="CT97" s="876"/>
      <c r="CU97" s="876"/>
      <c r="CV97" s="877"/>
      <c r="CW97" s="875"/>
      <c r="CX97" s="876"/>
      <c r="CY97" s="876"/>
      <c r="CZ97" s="876"/>
      <c r="DA97" s="877"/>
      <c r="DB97" s="875"/>
      <c r="DC97" s="876"/>
      <c r="DD97" s="876"/>
      <c r="DE97" s="876"/>
      <c r="DF97" s="877"/>
      <c r="DG97" s="875"/>
      <c r="DH97" s="876"/>
      <c r="DI97" s="876"/>
      <c r="DJ97" s="876"/>
      <c r="DK97" s="877"/>
      <c r="DL97" s="875"/>
      <c r="DM97" s="876"/>
      <c r="DN97" s="876"/>
      <c r="DO97" s="876"/>
      <c r="DP97" s="877"/>
      <c r="DQ97" s="875"/>
      <c r="DR97" s="876"/>
      <c r="DS97" s="876"/>
      <c r="DT97" s="876"/>
      <c r="DU97" s="877"/>
      <c r="DV97" s="872"/>
      <c r="DW97" s="873"/>
      <c r="DX97" s="873"/>
      <c r="DY97" s="873"/>
      <c r="DZ97" s="874"/>
      <c r="EA97" s="212"/>
    </row>
    <row r="98" spans="1:131" ht="26.25" hidden="1" customHeight="1">
      <c r="A98" s="228"/>
      <c r="B98" s="229"/>
      <c r="C98" s="229"/>
      <c r="D98" s="229"/>
      <c r="E98" s="229"/>
      <c r="F98" s="229"/>
      <c r="G98" s="229"/>
      <c r="H98" s="229"/>
      <c r="I98" s="229"/>
      <c r="J98" s="229"/>
      <c r="K98" s="229"/>
      <c r="L98" s="229"/>
      <c r="M98" s="229"/>
      <c r="N98" s="229"/>
      <c r="O98" s="229"/>
      <c r="P98" s="229"/>
      <c r="Q98" s="230"/>
      <c r="R98" s="230"/>
      <c r="S98" s="230"/>
      <c r="T98" s="230"/>
      <c r="U98" s="230"/>
      <c r="V98" s="230"/>
      <c r="W98" s="230"/>
      <c r="X98" s="230"/>
      <c r="Y98" s="230"/>
      <c r="Z98" s="230"/>
      <c r="AA98" s="230"/>
      <c r="AB98" s="230"/>
      <c r="AC98" s="230"/>
      <c r="AD98" s="230"/>
      <c r="AE98" s="230"/>
      <c r="AF98" s="230"/>
      <c r="AG98" s="230"/>
      <c r="AH98" s="230"/>
      <c r="AI98" s="230"/>
      <c r="AJ98" s="230"/>
      <c r="AK98" s="230"/>
      <c r="AL98" s="230"/>
      <c r="AM98" s="230"/>
      <c r="AN98" s="230"/>
      <c r="AO98" s="230"/>
      <c r="AP98" s="230"/>
      <c r="AQ98" s="230"/>
      <c r="AR98" s="230"/>
      <c r="AS98" s="230"/>
      <c r="AT98" s="230"/>
      <c r="AU98" s="230"/>
      <c r="AV98" s="230"/>
      <c r="AW98" s="230"/>
      <c r="AX98" s="230"/>
      <c r="AY98" s="230"/>
      <c r="AZ98" s="231"/>
      <c r="BA98" s="231"/>
      <c r="BB98" s="231"/>
      <c r="BC98" s="231"/>
      <c r="BD98" s="231"/>
      <c r="BE98" s="224"/>
      <c r="BF98" s="224"/>
      <c r="BG98" s="224"/>
      <c r="BH98" s="224"/>
      <c r="BI98" s="224"/>
      <c r="BJ98" s="224"/>
      <c r="BK98" s="224"/>
      <c r="BL98" s="224"/>
      <c r="BM98" s="224"/>
      <c r="BN98" s="224"/>
      <c r="BO98" s="224"/>
      <c r="BP98" s="224"/>
      <c r="BQ98" s="221">
        <v>92</v>
      </c>
      <c r="BR98" s="226"/>
      <c r="BS98" s="872"/>
      <c r="BT98" s="873"/>
      <c r="BU98" s="873"/>
      <c r="BV98" s="873"/>
      <c r="BW98" s="873"/>
      <c r="BX98" s="873"/>
      <c r="BY98" s="873"/>
      <c r="BZ98" s="873"/>
      <c r="CA98" s="873"/>
      <c r="CB98" s="873"/>
      <c r="CC98" s="873"/>
      <c r="CD98" s="873"/>
      <c r="CE98" s="873"/>
      <c r="CF98" s="873"/>
      <c r="CG98" s="878"/>
      <c r="CH98" s="875"/>
      <c r="CI98" s="876"/>
      <c r="CJ98" s="876"/>
      <c r="CK98" s="876"/>
      <c r="CL98" s="877"/>
      <c r="CM98" s="875"/>
      <c r="CN98" s="876"/>
      <c r="CO98" s="876"/>
      <c r="CP98" s="876"/>
      <c r="CQ98" s="877"/>
      <c r="CR98" s="875"/>
      <c r="CS98" s="876"/>
      <c r="CT98" s="876"/>
      <c r="CU98" s="876"/>
      <c r="CV98" s="877"/>
      <c r="CW98" s="875"/>
      <c r="CX98" s="876"/>
      <c r="CY98" s="876"/>
      <c r="CZ98" s="876"/>
      <c r="DA98" s="877"/>
      <c r="DB98" s="875"/>
      <c r="DC98" s="876"/>
      <c r="DD98" s="876"/>
      <c r="DE98" s="876"/>
      <c r="DF98" s="877"/>
      <c r="DG98" s="875"/>
      <c r="DH98" s="876"/>
      <c r="DI98" s="876"/>
      <c r="DJ98" s="876"/>
      <c r="DK98" s="877"/>
      <c r="DL98" s="875"/>
      <c r="DM98" s="876"/>
      <c r="DN98" s="876"/>
      <c r="DO98" s="876"/>
      <c r="DP98" s="877"/>
      <c r="DQ98" s="875"/>
      <c r="DR98" s="876"/>
      <c r="DS98" s="876"/>
      <c r="DT98" s="876"/>
      <c r="DU98" s="877"/>
      <c r="DV98" s="872"/>
      <c r="DW98" s="873"/>
      <c r="DX98" s="873"/>
      <c r="DY98" s="873"/>
      <c r="DZ98" s="874"/>
      <c r="EA98" s="212"/>
    </row>
    <row r="99" spans="1:131" ht="26.25" hidden="1" customHeight="1">
      <c r="A99" s="228"/>
      <c r="B99" s="229"/>
      <c r="C99" s="229"/>
      <c r="D99" s="229"/>
      <c r="E99" s="229"/>
      <c r="F99" s="229"/>
      <c r="G99" s="229"/>
      <c r="H99" s="229"/>
      <c r="I99" s="229"/>
      <c r="J99" s="229"/>
      <c r="K99" s="229"/>
      <c r="L99" s="229"/>
      <c r="M99" s="229"/>
      <c r="N99" s="229"/>
      <c r="O99" s="229"/>
      <c r="P99" s="229"/>
      <c r="Q99" s="230"/>
      <c r="R99" s="230"/>
      <c r="S99" s="230"/>
      <c r="T99" s="230"/>
      <c r="U99" s="230"/>
      <c r="V99" s="230"/>
      <c r="W99" s="230"/>
      <c r="X99" s="230"/>
      <c r="Y99" s="230"/>
      <c r="Z99" s="230"/>
      <c r="AA99" s="230"/>
      <c r="AB99" s="230"/>
      <c r="AC99" s="230"/>
      <c r="AD99" s="230"/>
      <c r="AE99" s="230"/>
      <c r="AF99" s="230"/>
      <c r="AG99" s="230"/>
      <c r="AH99" s="230"/>
      <c r="AI99" s="230"/>
      <c r="AJ99" s="230"/>
      <c r="AK99" s="230"/>
      <c r="AL99" s="230"/>
      <c r="AM99" s="230"/>
      <c r="AN99" s="230"/>
      <c r="AO99" s="230"/>
      <c r="AP99" s="230"/>
      <c r="AQ99" s="230"/>
      <c r="AR99" s="230"/>
      <c r="AS99" s="230"/>
      <c r="AT99" s="230"/>
      <c r="AU99" s="230"/>
      <c r="AV99" s="230"/>
      <c r="AW99" s="230"/>
      <c r="AX99" s="230"/>
      <c r="AY99" s="230"/>
      <c r="AZ99" s="231"/>
      <c r="BA99" s="231"/>
      <c r="BB99" s="231"/>
      <c r="BC99" s="231"/>
      <c r="BD99" s="231"/>
      <c r="BE99" s="224"/>
      <c r="BF99" s="224"/>
      <c r="BG99" s="224"/>
      <c r="BH99" s="224"/>
      <c r="BI99" s="224"/>
      <c r="BJ99" s="224"/>
      <c r="BK99" s="224"/>
      <c r="BL99" s="224"/>
      <c r="BM99" s="224"/>
      <c r="BN99" s="224"/>
      <c r="BO99" s="224"/>
      <c r="BP99" s="224"/>
      <c r="BQ99" s="221">
        <v>93</v>
      </c>
      <c r="BR99" s="226"/>
      <c r="BS99" s="872"/>
      <c r="BT99" s="873"/>
      <c r="BU99" s="873"/>
      <c r="BV99" s="873"/>
      <c r="BW99" s="873"/>
      <c r="BX99" s="873"/>
      <c r="BY99" s="873"/>
      <c r="BZ99" s="873"/>
      <c r="CA99" s="873"/>
      <c r="CB99" s="873"/>
      <c r="CC99" s="873"/>
      <c r="CD99" s="873"/>
      <c r="CE99" s="873"/>
      <c r="CF99" s="873"/>
      <c r="CG99" s="878"/>
      <c r="CH99" s="875"/>
      <c r="CI99" s="876"/>
      <c r="CJ99" s="876"/>
      <c r="CK99" s="876"/>
      <c r="CL99" s="877"/>
      <c r="CM99" s="875"/>
      <c r="CN99" s="876"/>
      <c r="CO99" s="876"/>
      <c r="CP99" s="876"/>
      <c r="CQ99" s="877"/>
      <c r="CR99" s="875"/>
      <c r="CS99" s="876"/>
      <c r="CT99" s="876"/>
      <c r="CU99" s="876"/>
      <c r="CV99" s="877"/>
      <c r="CW99" s="875"/>
      <c r="CX99" s="876"/>
      <c r="CY99" s="876"/>
      <c r="CZ99" s="876"/>
      <c r="DA99" s="877"/>
      <c r="DB99" s="875"/>
      <c r="DC99" s="876"/>
      <c r="DD99" s="876"/>
      <c r="DE99" s="876"/>
      <c r="DF99" s="877"/>
      <c r="DG99" s="875"/>
      <c r="DH99" s="876"/>
      <c r="DI99" s="876"/>
      <c r="DJ99" s="876"/>
      <c r="DK99" s="877"/>
      <c r="DL99" s="875"/>
      <c r="DM99" s="876"/>
      <c r="DN99" s="876"/>
      <c r="DO99" s="876"/>
      <c r="DP99" s="877"/>
      <c r="DQ99" s="875"/>
      <c r="DR99" s="876"/>
      <c r="DS99" s="876"/>
      <c r="DT99" s="876"/>
      <c r="DU99" s="877"/>
      <c r="DV99" s="872"/>
      <c r="DW99" s="873"/>
      <c r="DX99" s="873"/>
      <c r="DY99" s="873"/>
      <c r="DZ99" s="874"/>
      <c r="EA99" s="212"/>
    </row>
    <row r="100" spans="1:131" ht="26.25" hidden="1" customHeight="1">
      <c r="A100" s="228"/>
      <c r="B100" s="229"/>
      <c r="C100" s="229"/>
      <c r="D100" s="229"/>
      <c r="E100" s="229"/>
      <c r="F100" s="229"/>
      <c r="G100" s="229"/>
      <c r="H100" s="229"/>
      <c r="I100" s="229"/>
      <c r="J100" s="229"/>
      <c r="K100" s="229"/>
      <c r="L100" s="229"/>
      <c r="M100" s="229"/>
      <c r="N100" s="229"/>
      <c r="O100" s="229"/>
      <c r="P100" s="229"/>
      <c r="Q100" s="230"/>
      <c r="R100" s="230"/>
      <c r="S100" s="230"/>
      <c r="T100" s="230"/>
      <c r="U100" s="230"/>
      <c r="V100" s="230"/>
      <c r="W100" s="230"/>
      <c r="X100" s="230"/>
      <c r="Y100" s="230"/>
      <c r="Z100" s="230"/>
      <c r="AA100" s="230"/>
      <c r="AB100" s="230"/>
      <c r="AC100" s="230"/>
      <c r="AD100" s="230"/>
      <c r="AE100" s="230"/>
      <c r="AF100" s="230"/>
      <c r="AG100" s="230"/>
      <c r="AH100" s="230"/>
      <c r="AI100" s="230"/>
      <c r="AJ100" s="230"/>
      <c r="AK100" s="230"/>
      <c r="AL100" s="230"/>
      <c r="AM100" s="230"/>
      <c r="AN100" s="230"/>
      <c r="AO100" s="230"/>
      <c r="AP100" s="230"/>
      <c r="AQ100" s="230"/>
      <c r="AR100" s="230"/>
      <c r="AS100" s="230"/>
      <c r="AT100" s="230"/>
      <c r="AU100" s="230"/>
      <c r="AV100" s="230"/>
      <c r="AW100" s="230"/>
      <c r="AX100" s="230"/>
      <c r="AY100" s="230"/>
      <c r="AZ100" s="231"/>
      <c r="BA100" s="231"/>
      <c r="BB100" s="231"/>
      <c r="BC100" s="231"/>
      <c r="BD100" s="231"/>
      <c r="BE100" s="224"/>
      <c r="BF100" s="224"/>
      <c r="BG100" s="224"/>
      <c r="BH100" s="224"/>
      <c r="BI100" s="224"/>
      <c r="BJ100" s="224"/>
      <c r="BK100" s="224"/>
      <c r="BL100" s="224"/>
      <c r="BM100" s="224"/>
      <c r="BN100" s="224"/>
      <c r="BO100" s="224"/>
      <c r="BP100" s="224"/>
      <c r="BQ100" s="221">
        <v>94</v>
      </c>
      <c r="BR100" s="226"/>
      <c r="BS100" s="872"/>
      <c r="BT100" s="873"/>
      <c r="BU100" s="873"/>
      <c r="BV100" s="873"/>
      <c r="BW100" s="873"/>
      <c r="BX100" s="873"/>
      <c r="BY100" s="873"/>
      <c r="BZ100" s="873"/>
      <c r="CA100" s="873"/>
      <c r="CB100" s="873"/>
      <c r="CC100" s="873"/>
      <c r="CD100" s="873"/>
      <c r="CE100" s="873"/>
      <c r="CF100" s="873"/>
      <c r="CG100" s="878"/>
      <c r="CH100" s="875"/>
      <c r="CI100" s="876"/>
      <c r="CJ100" s="876"/>
      <c r="CK100" s="876"/>
      <c r="CL100" s="877"/>
      <c r="CM100" s="875"/>
      <c r="CN100" s="876"/>
      <c r="CO100" s="876"/>
      <c r="CP100" s="876"/>
      <c r="CQ100" s="877"/>
      <c r="CR100" s="875"/>
      <c r="CS100" s="876"/>
      <c r="CT100" s="876"/>
      <c r="CU100" s="876"/>
      <c r="CV100" s="877"/>
      <c r="CW100" s="875"/>
      <c r="CX100" s="876"/>
      <c r="CY100" s="876"/>
      <c r="CZ100" s="876"/>
      <c r="DA100" s="877"/>
      <c r="DB100" s="875"/>
      <c r="DC100" s="876"/>
      <c r="DD100" s="876"/>
      <c r="DE100" s="876"/>
      <c r="DF100" s="877"/>
      <c r="DG100" s="875"/>
      <c r="DH100" s="876"/>
      <c r="DI100" s="876"/>
      <c r="DJ100" s="876"/>
      <c r="DK100" s="877"/>
      <c r="DL100" s="875"/>
      <c r="DM100" s="876"/>
      <c r="DN100" s="876"/>
      <c r="DO100" s="876"/>
      <c r="DP100" s="877"/>
      <c r="DQ100" s="875"/>
      <c r="DR100" s="876"/>
      <c r="DS100" s="876"/>
      <c r="DT100" s="876"/>
      <c r="DU100" s="877"/>
      <c r="DV100" s="872"/>
      <c r="DW100" s="873"/>
      <c r="DX100" s="873"/>
      <c r="DY100" s="873"/>
      <c r="DZ100" s="874"/>
      <c r="EA100" s="212"/>
    </row>
    <row r="101" spans="1:131" ht="26.25" hidden="1" customHeight="1">
      <c r="A101" s="228"/>
      <c r="B101" s="229"/>
      <c r="C101" s="229"/>
      <c r="D101" s="229"/>
      <c r="E101" s="229"/>
      <c r="F101" s="229"/>
      <c r="G101" s="229"/>
      <c r="H101" s="229"/>
      <c r="I101" s="229"/>
      <c r="J101" s="229"/>
      <c r="K101" s="229"/>
      <c r="L101" s="229"/>
      <c r="M101" s="229"/>
      <c r="N101" s="229"/>
      <c r="O101" s="229"/>
      <c r="P101" s="229"/>
      <c r="Q101" s="230"/>
      <c r="R101" s="230"/>
      <c r="S101" s="230"/>
      <c r="T101" s="230"/>
      <c r="U101" s="230"/>
      <c r="V101" s="230"/>
      <c r="W101" s="230"/>
      <c r="X101" s="230"/>
      <c r="Y101" s="230"/>
      <c r="Z101" s="230"/>
      <c r="AA101" s="230"/>
      <c r="AB101" s="230"/>
      <c r="AC101" s="230"/>
      <c r="AD101" s="230"/>
      <c r="AE101" s="230"/>
      <c r="AF101" s="230"/>
      <c r="AG101" s="230"/>
      <c r="AH101" s="230"/>
      <c r="AI101" s="230"/>
      <c r="AJ101" s="230"/>
      <c r="AK101" s="230"/>
      <c r="AL101" s="230"/>
      <c r="AM101" s="230"/>
      <c r="AN101" s="230"/>
      <c r="AO101" s="230"/>
      <c r="AP101" s="230"/>
      <c r="AQ101" s="230"/>
      <c r="AR101" s="230"/>
      <c r="AS101" s="230"/>
      <c r="AT101" s="230"/>
      <c r="AU101" s="230"/>
      <c r="AV101" s="230"/>
      <c r="AW101" s="230"/>
      <c r="AX101" s="230"/>
      <c r="AY101" s="230"/>
      <c r="AZ101" s="231"/>
      <c r="BA101" s="231"/>
      <c r="BB101" s="231"/>
      <c r="BC101" s="231"/>
      <c r="BD101" s="231"/>
      <c r="BE101" s="224"/>
      <c r="BF101" s="224"/>
      <c r="BG101" s="224"/>
      <c r="BH101" s="224"/>
      <c r="BI101" s="224"/>
      <c r="BJ101" s="224"/>
      <c r="BK101" s="224"/>
      <c r="BL101" s="224"/>
      <c r="BM101" s="224"/>
      <c r="BN101" s="224"/>
      <c r="BO101" s="224"/>
      <c r="BP101" s="224"/>
      <c r="BQ101" s="221">
        <v>95</v>
      </c>
      <c r="BR101" s="226"/>
      <c r="BS101" s="872"/>
      <c r="BT101" s="873"/>
      <c r="BU101" s="873"/>
      <c r="BV101" s="873"/>
      <c r="BW101" s="873"/>
      <c r="BX101" s="873"/>
      <c r="BY101" s="873"/>
      <c r="BZ101" s="873"/>
      <c r="CA101" s="873"/>
      <c r="CB101" s="873"/>
      <c r="CC101" s="873"/>
      <c r="CD101" s="873"/>
      <c r="CE101" s="873"/>
      <c r="CF101" s="873"/>
      <c r="CG101" s="878"/>
      <c r="CH101" s="875"/>
      <c r="CI101" s="876"/>
      <c r="CJ101" s="876"/>
      <c r="CK101" s="876"/>
      <c r="CL101" s="877"/>
      <c r="CM101" s="875"/>
      <c r="CN101" s="876"/>
      <c r="CO101" s="876"/>
      <c r="CP101" s="876"/>
      <c r="CQ101" s="877"/>
      <c r="CR101" s="875"/>
      <c r="CS101" s="876"/>
      <c r="CT101" s="876"/>
      <c r="CU101" s="876"/>
      <c r="CV101" s="877"/>
      <c r="CW101" s="875"/>
      <c r="CX101" s="876"/>
      <c r="CY101" s="876"/>
      <c r="CZ101" s="876"/>
      <c r="DA101" s="877"/>
      <c r="DB101" s="875"/>
      <c r="DC101" s="876"/>
      <c r="DD101" s="876"/>
      <c r="DE101" s="876"/>
      <c r="DF101" s="877"/>
      <c r="DG101" s="875"/>
      <c r="DH101" s="876"/>
      <c r="DI101" s="876"/>
      <c r="DJ101" s="876"/>
      <c r="DK101" s="877"/>
      <c r="DL101" s="875"/>
      <c r="DM101" s="876"/>
      <c r="DN101" s="876"/>
      <c r="DO101" s="876"/>
      <c r="DP101" s="877"/>
      <c r="DQ101" s="875"/>
      <c r="DR101" s="876"/>
      <c r="DS101" s="876"/>
      <c r="DT101" s="876"/>
      <c r="DU101" s="877"/>
      <c r="DV101" s="872"/>
      <c r="DW101" s="873"/>
      <c r="DX101" s="873"/>
      <c r="DY101" s="873"/>
      <c r="DZ101" s="874"/>
      <c r="EA101" s="212"/>
    </row>
    <row r="102" spans="1:131" ht="26.25" customHeight="1" thickBot="1">
      <c r="A102" s="228"/>
      <c r="B102" s="229"/>
      <c r="C102" s="229"/>
      <c r="D102" s="229"/>
      <c r="E102" s="229"/>
      <c r="F102" s="229"/>
      <c r="G102" s="229"/>
      <c r="H102" s="229"/>
      <c r="I102" s="229"/>
      <c r="J102" s="229"/>
      <c r="K102" s="229"/>
      <c r="L102" s="229"/>
      <c r="M102" s="229"/>
      <c r="N102" s="229"/>
      <c r="O102" s="229"/>
      <c r="P102" s="229"/>
      <c r="Q102" s="230"/>
      <c r="R102" s="230"/>
      <c r="S102" s="230"/>
      <c r="T102" s="230"/>
      <c r="U102" s="230"/>
      <c r="V102" s="230"/>
      <c r="W102" s="230"/>
      <c r="X102" s="230"/>
      <c r="Y102" s="230"/>
      <c r="Z102" s="230"/>
      <c r="AA102" s="230"/>
      <c r="AB102" s="230"/>
      <c r="AC102" s="230"/>
      <c r="AD102" s="230"/>
      <c r="AE102" s="230"/>
      <c r="AF102" s="230"/>
      <c r="AG102" s="230"/>
      <c r="AH102" s="230"/>
      <c r="AI102" s="230"/>
      <c r="AJ102" s="230"/>
      <c r="AK102" s="230"/>
      <c r="AL102" s="230"/>
      <c r="AM102" s="230"/>
      <c r="AN102" s="230"/>
      <c r="AO102" s="230"/>
      <c r="AP102" s="230"/>
      <c r="AQ102" s="230"/>
      <c r="AR102" s="230"/>
      <c r="AS102" s="230"/>
      <c r="AT102" s="230"/>
      <c r="AU102" s="230"/>
      <c r="AV102" s="230"/>
      <c r="AW102" s="230"/>
      <c r="AX102" s="230"/>
      <c r="AY102" s="230"/>
      <c r="AZ102" s="231"/>
      <c r="BA102" s="231"/>
      <c r="BB102" s="231"/>
      <c r="BC102" s="231"/>
      <c r="BD102" s="231"/>
      <c r="BE102" s="224"/>
      <c r="BF102" s="224"/>
      <c r="BG102" s="224"/>
      <c r="BH102" s="224"/>
      <c r="BI102" s="224"/>
      <c r="BJ102" s="224"/>
      <c r="BK102" s="224"/>
      <c r="BL102" s="224"/>
      <c r="BM102" s="224"/>
      <c r="BN102" s="224"/>
      <c r="BO102" s="224"/>
      <c r="BP102" s="224"/>
      <c r="BQ102" s="223" t="s">
        <v>376</v>
      </c>
      <c r="BR102" s="802" t="s">
        <v>401</v>
      </c>
      <c r="BS102" s="803"/>
      <c r="BT102" s="803"/>
      <c r="BU102" s="803"/>
      <c r="BV102" s="803"/>
      <c r="BW102" s="803"/>
      <c r="BX102" s="803"/>
      <c r="BY102" s="803"/>
      <c r="BZ102" s="803"/>
      <c r="CA102" s="803"/>
      <c r="CB102" s="803"/>
      <c r="CC102" s="803"/>
      <c r="CD102" s="803"/>
      <c r="CE102" s="803"/>
      <c r="CF102" s="803"/>
      <c r="CG102" s="804"/>
      <c r="CH102" s="900"/>
      <c r="CI102" s="901"/>
      <c r="CJ102" s="901"/>
      <c r="CK102" s="901"/>
      <c r="CL102" s="902"/>
      <c r="CM102" s="900"/>
      <c r="CN102" s="901"/>
      <c r="CO102" s="901"/>
      <c r="CP102" s="901"/>
      <c r="CQ102" s="902"/>
      <c r="CR102" s="903"/>
      <c r="CS102" s="865"/>
      <c r="CT102" s="865"/>
      <c r="CU102" s="865"/>
      <c r="CV102" s="904"/>
      <c r="CW102" s="903"/>
      <c r="CX102" s="865"/>
      <c r="CY102" s="865"/>
      <c r="CZ102" s="865"/>
      <c r="DA102" s="904"/>
      <c r="DB102" s="903"/>
      <c r="DC102" s="865"/>
      <c r="DD102" s="865"/>
      <c r="DE102" s="865"/>
      <c r="DF102" s="904"/>
      <c r="DG102" s="903"/>
      <c r="DH102" s="865"/>
      <c r="DI102" s="865"/>
      <c r="DJ102" s="865"/>
      <c r="DK102" s="904"/>
      <c r="DL102" s="903"/>
      <c r="DM102" s="865"/>
      <c r="DN102" s="865"/>
      <c r="DO102" s="865"/>
      <c r="DP102" s="904"/>
      <c r="DQ102" s="903"/>
      <c r="DR102" s="865"/>
      <c r="DS102" s="865"/>
      <c r="DT102" s="865"/>
      <c r="DU102" s="904"/>
      <c r="DV102" s="802"/>
      <c r="DW102" s="803"/>
      <c r="DX102" s="803"/>
      <c r="DY102" s="803"/>
      <c r="DZ102" s="927"/>
      <c r="EA102" s="212"/>
    </row>
    <row r="103" spans="1:131" ht="26.25" customHeight="1">
      <c r="A103" s="228"/>
      <c r="B103" s="229"/>
      <c r="C103" s="229"/>
      <c r="D103" s="229"/>
      <c r="E103" s="229"/>
      <c r="F103" s="229"/>
      <c r="G103" s="229"/>
      <c r="H103" s="229"/>
      <c r="I103" s="229"/>
      <c r="J103" s="229"/>
      <c r="K103" s="229"/>
      <c r="L103" s="229"/>
      <c r="M103" s="229"/>
      <c r="N103" s="229"/>
      <c r="O103" s="229"/>
      <c r="P103" s="229"/>
      <c r="Q103" s="230"/>
      <c r="R103" s="230"/>
      <c r="S103" s="230"/>
      <c r="T103" s="230"/>
      <c r="U103" s="230"/>
      <c r="V103" s="230"/>
      <c r="W103" s="230"/>
      <c r="X103" s="230"/>
      <c r="Y103" s="230"/>
      <c r="Z103" s="230"/>
      <c r="AA103" s="230"/>
      <c r="AB103" s="230"/>
      <c r="AC103" s="230"/>
      <c r="AD103" s="230"/>
      <c r="AE103" s="230"/>
      <c r="AF103" s="230"/>
      <c r="AG103" s="230"/>
      <c r="AH103" s="230"/>
      <c r="AI103" s="230"/>
      <c r="AJ103" s="230"/>
      <c r="AK103" s="230"/>
      <c r="AL103" s="230"/>
      <c r="AM103" s="230"/>
      <c r="AN103" s="230"/>
      <c r="AO103" s="230"/>
      <c r="AP103" s="230"/>
      <c r="AQ103" s="230"/>
      <c r="AR103" s="230"/>
      <c r="AS103" s="230"/>
      <c r="AT103" s="230"/>
      <c r="AU103" s="230"/>
      <c r="AV103" s="230"/>
      <c r="AW103" s="230"/>
      <c r="AX103" s="230"/>
      <c r="AY103" s="230"/>
      <c r="AZ103" s="231"/>
      <c r="BA103" s="231"/>
      <c r="BB103" s="231"/>
      <c r="BC103" s="231"/>
      <c r="BD103" s="231"/>
      <c r="BE103" s="224"/>
      <c r="BF103" s="224"/>
      <c r="BG103" s="224"/>
      <c r="BH103" s="224"/>
      <c r="BI103" s="224"/>
      <c r="BJ103" s="224"/>
      <c r="BK103" s="224"/>
      <c r="BL103" s="224"/>
      <c r="BM103" s="224"/>
      <c r="BN103" s="224"/>
      <c r="BO103" s="224"/>
      <c r="BP103" s="224"/>
      <c r="BQ103" s="928" t="s">
        <v>402</v>
      </c>
      <c r="BR103" s="928"/>
      <c r="BS103" s="928"/>
      <c r="BT103" s="928"/>
      <c r="BU103" s="928"/>
      <c r="BV103" s="928"/>
      <c r="BW103" s="928"/>
      <c r="BX103" s="928"/>
      <c r="BY103" s="928"/>
      <c r="BZ103" s="928"/>
      <c r="CA103" s="928"/>
      <c r="CB103" s="928"/>
      <c r="CC103" s="928"/>
      <c r="CD103" s="928"/>
      <c r="CE103" s="928"/>
      <c r="CF103" s="928"/>
      <c r="CG103" s="928"/>
      <c r="CH103" s="928"/>
      <c r="CI103" s="928"/>
      <c r="CJ103" s="928"/>
      <c r="CK103" s="928"/>
      <c r="CL103" s="928"/>
      <c r="CM103" s="928"/>
      <c r="CN103" s="928"/>
      <c r="CO103" s="928"/>
      <c r="CP103" s="928"/>
      <c r="CQ103" s="928"/>
      <c r="CR103" s="928"/>
      <c r="CS103" s="928"/>
      <c r="CT103" s="928"/>
      <c r="CU103" s="928"/>
      <c r="CV103" s="928"/>
      <c r="CW103" s="928"/>
      <c r="CX103" s="928"/>
      <c r="CY103" s="928"/>
      <c r="CZ103" s="928"/>
      <c r="DA103" s="928"/>
      <c r="DB103" s="928"/>
      <c r="DC103" s="928"/>
      <c r="DD103" s="928"/>
      <c r="DE103" s="928"/>
      <c r="DF103" s="928"/>
      <c r="DG103" s="928"/>
      <c r="DH103" s="928"/>
      <c r="DI103" s="928"/>
      <c r="DJ103" s="928"/>
      <c r="DK103" s="928"/>
      <c r="DL103" s="928"/>
      <c r="DM103" s="928"/>
      <c r="DN103" s="928"/>
      <c r="DO103" s="928"/>
      <c r="DP103" s="928"/>
      <c r="DQ103" s="928"/>
      <c r="DR103" s="928"/>
      <c r="DS103" s="928"/>
      <c r="DT103" s="928"/>
      <c r="DU103" s="928"/>
      <c r="DV103" s="928"/>
      <c r="DW103" s="928"/>
      <c r="DX103" s="928"/>
      <c r="DY103" s="928"/>
      <c r="DZ103" s="928"/>
      <c r="EA103" s="212"/>
    </row>
    <row r="104" spans="1:131" ht="26.25" customHeight="1">
      <c r="A104" s="228"/>
      <c r="B104" s="229"/>
      <c r="C104" s="229"/>
      <c r="D104" s="229"/>
      <c r="E104" s="229"/>
      <c r="F104" s="229"/>
      <c r="G104" s="229"/>
      <c r="H104" s="229"/>
      <c r="I104" s="229"/>
      <c r="J104" s="229"/>
      <c r="K104" s="229"/>
      <c r="L104" s="229"/>
      <c r="M104" s="229"/>
      <c r="N104" s="229"/>
      <c r="O104" s="229"/>
      <c r="P104" s="229"/>
      <c r="Q104" s="230"/>
      <c r="R104" s="230"/>
      <c r="S104" s="230"/>
      <c r="T104" s="230"/>
      <c r="U104" s="230"/>
      <c r="V104" s="230"/>
      <c r="W104" s="230"/>
      <c r="X104" s="230"/>
      <c r="Y104" s="230"/>
      <c r="Z104" s="230"/>
      <c r="AA104" s="230"/>
      <c r="AB104" s="230"/>
      <c r="AC104" s="230"/>
      <c r="AD104" s="230"/>
      <c r="AE104" s="230"/>
      <c r="AF104" s="230"/>
      <c r="AG104" s="230"/>
      <c r="AH104" s="230"/>
      <c r="AI104" s="230"/>
      <c r="AJ104" s="230"/>
      <c r="AK104" s="230"/>
      <c r="AL104" s="230"/>
      <c r="AM104" s="230"/>
      <c r="AN104" s="230"/>
      <c r="AO104" s="230"/>
      <c r="AP104" s="230"/>
      <c r="AQ104" s="230"/>
      <c r="AR104" s="230"/>
      <c r="AS104" s="230"/>
      <c r="AT104" s="230"/>
      <c r="AU104" s="230"/>
      <c r="AV104" s="230"/>
      <c r="AW104" s="230"/>
      <c r="AX104" s="230"/>
      <c r="AY104" s="230"/>
      <c r="AZ104" s="231"/>
      <c r="BA104" s="231"/>
      <c r="BB104" s="231"/>
      <c r="BC104" s="231"/>
      <c r="BD104" s="231"/>
      <c r="BE104" s="224"/>
      <c r="BF104" s="224"/>
      <c r="BG104" s="224"/>
      <c r="BH104" s="224"/>
      <c r="BI104" s="224"/>
      <c r="BJ104" s="224"/>
      <c r="BK104" s="224"/>
      <c r="BL104" s="224"/>
      <c r="BM104" s="224"/>
      <c r="BN104" s="224"/>
      <c r="BO104" s="224"/>
      <c r="BP104" s="224"/>
      <c r="BQ104" s="929" t="s">
        <v>403</v>
      </c>
      <c r="BR104" s="929"/>
      <c r="BS104" s="929"/>
      <c r="BT104" s="929"/>
      <c r="BU104" s="929"/>
      <c r="BV104" s="929"/>
      <c r="BW104" s="929"/>
      <c r="BX104" s="929"/>
      <c r="BY104" s="929"/>
      <c r="BZ104" s="929"/>
      <c r="CA104" s="929"/>
      <c r="CB104" s="929"/>
      <c r="CC104" s="929"/>
      <c r="CD104" s="929"/>
      <c r="CE104" s="929"/>
      <c r="CF104" s="929"/>
      <c r="CG104" s="929"/>
      <c r="CH104" s="929"/>
      <c r="CI104" s="929"/>
      <c r="CJ104" s="929"/>
      <c r="CK104" s="929"/>
      <c r="CL104" s="929"/>
      <c r="CM104" s="929"/>
      <c r="CN104" s="929"/>
      <c r="CO104" s="929"/>
      <c r="CP104" s="929"/>
      <c r="CQ104" s="929"/>
      <c r="CR104" s="929"/>
      <c r="CS104" s="929"/>
      <c r="CT104" s="929"/>
      <c r="CU104" s="929"/>
      <c r="CV104" s="929"/>
      <c r="CW104" s="929"/>
      <c r="CX104" s="929"/>
      <c r="CY104" s="929"/>
      <c r="CZ104" s="929"/>
      <c r="DA104" s="929"/>
      <c r="DB104" s="929"/>
      <c r="DC104" s="929"/>
      <c r="DD104" s="929"/>
      <c r="DE104" s="929"/>
      <c r="DF104" s="929"/>
      <c r="DG104" s="929"/>
      <c r="DH104" s="929"/>
      <c r="DI104" s="929"/>
      <c r="DJ104" s="929"/>
      <c r="DK104" s="929"/>
      <c r="DL104" s="929"/>
      <c r="DM104" s="929"/>
      <c r="DN104" s="929"/>
      <c r="DO104" s="929"/>
      <c r="DP104" s="929"/>
      <c r="DQ104" s="929"/>
      <c r="DR104" s="929"/>
      <c r="DS104" s="929"/>
      <c r="DT104" s="929"/>
      <c r="DU104" s="929"/>
      <c r="DV104" s="929"/>
      <c r="DW104" s="929"/>
      <c r="DX104" s="929"/>
      <c r="DY104" s="929"/>
      <c r="DZ104" s="929"/>
      <c r="EA104" s="212"/>
    </row>
    <row r="105" spans="1:131" ht="11.25" customHeight="1">
      <c r="A105" s="224"/>
      <c r="B105" s="224"/>
      <c r="C105" s="224"/>
      <c r="D105" s="224"/>
      <c r="E105" s="224"/>
      <c r="F105" s="224"/>
      <c r="G105" s="224"/>
      <c r="H105" s="224"/>
      <c r="I105" s="224"/>
      <c r="J105" s="224"/>
      <c r="K105" s="224"/>
      <c r="L105" s="224"/>
      <c r="M105" s="224"/>
      <c r="N105" s="224"/>
      <c r="O105" s="224"/>
      <c r="P105" s="224"/>
      <c r="Q105" s="224"/>
      <c r="R105" s="224"/>
      <c r="S105" s="224"/>
      <c r="T105" s="224"/>
      <c r="U105" s="224"/>
      <c r="V105" s="224"/>
      <c r="W105" s="224"/>
      <c r="X105" s="224"/>
      <c r="Y105" s="224"/>
      <c r="Z105" s="224"/>
      <c r="AA105" s="224"/>
      <c r="AB105" s="224"/>
      <c r="AC105" s="224"/>
      <c r="AD105" s="224"/>
      <c r="AE105" s="224"/>
      <c r="AF105" s="224"/>
      <c r="AG105" s="224"/>
      <c r="AH105" s="224"/>
      <c r="AI105" s="224"/>
      <c r="AJ105" s="224"/>
      <c r="AK105" s="224"/>
      <c r="AL105" s="224"/>
      <c r="AM105" s="224"/>
      <c r="AN105" s="224"/>
      <c r="AO105" s="224"/>
      <c r="AP105" s="224"/>
      <c r="AQ105" s="224"/>
      <c r="AR105" s="224"/>
      <c r="AS105" s="224"/>
      <c r="AT105" s="224"/>
      <c r="AU105" s="224"/>
      <c r="AV105" s="224"/>
      <c r="AW105" s="224"/>
      <c r="AX105" s="224"/>
      <c r="AY105" s="224"/>
      <c r="AZ105" s="224"/>
      <c r="BA105" s="224"/>
      <c r="BB105" s="224"/>
      <c r="BC105" s="224"/>
      <c r="BD105" s="224"/>
      <c r="BE105" s="224"/>
      <c r="BF105" s="224"/>
      <c r="BG105" s="224"/>
      <c r="BH105" s="224"/>
      <c r="BI105" s="224"/>
      <c r="BJ105" s="224"/>
      <c r="BK105" s="224"/>
      <c r="BL105" s="224"/>
      <c r="BM105" s="224"/>
      <c r="BN105" s="224"/>
      <c r="BO105" s="224"/>
      <c r="BP105" s="224"/>
      <c r="BQ105" s="212"/>
      <c r="BR105" s="212"/>
      <c r="BS105" s="212"/>
      <c r="BT105" s="212"/>
      <c r="BU105" s="212"/>
      <c r="BV105" s="212"/>
      <c r="BW105" s="212"/>
      <c r="BX105" s="212"/>
      <c r="BY105" s="212"/>
      <c r="BZ105" s="212"/>
      <c r="CA105" s="212"/>
      <c r="CB105" s="212"/>
      <c r="CC105" s="212"/>
      <c r="CD105" s="212"/>
      <c r="CE105" s="212"/>
      <c r="CF105" s="212"/>
      <c r="CG105" s="212"/>
      <c r="CH105" s="212"/>
      <c r="CI105" s="212"/>
      <c r="CJ105" s="212"/>
      <c r="CK105" s="212"/>
      <c r="CL105" s="212"/>
      <c r="CM105" s="212"/>
      <c r="CN105" s="212"/>
      <c r="CO105" s="212"/>
      <c r="CP105" s="212"/>
      <c r="CQ105" s="212"/>
      <c r="CR105" s="212"/>
      <c r="CS105" s="212"/>
      <c r="CT105" s="212"/>
      <c r="CU105" s="212"/>
      <c r="CV105" s="212"/>
      <c r="CW105" s="212"/>
      <c r="CX105" s="212"/>
      <c r="CY105" s="212"/>
      <c r="CZ105" s="212"/>
      <c r="DA105" s="212"/>
      <c r="DB105" s="212"/>
      <c r="DC105" s="212"/>
      <c r="DD105" s="212"/>
      <c r="DE105" s="212"/>
      <c r="DF105" s="212"/>
      <c r="DG105" s="212"/>
      <c r="DH105" s="212"/>
      <c r="DI105" s="212"/>
      <c r="DJ105" s="212"/>
      <c r="DK105" s="212"/>
      <c r="DL105" s="212"/>
      <c r="DM105" s="212"/>
      <c r="DN105" s="212"/>
      <c r="DO105" s="212"/>
      <c r="DP105" s="212"/>
      <c r="DQ105" s="212"/>
      <c r="DR105" s="212"/>
      <c r="DS105" s="212"/>
      <c r="DT105" s="212"/>
      <c r="DU105" s="212"/>
      <c r="DV105" s="212"/>
      <c r="DW105" s="212"/>
      <c r="DX105" s="212"/>
      <c r="DY105" s="212"/>
      <c r="DZ105" s="212"/>
      <c r="EA105" s="212"/>
    </row>
    <row r="106" spans="1:131" ht="11.25" customHeight="1">
      <c r="A106" s="224"/>
      <c r="B106" s="224"/>
      <c r="C106" s="224"/>
      <c r="D106" s="224"/>
      <c r="E106" s="224"/>
      <c r="F106" s="224"/>
      <c r="G106" s="224"/>
      <c r="H106" s="224"/>
      <c r="I106" s="224"/>
      <c r="J106" s="224"/>
      <c r="K106" s="224"/>
      <c r="L106" s="224"/>
      <c r="M106" s="224"/>
      <c r="N106" s="224"/>
      <c r="O106" s="224"/>
      <c r="P106" s="224"/>
      <c r="Q106" s="224"/>
      <c r="R106" s="224"/>
      <c r="S106" s="224"/>
      <c r="T106" s="224"/>
      <c r="U106" s="224"/>
      <c r="V106" s="224"/>
      <c r="W106" s="224"/>
      <c r="X106" s="224"/>
      <c r="Y106" s="224"/>
      <c r="Z106" s="224"/>
      <c r="AA106" s="224"/>
      <c r="AB106" s="224"/>
      <c r="AC106" s="224"/>
      <c r="AD106" s="224"/>
      <c r="AE106" s="224"/>
      <c r="AF106" s="224"/>
      <c r="AG106" s="224"/>
      <c r="AH106" s="224"/>
      <c r="AI106" s="224"/>
      <c r="AJ106" s="224"/>
      <c r="AK106" s="224"/>
      <c r="AL106" s="224"/>
      <c r="AM106" s="224"/>
      <c r="AN106" s="224"/>
      <c r="AO106" s="224"/>
      <c r="AP106" s="224"/>
      <c r="AQ106" s="224"/>
      <c r="AR106" s="224"/>
      <c r="AS106" s="224"/>
      <c r="AT106" s="224"/>
      <c r="AU106" s="224"/>
      <c r="AV106" s="224"/>
      <c r="AW106" s="224"/>
      <c r="AX106" s="224"/>
      <c r="AY106" s="224"/>
      <c r="AZ106" s="224"/>
      <c r="BA106" s="224"/>
      <c r="BB106" s="224"/>
      <c r="BC106" s="224"/>
      <c r="BD106" s="224"/>
      <c r="BE106" s="224"/>
      <c r="BF106" s="224"/>
      <c r="BG106" s="224"/>
      <c r="BH106" s="224"/>
      <c r="BI106" s="224"/>
      <c r="BJ106" s="224"/>
      <c r="BK106" s="224"/>
      <c r="BL106" s="224"/>
      <c r="BM106" s="224"/>
      <c r="BN106" s="224"/>
      <c r="BO106" s="224"/>
      <c r="BP106" s="224"/>
      <c r="BQ106" s="212"/>
      <c r="BR106" s="212"/>
      <c r="BS106" s="212"/>
      <c r="BT106" s="212"/>
      <c r="BU106" s="212"/>
      <c r="BV106" s="212"/>
      <c r="BW106" s="212"/>
      <c r="BX106" s="212"/>
      <c r="BY106" s="212"/>
      <c r="BZ106" s="212"/>
      <c r="CA106" s="212"/>
      <c r="CB106" s="212"/>
      <c r="CC106" s="212"/>
      <c r="CD106" s="212"/>
      <c r="CE106" s="212"/>
      <c r="CF106" s="212"/>
      <c r="CG106" s="212"/>
      <c r="CH106" s="212"/>
      <c r="CI106" s="212"/>
      <c r="CJ106" s="212"/>
      <c r="CK106" s="212"/>
      <c r="CL106" s="212"/>
      <c r="CM106" s="212"/>
      <c r="CN106" s="212"/>
      <c r="CO106" s="212"/>
      <c r="CP106" s="212"/>
      <c r="CQ106" s="212"/>
      <c r="CR106" s="212"/>
      <c r="CS106" s="212"/>
      <c r="CT106" s="212"/>
      <c r="CU106" s="212"/>
      <c r="CV106" s="212"/>
      <c r="CW106" s="212"/>
      <c r="CX106" s="212"/>
      <c r="CY106" s="212"/>
      <c r="CZ106" s="212"/>
      <c r="DA106" s="212"/>
      <c r="DB106" s="212"/>
      <c r="DC106" s="212"/>
      <c r="DD106" s="212"/>
      <c r="DE106" s="212"/>
      <c r="DF106" s="212"/>
      <c r="DG106" s="212"/>
      <c r="DH106" s="212"/>
      <c r="DI106" s="212"/>
      <c r="DJ106" s="212"/>
      <c r="DK106" s="212"/>
      <c r="DL106" s="212"/>
      <c r="DM106" s="212"/>
      <c r="DN106" s="212"/>
      <c r="DO106" s="212"/>
      <c r="DP106" s="212"/>
      <c r="DQ106" s="212"/>
      <c r="DR106" s="212"/>
      <c r="DS106" s="212"/>
      <c r="DT106" s="212"/>
      <c r="DU106" s="212"/>
      <c r="DV106" s="212"/>
      <c r="DW106" s="212"/>
      <c r="DX106" s="212"/>
      <c r="DY106" s="212"/>
      <c r="DZ106" s="212"/>
      <c r="EA106" s="212"/>
    </row>
    <row r="107" spans="1:131" s="212" customFormat="1" ht="26.25" customHeight="1" thickBot="1">
      <c r="A107" s="216" t="s">
        <v>404</v>
      </c>
      <c r="B107" s="232"/>
      <c r="C107" s="232"/>
      <c r="D107" s="232"/>
      <c r="E107" s="232"/>
      <c r="F107" s="232"/>
      <c r="G107" s="232"/>
      <c r="H107" s="232"/>
      <c r="I107" s="232"/>
      <c r="J107" s="232"/>
      <c r="K107" s="232"/>
      <c r="L107" s="232"/>
      <c r="M107" s="232"/>
      <c r="N107" s="232"/>
      <c r="O107" s="232"/>
      <c r="P107" s="232"/>
      <c r="Q107" s="232"/>
      <c r="R107" s="232"/>
      <c r="S107" s="232"/>
      <c r="T107" s="232"/>
      <c r="U107" s="232"/>
      <c r="V107" s="232"/>
      <c r="W107" s="232"/>
      <c r="X107" s="232"/>
      <c r="Y107" s="232"/>
      <c r="Z107" s="232"/>
      <c r="AA107" s="232"/>
      <c r="AB107" s="232"/>
      <c r="AC107" s="232"/>
      <c r="AD107" s="232"/>
      <c r="AE107" s="232"/>
      <c r="AF107" s="232"/>
      <c r="AG107" s="232"/>
      <c r="AH107" s="232"/>
      <c r="AI107" s="232"/>
      <c r="AJ107" s="232"/>
      <c r="AK107" s="232"/>
      <c r="AL107" s="232"/>
      <c r="AM107" s="232"/>
      <c r="AN107" s="232"/>
      <c r="AO107" s="232"/>
      <c r="AP107" s="232"/>
      <c r="AQ107" s="232"/>
      <c r="AR107" s="232"/>
      <c r="AS107" s="232"/>
      <c r="AT107" s="232"/>
      <c r="AU107" s="216" t="s">
        <v>405</v>
      </c>
      <c r="AV107" s="232"/>
      <c r="AW107" s="232"/>
      <c r="AX107" s="232"/>
      <c r="AY107" s="232"/>
      <c r="AZ107" s="232"/>
      <c r="BA107" s="232"/>
      <c r="BB107" s="232"/>
      <c r="BC107" s="232"/>
      <c r="BD107" s="232"/>
      <c r="BE107" s="232"/>
      <c r="BF107" s="232"/>
      <c r="BG107" s="232"/>
      <c r="BH107" s="232"/>
      <c r="BI107" s="232"/>
      <c r="BJ107" s="232"/>
      <c r="BK107" s="232"/>
      <c r="BL107" s="232"/>
      <c r="BM107" s="232"/>
      <c r="BN107" s="232"/>
      <c r="BO107" s="232"/>
      <c r="BP107" s="232"/>
      <c r="BQ107" s="232"/>
      <c r="BR107" s="232"/>
      <c r="BS107" s="232"/>
      <c r="BT107" s="232"/>
      <c r="BU107" s="232"/>
      <c r="BV107" s="232"/>
      <c r="BW107" s="232"/>
      <c r="BX107" s="232"/>
      <c r="BY107" s="232"/>
      <c r="BZ107" s="232"/>
      <c r="CA107" s="232"/>
      <c r="CB107" s="232"/>
      <c r="CC107" s="232"/>
      <c r="CD107" s="232"/>
      <c r="CE107" s="232"/>
      <c r="CF107" s="232"/>
      <c r="CG107" s="232"/>
      <c r="CH107" s="232"/>
      <c r="CI107" s="232"/>
      <c r="CJ107" s="232"/>
      <c r="CK107" s="232"/>
      <c r="CL107" s="232"/>
      <c r="CM107" s="232"/>
      <c r="CN107" s="232"/>
      <c r="CO107" s="232"/>
      <c r="CP107" s="232"/>
      <c r="CQ107" s="232"/>
      <c r="CR107" s="232"/>
      <c r="CS107" s="232"/>
      <c r="CT107" s="232"/>
      <c r="CU107" s="232"/>
      <c r="CV107" s="232"/>
      <c r="CW107" s="232"/>
      <c r="CX107" s="232"/>
      <c r="CY107" s="232"/>
      <c r="CZ107" s="232"/>
      <c r="DA107" s="232"/>
      <c r="DB107" s="232"/>
      <c r="DC107" s="232"/>
      <c r="DD107" s="232"/>
      <c r="DE107" s="232"/>
      <c r="DF107" s="232"/>
      <c r="DG107" s="232"/>
      <c r="DH107" s="232"/>
      <c r="DI107" s="232"/>
      <c r="DJ107" s="232"/>
      <c r="DK107" s="232"/>
      <c r="DL107" s="232"/>
      <c r="DM107" s="232"/>
      <c r="DN107" s="232"/>
      <c r="DO107" s="232"/>
      <c r="DP107" s="232"/>
      <c r="DQ107" s="232"/>
      <c r="DR107" s="232"/>
      <c r="DS107" s="232"/>
      <c r="DT107" s="232"/>
      <c r="DU107" s="232"/>
      <c r="DV107" s="232"/>
      <c r="DW107" s="232"/>
      <c r="DX107" s="232"/>
      <c r="DY107" s="232"/>
      <c r="DZ107" s="232"/>
    </row>
    <row r="108" spans="1:131" s="212" customFormat="1" ht="26.25" customHeight="1">
      <c r="A108" s="930" t="s">
        <v>406</v>
      </c>
      <c r="B108" s="931"/>
      <c r="C108" s="931"/>
      <c r="D108" s="931"/>
      <c r="E108" s="931"/>
      <c r="F108" s="931"/>
      <c r="G108" s="931"/>
      <c r="H108" s="931"/>
      <c r="I108" s="931"/>
      <c r="J108" s="931"/>
      <c r="K108" s="931"/>
      <c r="L108" s="931"/>
      <c r="M108" s="931"/>
      <c r="N108" s="931"/>
      <c r="O108" s="931"/>
      <c r="P108" s="931"/>
      <c r="Q108" s="931"/>
      <c r="R108" s="931"/>
      <c r="S108" s="931"/>
      <c r="T108" s="931"/>
      <c r="U108" s="931"/>
      <c r="V108" s="931"/>
      <c r="W108" s="931"/>
      <c r="X108" s="931"/>
      <c r="Y108" s="931"/>
      <c r="Z108" s="931"/>
      <c r="AA108" s="931"/>
      <c r="AB108" s="931"/>
      <c r="AC108" s="931"/>
      <c r="AD108" s="931"/>
      <c r="AE108" s="931"/>
      <c r="AF108" s="931"/>
      <c r="AG108" s="931"/>
      <c r="AH108" s="931"/>
      <c r="AI108" s="931"/>
      <c r="AJ108" s="931"/>
      <c r="AK108" s="931"/>
      <c r="AL108" s="931"/>
      <c r="AM108" s="931"/>
      <c r="AN108" s="931"/>
      <c r="AO108" s="931"/>
      <c r="AP108" s="931"/>
      <c r="AQ108" s="931"/>
      <c r="AR108" s="931"/>
      <c r="AS108" s="931"/>
      <c r="AT108" s="932"/>
      <c r="AU108" s="930" t="s">
        <v>407</v>
      </c>
      <c r="AV108" s="931"/>
      <c r="AW108" s="931"/>
      <c r="AX108" s="931"/>
      <c r="AY108" s="931"/>
      <c r="AZ108" s="931"/>
      <c r="BA108" s="931"/>
      <c r="BB108" s="931"/>
      <c r="BC108" s="931"/>
      <c r="BD108" s="931"/>
      <c r="BE108" s="931"/>
      <c r="BF108" s="931"/>
      <c r="BG108" s="931"/>
      <c r="BH108" s="931"/>
      <c r="BI108" s="931"/>
      <c r="BJ108" s="931"/>
      <c r="BK108" s="931"/>
      <c r="BL108" s="931"/>
      <c r="BM108" s="931"/>
      <c r="BN108" s="931"/>
      <c r="BO108" s="931"/>
      <c r="BP108" s="931"/>
      <c r="BQ108" s="931"/>
      <c r="BR108" s="931"/>
      <c r="BS108" s="931"/>
      <c r="BT108" s="931"/>
      <c r="BU108" s="931"/>
      <c r="BV108" s="931"/>
      <c r="BW108" s="931"/>
      <c r="BX108" s="931"/>
      <c r="BY108" s="931"/>
      <c r="BZ108" s="931"/>
      <c r="CA108" s="931"/>
      <c r="CB108" s="931"/>
      <c r="CC108" s="931"/>
      <c r="CD108" s="931"/>
      <c r="CE108" s="931"/>
      <c r="CF108" s="931"/>
      <c r="CG108" s="931"/>
      <c r="CH108" s="931"/>
      <c r="CI108" s="931"/>
      <c r="CJ108" s="931"/>
      <c r="CK108" s="931"/>
      <c r="CL108" s="931"/>
      <c r="CM108" s="931"/>
      <c r="CN108" s="931"/>
      <c r="CO108" s="931"/>
      <c r="CP108" s="931"/>
      <c r="CQ108" s="931"/>
      <c r="CR108" s="931"/>
      <c r="CS108" s="931"/>
      <c r="CT108" s="931"/>
      <c r="CU108" s="931"/>
      <c r="CV108" s="931"/>
      <c r="CW108" s="931"/>
      <c r="CX108" s="931"/>
      <c r="CY108" s="931"/>
      <c r="CZ108" s="931"/>
      <c r="DA108" s="931"/>
      <c r="DB108" s="931"/>
      <c r="DC108" s="931"/>
      <c r="DD108" s="931"/>
      <c r="DE108" s="931"/>
      <c r="DF108" s="931"/>
      <c r="DG108" s="931"/>
      <c r="DH108" s="931"/>
      <c r="DI108" s="931"/>
      <c r="DJ108" s="931"/>
      <c r="DK108" s="931"/>
      <c r="DL108" s="931"/>
      <c r="DM108" s="931"/>
      <c r="DN108" s="931"/>
      <c r="DO108" s="931"/>
      <c r="DP108" s="931"/>
      <c r="DQ108" s="931"/>
      <c r="DR108" s="931"/>
      <c r="DS108" s="931"/>
      <c r="DT108" s="931"/>
      <c r="DU108" s="931"/>
      <c r="DV108" s="931"/>
      <c r="DW108" s="931"/>
      <c r="DX108" s="931"/>
      <c r="DY108" s="931"/>
      <c r="DZ108" s="932"/>
    </row>
    <row r="109" spans="1:131" s="212" customFormat="1" ht="26.25" customHeight="1">
      <c r="A109" s="925" t="s">
        <v>408</v>
      </c>
      <c r="B109" s="906"/>
      <c r="C109" s="906"/>
      <c r="D109" s="906"/>
      <c r="E109" s="906"/>
      <c r="F109" s="906"/>
      <c r="G109" s="906"/>
      <c r="H109" s="906"/>
      <c r="I109" s="906"/>
      <c r="J109" s="906"/>
      <c r="K109" s="906"/>
      <c r="L109" s="906"/>
      <c r="M109" s="906"/>
      <c r="N109" s="906"/>
      <c r="O109" s="906"/>
      <c r="P109" s="906"/>
      <c r="Q109" s="906"/>
      <c r="R109" s="906"/>
      <c r="S109" s="906"/>
      <c r="T109" s="906"/>
      <c r="U109" s="906"/>
      <c r="V109" s="906"/>
      <c r="W109" s="906"/>
      <c r="X109" s="906"/>
      <c r="Y109" s="906"/>
      <c r="Z109" s="907"/>
      <c r="AA109" s="905" t="s">
        <v>409</v>
      </c>
      <c r="AB109" s="906"/>
      <c r="AC109" s="906"/>
      <c r="AD109" s="906"/>
      <c r="AE109" s="907"/>
      <c r="AF109" s="905" t="s">
        <v>410</v>
      </c>
      <c r="AG109" s="906"/>
      <c r="AH109" s="906"/>
      <c r="AI109" s="906"/>
      <c r="AJ109" s="907"/>
      <c r="AK109" s="905" t="s">
        <v>294</v>
      </c>
      <c r="AL109" s="906"/>
      <c r="AM109" s="906"/>
      <c r="AN109" s="906"/>
      <c r="AO109" s="907"/>
      <c r="AP109" s="905" t="s">
        <v>411</v>
      </c>
      <c r="AQ109" s="906"/>
      <c r="AR109" s="906"/>
      <c r="AS109" s="906"/>
      <c r="AT109" s="908"/>
      <c r="AU109" s="925" t="s">
        <v>408</v>
      </c>
      <c r="AV109" s="906"/>
      <c r="AW109" s="906"/>
      <c r="AX109" s="906"/>
      <c r="AY109" s="906"/>
      <c r="AZ109" s="906"/>
      <c r="BA109" s="906"/>
      <c r="BB109" s="906"/>
      <c r="BC109" s="906"/>
      <c r="BD109" s="906"/>
      <c r="BE109" s="906"/>
      <c r="BF109" s="906"/>
      <c r="BG109" s="906"/>
      <c r="BH109" s="906"/>
      <c r="BI109" s="906"/>
      <c r="BJ109" s="906"/>
      <c r="BK109" s="906"/>
      <c r="BL109" s="906"/>
      <c r="BM109" s="906"/>
      <c r="BN109" s="906"/>
      <c r="BO109" s="906"/>
      <c r="BP109" s="907"/>
      <c r="BQ109" s="905" t="s">
        <v>409</v>
      </c>
      <c r="BR109" s="906"/>
      <c r="BS109" s="906"/>
      <c r="BT109" s="906"/>
      <c r="BU109" s="907"/>
      <c r="BV109" s="905" t="s">
        <v>410</v>
      </c>
      <c r="BW109" s="906"/>
      <c r="BX109" s="906"/>
      <c r="BY109" s="906"/>
      <c r="BZ109" s="907"/>
      <c r="CA109" s="905" t="s">
        <v>294</v>
      </c>
      <c r="CB109" s="906"/>
      <c r="CC109" s="906"/>
      <c r="CD109" s="906"/>
      <c r="CE109" s="907"/>
      <c r="CF109" s="926" t="s">
        <v>411</v>
      </c>
      <c r="CG109" s="926"/>
      <c r="CH109" s="926"/>
      <c r="CI109" s="926"/>
      <c r="CJ109" s="926"/>
      <c r="CK109" s="905" t="s">
        <v>412</v>
      </c>
      <c r="CL109" s="906"/>
      <c r="CM109" s="906"/>
      <c r="CN109" s="906"/>
      <c r="CO109" s="906"/>
      <c r="CP109" s="906"/>
      <c r="CQ109" s="906"/>
      <c r="CR109" s="906"/>
      <c r="CS109" s="906"/>
      <c r="CT109" s="906"/>
      <c r="CU109" s="906"/>
      <c r="CV109" s="906"/>
      <c r="CW109" s="906"/>
      <c r="CX109" s="906"/>
      <c r="CY109" s="906"/>
      <c r="CZ109" s="906"/>
      <c r="DA109" s="906"/>
      <c r="DB109" s="906"/>
      <c r="DC109" s="906"/>
      <c r="DD109" s="906"/>
      <c r="DE109" s="906"/>
      <c r="DF109" s="907"/>
      <c r="DG109" s="905" t="s">
        <v>409</v>
      </c>
      <c r="DH109" s="906"/>
      <c r="DI109" s="906"/>
      <c r="DJ109" s="906"/>
      <c r="DK109" s="907"/>
      <c r="DL109" s="905" t="s">
        <v>410</v>
      </c>
      <c r="DM109" s="906"/>
      <c r="DN109" s="906"/>
      <c r="DO109" s="906"/>
      <c r="DP109" s="907"/>
      <c r="DQ109" s="905" t="s">
        <v>294</v>
      </c>
      <c r="DR109" s="906"/>
      <c r="DS109" s="906"/>
      <c r="DT109" s="906"/>
      <c r="DU109" s="907"/>
      <c r="DV109" s="905" t="s">
        <v>411</v>
      </c>
      <c r="DW109" s="906"/>
      <c r="DX109" s="906"/>
      <c r="DY109" s="906"/>
      <c r="DZ109" s="908"/>
    </row>
    <row r="110" spans="1:131" s="212" customFormat="1" ht="26.25" customHeight="1">
      <c r="A110" s="909" t="s">
        <v>413</v>
      </c>
      <c r="B110" s="910"/>
      <c r="C110" s="910"/>
      <c r="D110" s="910"/>
      <c r="E110" s="910"/>
      <c r="F110" s="910"/>
      <c r="G110" s="910"/>
      <c r="H110" s="910"/>
      <c r="I110" s="910"/>
      <c r="J110" s="910"/>
      <c r="K110" s="910"/>
      <c r="L110" s="910"/>
      <c r="M110" s="910"/>
      <c r="N110" s="910"/>
      <c r="O110" s="910"/>
      <c r="P110" s="910"/>
      <c r="Q110" s="910"/>
      <c r="R110" s="910"/>
      <c r="S110" s="910"/>
      <c r="T110" s="910"/>
      <c r="U110" s="910"/>
      <c r="V110" s="910"/>
      <c r="W110" s="910"/>
      <c r="X110" s="910"/>
      <c r="Y110" s="910"/>
      <c r="Z110" s="911"/>
      <c r="AA110" s="912">
        <v>715940</v>
      </c>
      <c r="AB110" s="913"/>
      <c r="AC110" s="913"/>
      <c r="AD110" s="913"/>
      <c r="AE110" s="914"/>
      <c r="AF110" s="915">
        <v>764093</v>
      </c>
      <c r="AG110" s="913"/>
      <c r="AH110" s="913"/>
      <c r="AI110" s="913"/>
      <c r="AJ110" s="914"/>
      <c r="AK110" s="915">
        <v>812292</v>
      </c>
      <c r="AL110" s="913"/>
      <c r="AM110" s="913"/>
      <c r="AN110" s="913"/>
      <c r="AO110" s="914"/>
      <c r="AP110" s="916">
        <v>24</v>
      </c>
      <c r="AQ110" s="917"/>
      <c r="AR110" s="917"/>
      <c r="AS110" s="917"/>
      <c r="AT110" s="918"/>
      <c r="AU110" s="919" t="s">
        <v>69</v>
      </c>
      <c r="AV110" s="920"/>
      <c r="AW110" s="920"/>
      <c r="AX110" s="920"/>
      <c r="AY110" s="920"/>
      <c r="AZ110" s="942" t="s">
        <v>414</v>
      </c>
      <c r="BA110" s="910"/>
      <c r="BB110" s="910"/>
      <c r="BC110" s="910"/>
      <c r="BD110" s="910"/>
      <c r="BE110" s="910"/>
      <c r="BF110" s="910"/>
      <c r="BG110" s="910"/>
      <c r="BH110" s="910"/>
      <c r="BI110" s="910"/>
      <c r="BJ110" s="910"/>
      <c r="BK110" s="910"/>
      <c r="BL110" s="910"/>
      <c r="BM110" s="910"/>
      <c r="BN110" s="910"/>
      <c r="BO110" s="910"/>
      <c r="BP110" s="911"/>
      <c r="BQ110" s="943">
        <v>11498970</v>
      </c>
      <c r="BR110" s="944"/>
      <c r="BS110" s="944"/>
      <c r="BT110" s="944"/>
      <c r="BU110" s="944"/>
      <c r="BV110" s="944">
        <v>11430430</v>
      </c>
      <c r="BW110" s="944"/>
      <c r="BX110" s="944"/>
      <c r="BY110" s="944"/>
      <c r="BZ110" s="944"/>
      <c r="CA110" s="944">
        <v>11248751</v>
      </c>
      <c r="CB110" s="944"/>
      <c r="CC110" s="944"/>
      <c r="CD110" s="944"/>
      <c r="CE110" s="944"/>
      <c r="CF110" s="957">
        <v>331.9</v>
      </c>
      <c r="CG110" s="958"/>
      <c r="CH110" s="958"/>
      <c r="CI110" s="958"/>
      <c r="CJ110" s="958"/>
      <c r="CK110" s="959" t="s">
        <v>415</v>
      </c>
      <c r="CL110" s="960"/>
      <c r="CM110" s="942" t="s">
        <v>416</v>
      </c>
      <c r="CN110" s="910"/>
      <c r="CO110" s="910"/>
      <c r="CP110" s="910"/>
      <c r="CQ110" s="910"/>
      <c r="CR110" s="910"/>
      <c r="CS110" s="910"/>
      <c r="CT110" s="910"/>
      <c r="CU110" s="910"/>
      <c r="CV110" s="910"/>
      <c r="CW110" s="910"/>
      <c r="CX110" s="910"/>
      <c r="CY110" s="910"/>
      <c r="CZ110" s="910"/>
      <c r="DA110" s="910"/>
      <c r="DB110" s="910"/>
      <c r="DC110" s="910"/>
      <c r="DD110" s="910"/>
      <c r="DE110" s="910"/>
      <c r="DF110" s="911"/>
      <c r="DG110" s="943" t="s">
        <v>122</v>
      </c>
      <c r="DH110" s="944"/>
      <c r="DI110" s="944"/>
      <c r="DJ110" s="944"/>
      <c r="DK110" s="944"/>
      <c r="DL110" s="944" t="s">
        <v>122</v>
      </c>
      <c r="DM110" s="944"/>
      <c r="DN110" s="944"/>
      <c r="DO110" s="944"/>
      <c r="DP110" s="944"/>
      <c r="DQ110" s="944" t="s">
        <v>122</v>
      </c>
      <c r="DR110" s="944"/>
      <c r="DS110" s="944"/>
      <c r="DT110" s="944"/>
      <c r="DU110" s="944"/>
      <c r="DV110" s="945" t="s">
        <v>122</v>
      </c>
      <c r="DW110" s="945"/>
      <c r="DX110" s="945"/>
      <c r="DY110" s="945"/>
      <c r="DZ110" s="946"/>
    </row>
    <row r="111" spans="1:131" s="212" customFormat="1" ht="26.25" customHeight="1">
      <c r="A111" s="947" t="s">
        <v>417</v>
      </c>
      <c r="B111" s="948"/>
      <c r="C111" s="948"/>
      <c r="D111" s="948"/>
      <c r="E111" s="948"/>
      <c r="F111" s="948"/>
      <c r="G111" s="948"/>
      <c r="H111" s="948"/>
      <c r="I111" s="948"/>
      <c r="J111" s="948"/>
      <c r="K111" s="948"/>
      <c r="L111" s="948"/>
      <c r="M111" s="948"/>
      <c r="N111" s="948"/>
      <c r="O111" s="948"/>
      <c r="P111" s="948"/>
      <c r="Q111" s="948"/>
      <c r="R111" s="948"/>
      <c r="S111" s="948"/>
      <c r="T111" s="948"/>
      <c r="U111" s="948"/>
      <c r="V111" s="948"/>
      <c r="W111" s="948"/>
      <c r="X111" s="948"/>
      <c r="Y111" s="948"/>
      <c r="Z111" s="949"/>
      <c r="AA111" s="950" t="s">
        <v>122</v>
      </c>
      <c r="AB111" s="951"/>
      <c r="AC111" s="951"/>
      <c r="AD111" s="951"/>
      <c r="AE111" s="952"/>
      <c r="AF111" s="953" t="s">
        <v>122</v>
      </c>
      <c r="AG111" s="951"/>
      <c r="AH111" s="951"/>
      <c r="AI111" s="951"/>
      <c r="AJ111" s="952"/>
      <c r="AK111" s="953" t="s">
        <v>122</v>
      </c>
      <c r="AL111" s="951"/>
      <c r="AM111" s="951"/>
      <c r="AN111" s="951"/>
      <c r="AO111" s="952"/>
      <c r="AP111" s="954" t="s">
        <v>122</v>
      </c>
      <c r="AQ111" s="955"/>
      <c r="AR111" s="955"/>
      <c r="AS111" s="955"/>
      <c r="AT111" s="956"/>
      <c r="AU111" s="921"/>
      <c r="AV111" s="922"/>
      <c r="AW111" s="922"/>
      <c r="AX111" s="922"/>
      <c r="AY111" s="922"/>
      <c r="AZ111" s="935" t="s">
        <v>418</v>
      </c>
      <c r="BA111" s="936"/>
      <c r="BB111" s="936"/>
      <c r="BC111" s="936"/>
      <c r="BD111" s="936"/>
      <c r="BE111" s="936"/>
      <c r="BF111" s="936"/>
      <c r="BG111" s="936"/>
      <c r="BH111" s="936"/>
      <c r="BI111" s="936"/>
      <c r="BJ111" s="936"/>
      <c r="BK111" s="936"/>
      <c r="BL111" s="936"/>
      <c r="BM111" s="936"/>
      <c r="BN111" s="936"/>
      <c r="BO111" s="936"/>
      <c r="BP111" s="937"/>
      <c r="BQ111" s="938" t="s">
        <v>122</v>
      </c>
      <c r="BR111" s="939"/>
      <c r="BS111" s="939"/>
      <c r="BT111" s="939"/>
      <c r="BU111" s="939"/>
      <c r="BV111" s="939" t="s">
        <v>122</v>
      </c>
      <c r="BW111" s="939"/>
      <c r="BX111" s="939"/>
      <c r="BY111" s="939"/>
      <c r="BZ111" s="939"/>
      <c r="CA111" s="939" t="s">
        <v>122</v>
      </c>
      <c r="CB111" s="939"/>
      <c r="CC111" s="939"/>
      <c r="CD111" s="939"/>
      <c r="CE111" s="939"/>
      <c r="CF111" s="933" t="s">
        <v>122</v>
      </c>
      <c r="CG111" s="934"/>
      <c r="CH111" s="934"/>
      <c r="CI111" s="934"/>
      <c r="CJ111" s="934"/>
      <c r="CK111" s="961"/>
      <c r="CL111" s="962"/>
      <c r="CM111" s="935" t="s">
        <v>419</v>
      </c>
      <c r="CN111" s="936"/>
      <c r="CO111" s="936"/>
      <c r="CP111" s="936"/>
      <c r="CQ111" s="936"/>
      <c r="CR111" s="936"/>
      <c r="CS111" s="936"/>
      <c r="CT111" s="936"/>
      <c r="CU111" s="936"/>
      <c r="CV111" s="936"/>
      <c r="CW111" s="936"/>
      <c r="CX111" s="936"/>
      <c r="CY111" s="936"/>
      <c r="CZ111" s="936"/>
      <c r="DA111" s="936"/>
      <c r="DB111" s="936"/>
      <c r="DC111" s="936"/>
      <c r="DD111" s="936"/>
      <c r="DE111" s="936"/>
      <c r="DF111" s="937"/>
      <c r="DG111" s="938" t="s">
        <v>122</v>
      </c>
      <c r="DH111" s="939"/>
      <c r="DI111" s="939"/>
      <c r="DJ111" s="939"/>
      <c r="DK111" s="939"/>
      <c r="DL111" s="939" t="s">
        <v>122</v>
      </c>
      <c r="DM111" s="939"/>
      <c r="DN111" s="939"/>
      <c r="DO111" s="939"/>
      <c r="DP111" s="939"/>
      <c r="DQ111" s="939" t="s">
        <v>122</v>
      </c>
      <c r="DR111" s="939"/>
      <c r="DS111" s="939"/>
      <c r="DT111" s="939"/>
      <c r="DU111" s="939"/>
      <c r="DV111" s="940" t="s">
        <v>122</v>
      </c>
      <c r="DW111" s="940"/>
      <c r="DX111" s="940"/>
      <c r="DY111" s="940"/>
      <c r="DZ111" s="941"/>
    </row>
    <row r="112" spans="1:131" s="212" customFormat="1" ht="26.25" customHeight="1">
      <c r="A112" s="965" t="s">
        <v>420</v>
      </c>
      <c r="B112" s="966"/>
      <c r="C112" s="936" t="s">
        <v>421</v>
      </c>
      <c r="D112" s="936"/>
      <c r="E112" s="936"/>
      <c r="F112" s="936"/>
      <c r="G112" s="936"/>
      <c r="H112" s="936"/>
      <c r="I112" s="936"/>
      <c r="J112" s="936"/>
      <c r="K112" s="936"/>
      <c r="L112" s="936"/>
      <c r="M112" s="936"/>
      <c r="N112" s="936"/>
      <c r="O112" s="936"/>
      <c r="P112" s="936"/>
      <c r="Q112" s="936"/>
      <c r="R112" s="936"/>
      <c r="S112" s="936"/>
      <c r="T112" s="936"/>
      <c r="U112" s="936"/>
      <c r="V112" s="936"/>
      <c r="W112" s="936"/>
      <c r="X112" s="936"/>
      <c r="Y112" s="936"/>
      <c r="Z112" s="937"/>
      <c r="AA112" s="971" t="s">
        <v>122</v>
      </c>
      <c r="AB112" s="972"/>
      <c r="AC112" s="972"/>
      <c r="AD112" s="972"/>
      <c r="AE112" s="973"/>
      <c r="AF112" s="974" t="s">
        <v>122</v>
      </c>
      <c r="AG112" s="972"/>
      <c r="AH112" s="972"/>
      <c r="AI112" s="972"/>
      <c r="AJ112" s="973"/>
      <c r="AK112" s="974" t="s">
        <v>122</v>
      </c>
      <c r="AL112" s="972"/>
      <c r="AM112" s="972"/>
      <c r="AN112" s="972"/>
      <c r="AO112" s="973"/>
      <c r="AP112" s="975" t="s">
        <v>122</v>
      </c>
      <c r="AQ112" s="976"/>
      <c r="AR112" s="976"/>
      <c r="AS112" s="976"/>
      <c r="AT112" s="977"/>
      <c r="AU112" s="921"/>
      <c r="AV112" s="922"/>
      <c r="AW112" s="922"/>
      <c r="AX112" s="922"/>
      <c r="AY112" s="922"/>
      <c r="AZ112" s="935" t="s">
        <v>422</v>
      </c>
      <c r="BA112" s="936"/>
      <c r="BB112" s="936"/>
      <c r="BC112" s="936"/>
      <c r="BD112" s="936"/>
      <c r="BE112" s="936"/>
      <c r="BF112" s="936"/>
      <c r="BG112" s="936"/>
      <c r="BH112" s="936"/>
      <c r="BI112" s="936"/>
      <c r="BJ112" s="936"/>
      <c r="BK112" s="936"/>
      <c r="BL112" s="936"/>
      <c r="BM112" s="936"/>
      <c r="BN112" s="936"/>
      <c r="BO112" s="936"/>
      <c r="BP112" s="937"/>
      <c r="BQ112" s="938">
        <v>215907</v>
      </c>
      <c r="BR112" s="939"/>
      <c r="BS112" s="939"/>
      <c r="BT112" s="939"/>
      <c r="BU112" s="939"/>
      <c r="BV112" s="939">
        <v>246593</v>
      </c>
      <c r="BW112" s="939"/>
      <c r="BX112" s="939"/>
      <c r="BY112" s="939"/>
      <c r="BZ112" s="939"/>
      <c r="CA112" s="939">
        <v>230439</v>
      </c>
      <c r="CB112" s="939"/>
      <c r="CC112" s="939"/>
      <c r="CD112" s="939"/>
      <c r="CE112" s="939"/>
      <c r="CF112" s="933">
        <v>6.8</v>
      </c>
      <c r="CG112" s="934"/>
      <c r="CH112" s="934"/>
      <c r="CI112" s="934"/>
      <c r="CJ112" s="934"/>
      <c r="CK112" s="961"/>
      <c r="CL112" s="962"/>
      <c r="CM112" s="935" t="s">
        <v>423</v>
      </c>
      <c r="CN112" s="936"/>
      <c r="CO112" s="936"/>
      <c r="CP112" s="936"/>
      <c r="CQ112" s="936"/>
      <c r="CR112" s="936"/>
      <c r="CS112" s="936"/>
      <c r="CT112" s="936"/>
      <c r="CU112" s="936"/>
      <c r="CV112" s="936"/>
      <c r="CW112" s="936"/>
      <c r="CX112" s="936"/>
      <c r="CY112" s="936"/>
      <c r="CZ112" s="936"/>
      <c r="DA112" s="936"/>
      <c r="DB112" s="936"/>
      <c r="DC112" s="936"/>
      <c r="DD112" s="936"/>
      <c r="DE112" s="936"/>
      <c r="DF112" s="937"/>
      <c r="DG112" s="938" t="s">
        <v>122</v>
      </c>
      <c r="DH112" s="939"/>
      <c r="DI112" s="939"/>
      <c r="DJ112" s="939"/>
      <c r="DK112" s="939"/>
      <c r="DL112" s="939" t="s">
        <v>122</v>
      </c>
      <c r="DM112" s="939"/>
      <c r="DN112" s="939"/>
      <c r="DO112" s="939"/>
      <c r="DP112" s="939"/>
      <c r="DQ112" s="939" t="s">
        <v>122</v>
      </c>
      <c r="DR112" s="939"/>
      <c r="DS112" s="939"/>
      <c r="DT112" s="939"/>
      <c r="DU112" s="939"/>
      <c r="DV112" s="940" t="s">
        <v>122</v>
      </c>
      <c r="DW112" s="940"/>
      <c r="DX112" s="940"/>
      <c r="DY112" s="940"/>
      <c r="DZ112" s="941"/>
    </row>
    <row r="113" spans="1:130" s="212" customFormat="1" ht="26.25" customHeight="1">
      <c r="A113" s="967"/>
      <c r="B113" s="968"/>
      <c r="C113" s="936" t="s">
        <v>424</v>
      </c>
      <c r="D113" s="936"/>
      <c r="E113" s="936"/>
      <c r="F113" s="936"/>
      <c r="G113" s="936"/>
      <c r="H113" s="936"/>
      <c r="I113" s="936"/>
      <c r="J113" s="936"/>
      <c r="K113" s="936"/>
      <c r="L113" s="936"/>
      <c r="M113" s="936"/>
      <c r="N113" s="936"/>
      <c r="O113" s="936"/>
      <c r="P113" s="936"/>
      <c r="Q113" s="936"/>
      <c r="R113" s="936"/>
      <c r="S113" s="936"/>
      <c r="T113" s="936"/>
      <c r="U113" s="936"/>
      <c r="V113" s="936"/>
      <c r="W113" s="936"/>
      <c r="X113" s="936"/>
      <c r="Y113" s="936"/>
      <c r="Z113" s="937"/>
      <c r="AA113" s="950">
        <v>23064</v>
      </c>
      <c r="AB113" s="951"/>
      <c r="AC113" s="951"/>
      <c r="AD113" s="951"/>
      <c r="AE113" s="952"/>
      <c r="AF113" s="953">
        <v>35201</v>
      </c>
      <c r="AG113" s="951"/>
      <c r="AH113" s="951"/>
      <c r="AI113" s="951"/>
      <c r="AJ113" s="952"/>
      <c r="AK113" s="953">
        <v>26576</v>
      </c>
      <c r="AL113" s="951"/>
      <c r="AM113" s="951"/>
      <c r="AN113" s="951"/>
      <c r="AO113" s="952"/>
      <c r="AP113" s="954">
        <v>0.8</v>
      </c>
      <c r="AQ113" s="955"/>
      <c r="AR113" s="955"/>
      <c r="AS113" s="955"/>
      <c r="AT113" s="956"/>
      <c r="AU113" s="921"/>
      <c r="AV113" s="922"/>
      <c r="AW113" s="922"/>
      <c r="AX113" s="922"/>
      <c r="AY113" s="922"/>
      <c r="AZ113" s="935" t="s">
        <v>425</v>
      </c>
      <c r="BA113" s="936"/>
      <c r="BB113" s="936"/>
      <c r="BC113" s="936"/>
      <c r="BD113" s="936"/>
      <c r="BE113" s="936"/>
      <c r="BF113" s="936"/>
      <c r="BG113" s="936"/>
      <c r="BH113" s="936"/>
      <c r="BI113" s="936"/>
      <c r="BJ113" s="936"/>
      <c r="BK113" s="936"/>
      <c r="BL113" s="936"/>
      <c r="BM113" s="936"/>
      <c r="BN113" s="936"/>
      <c r="BO113" s="936"/>
      <c r="BP113" s="937"/>
      <c r="BQ113" s="938">
        <v>321043</v>
      </c>
      <c r="BR113" s="939"/>
      <c r="BS113" s="939"/>
      <c r="BT113" s="939"/>
      <c r="BU113" s="939"/>
      <c r="BV113" s="939">
        <v>278343</v>
      </c>
      <c r="BW113" s="939"/>
      <c r="BX113" s="939"/>
      <c r="BY113" s="939"/>
      <c r="BZ113" s="939"/>
      <c r="CA113" s="939">
        <v>257784</v>
      </c>
      <c r="CB113" s="939"/>
      <c r="CC113" s="939"/>
      <c r="CD113" s="939"/>
      <c r="CE113" s="939"/>
      <c r="CF113" s="933">
        <v>7.6</v>
      </c>
      <c r="CG113" s="934"/>
      <c r="CH113" s="934"/>
      <c r="CI113" s="934"/>
      <c r="CJ113" s="934"/>
      <c r="CK113" s="961"/>
      <c r="CL113" s="962"/>
      <c r="CM113" s="935" t="s">
        <v>426</v>
      </c>
      <c r="CN113" s="936"/>
      <c r="CO113" s="936"/>
      <c r="CP113" s="936"/>
      <c r="CQ113" s="936"/>
      <c r="CR113" s="936"/>
      <c r="CS113" s="936"/>
      <c r="CT113" s="936"/>
      <c r="CU113" s="936"/>
      <c r="CV113" s="936"/>
      <c r="CW113" s="936"/>
      <c r="CX113" s="936"/>
      <c r="CY113" s="936"/>
      <c r="CZ113" s="936"/>
      <c r="DA113" s="936"/>
      <c r="DB113" s="936"/>
      <c r="DC113" s="936"/>
      <c r="DD113" s="936"/>
      <c r="DE113" s="936"/>
      <c r="DF113" s="937"/>
      <c r="DG113" s="971" t="s">
        <v>122</v>
      </c>
      <c r="DH113" s="972"/>
      <c r="DI113" s="972"/>
      <c r="DJ113" s="972"/>
      <c r="DK113" s="973"/>
      <c r="DL113" s="974" t="s">
        <v>122</v>
      </c>
      <c r="DM113" s="972"/>
      <c r="DN113" s="972"/>
      <c r="DO113" s="972"/>
      <c r="DP113" s="973"/>
      <c r="DQ113" s="974" t="s">
        <v>122</v>
      </c>
      <c r="DR113" s="972"/>
      <c r="DS113" s="972"/>
      <c r="DT113" s="972"/>
      <c r="DU113" s="973"/>
      <c r="DV113" s="975" t="s">
        <v>122</v>
      </c>
      <c r="DW113" s="976"/>
      <c r="DX113" s="976"/>
      <c r="DY113" s="976"/>
      <c r="DZ113" s="977"/>
    </row>
    <row r="114" spans="1:130" s="212" customFormat="1" ht="26.25" customHeight="1">
      <c r="A114" s="967"/>
      <c r="B114" s="968"/>
      <c r="C114" s="936" t="s">
        <v>427</v>
      </c>
      <c r="D114" s="936"/>
      <c r="E114" s="936"/>
      <c r="F114" s="936"/>
      <c r="G114" s="936"/>
      <c r="H114" s="936"/>
      <c r="I114" s="936"/>
      <c r="J114" s="936"/>
      <c r="K114" s="936"/>
      <c r="L114" s="936"/>
      <c r="M114" s="936"/>
      <c r="N114" s="936"/>
      <c r="O114" s="936"/>
      <c r="P114" s="936"/>
      <c r="Q114" s="936"/>
      <c r="R114" s="936"/>
      <c r="S114" s="936"/>
      <c r="T114" s="936"/>
      <c r="U114" s="936"/>
      <c r="V114" s="936"/>
      <c r="W114" s="936"/>
      <c r="X114" s="936"/>
      <c r="Y114" s="936"/>
      <c r="Z114" s="937"/>
      <c r="AA114" s="971">
        <v>49185</v>
      </c>
      <c r="AB114" s="972"/>
      <c r="AC114" s="972"/>
      <c r="AD114" s="972"/>
      <c r="AE114" s="973"/>
      <c r="AF114" s="974">
        <v>47256</v>
      </c>
      <c r="AG114" s="972"/>
      <c r="AH114" s="972"/>
      <c r="AI114" s="972"/>
      <c r="AJ114" s="973"/>
      <c r="AK114" s="974">
        <v>26152</v>
      </c>
      <c r="AL114" s="972"/>
      <c r="AM114" s="972"/>
      <c r="AN114" s="972"/>
      <c r="AO114" s="973"/>
      <c r="AP114" s="975">
        <v>0.8</v>
      </c>
      <c r="AQ114" s="976"/>
      <c r="AR114" s="976"/>
      <c r="AS114" s="976"/>
      <c r="AT114" s="977"/>
      <c r="AU114" s="921"/>
      <c r="AV114" s="922"/>
      <c r="AW114" s="922"/>
      <c r="AX114" s="922"/>
      <c r="AY114" s="922"/>
      <c r="AZ114" s="935" t="s">
        <v>428</v>
      </c>
      <c r="BA114" s="936"/>
      <c r="BB114" s="936"/>
      <c r="BC114" s="936"/>
      <c r="BD114" s="936"/>
      <c r="BE114" s="936"/>
      <c r="BF114" s="936"/>
      <c r="BG114" s="936"/>
      <c r="BH114" s="936"/>
      <c r="BI114" s="936"/>
      <c r="BJ114" s="936"/>
      <c r="BK114" s="936"/>
      <c r="BL114" s="936"/>
      <c r="BM114" s="936"/>
      <c r="BN114" s="936"/>
      <c r="BO114" s="936"/>
      <c r="BP114" s="937"/>
      <c r="BQ114" s="938">
        <v>908850</v>
      </c>
      <c r="BR114" s="939"/>
      <c r="BS114" s="939"/>
      <c r="BT114" s="939"/>
      <c r="BU114" s="939"/>
      <c r="BV114" s="939">
        <v>880390</v>
      </c>
      <c r="BW114" s="939"/>
      <c r="BX114" s="939"/>
      <c r="BY114" s="939"/>
      <c r="BZ114" s="939"/>
      <c r="CA114" s="939">
        <v>876341</v>
      </c>
      <c r="CB114" s="939"/>
      <c r="CC114" s="939"/>
      <c r="CD114" s="939"/>
      <c r="CE114" s="939"/>
      <c r="CF114" s="933">
        <v>25.9</v>
      </c>
      <c r="CG114" s="934"/>
      <c r="CH114" s="934"/>
      <c r="CI114" s="934"/>
      <c r="CJ114" s="934"/>
      <c r="CK114" s="961"/>
      <c r="CL114" s="962"/>
      <c r="CM114" s="935" t="s">
        <v>429</v>
      </c>
      <c r="CN114" s="936"/>
      <c r="CO114" s="936"/>
      <c r="CP114" s="936"/>
      <c r="CQ114" s="936"/>
      <c r="CR114" s="936"/>
      <c r="CS114" s="936"/>
      <c r="CT114" s="936"/>
      <c r="CU114" s="936"/>
      <c r="CV114" s="936"/>
      <c r="CW114" s="936"/>
      <c r="CX114" s="936"/>
      <c r="CY114" s="936"/>
      <c r="CZ114" s="936"/>
      <c r="DA114" s="936"/>
      <c r="DB114" s="936"/>
      <c r="DC114" s="936"/>
      <c r="DD114" s="936"/>
      <c r="DE114" s="936"/>
      <c r="DF114" s="937"/>
      <c r="DG114" s="971" t="s">
        <v>122</v>
      </c>
      <c r="DH114" s="972"/>
      <c r="DI114" s="972"/>
      <c r="DJ114" s="972"/>
      <c r="DK114" s="973"/>
      <c r="DL114" s="974" t="s">
        <v>122</v>
      </c>
      <c r="DM114" s="972"/>
      <c r="DN114" s="972"/>
      <c r="DO114" s="972"/>
      <c r="DP114" s="973"/>
      <c r="DQ114" s="974" t="s">
        <v>122</v>
      </c>
      <c r="DR114" s="972"/>
      <c r="DS114" s="972"/>
      <c r="DT114" s="972"/>
      <c r="DU114" s="973"/>
      <c r="DV114" s="975" t="s">
        <v>122</v>
      </c>
      <c r="DW114" s="976"/>
      <c r="DX114" s="976"/>
      <c r="DY114" s="976"/>
      <c r="DZ114" s="977"/>
    </row>
    <row r="115" spans="1:130" s="212" customFormat="1" ht="26.25" customHeight="1">
      <c r="A115" s="967"/>
      <c r="B115" s="968"/>
      <c r="C115" s="936" t="s">
        <v>430</v>
      </c>
      <c r="D115" s="936"/>
      <c r="E115" s="936"/>
      <c r="F115" s="936"/>
      <c r="G115" s="936"/>
      <c r="H115" s="936"/>
      <c r="I115" s="936"/>
      <c r="J115" s="936"/>
      <c r="K115" s="936"/>
      <c r="L115" s="936"/>
      <c r="M115" s="936"/>
      <c r="N115" s="936"/>
      <c r="O115" s="936"/>
      <c r="P115" s="936"/>
      <c r="Q115" s="936"/>
      <c r="R115" s="936"/>
      <c r="S115" s="936"/>
      <c r="T115" s="936"/>
      <c r="U115" s="936"/>
      <c r="V115" s="936"/>
      <c r="W115" s="936"/>
      <c r="X115" s="936"/>
      <c r="Y115" s="936"/>
      <c r="Z115" s="937"/>
      <c r="AA115" s="950">
        <v>46</v>
      </c>
      <c r="AB115" s="951"/>
      <c r="AC115" s="951"/>
      <c r="AD115" s="951"/>
      <c r="AE115" s="952"/>
      <c r="AF115" s="953">
        <v>30</v>
      </c>
      <c r="AG115" s="951"/>
      <c r="AH115" s="951"/>
      <c r="AI115" s="951"/>
      <c r="AJ115" s="952"/>
      <c r="AK115" s="953">
        <v>53</v>
      </c>
      <c r="AL115" s="951"/>
      <c r="AM115" s="951"/>
      <c r="AN115" s="951"/>
      <c r="AO115" s="952"/>
      <c r="AP115" s="954">
        <v>0</v>
      </c>
      <c r="AQ115" s="955"/>
      <c r="AR115" s="955"/>
      <c r="AS115" s="955"/>
      <c r="AT115" s="956"/>
      <c r="AU115" s="921"/>
      <c r="AV115" s="922"/>
      <c r="AW115" s="922"/>
      <c r="AX115" s="922"/>
      <c r="AY115" s="922"/>
      <c r="AZ115" s="935" t="s">
        <v>431</v>
      </c>
      <c r="BA115" s="936"/>
      <c r="BB115" s="936"/>
      <c r="BC115" s="936"/>
      <c r="BD115" s="936"/>
      <c r="BE115" s="936"/>
      <c r="BF115" s="936"/>
      <c r="BG115" s="936"/>
      <c r="BH115" s="936"/>
      <c r="BI115" s="936"/>
      <c r="BJ115" s="936"/>
      <c r="BK115" s="936"/>
      <c r="BL115" s="936"/>
      <c r="BM115" s="936"/>
      <c r="BN115" s="936"/>
      <c r="BO115" s="936"/>
      <c r="BP115" s="937"/>
      <c r="BQ115" s="938" t="s">
        <v>122</v>
      </c>
      <c r="BR115" s="939"/>
      <c r="BS115" s="939"/>
      <c r="BT115" s="939"/>
      <c r="BU115" s="939"/>
      <c r="BV115" s="939" t="s">
        <v>122</v>
      </c>
      <c r="BW115" s="939"/>
      <c r="BX115" s="939"/>
      <c r="BY115" s="939"/>
      <c r="BZ115" s="939"/>
      <c r="CA115" s="939" t="s">
        <v>122</v>
      </c>
      <c r="CB115" s="939"/>
      <c r="CC115" s="939"/>
      <c r="CD115" s="939"/>
      <c r="CE115" s="939"/>
      <c r="CF115" s="933" t="s">
        <v>122</v>
      </c>
      <c r="CG115" s="934"/>
      <c r="CH115" s="934"/>
      <c r="CI115" s="934"/>
      <c r="CJ115" s="934"/>
      <c r="CK115" s="961"/>
      <c r="CL115" s="962"/>
      <c r="CM115" s="935" t="s">
        <v>432</v>
      </c>
      <c r="CN115" s="936"/>
      <c r="CO115" s="936"/>
      <c r="CP115" s="936"/>
      <c r="CQ115" s="936"/>
      <c r="CR115" s="936"/>
      <c r="CS115" s="936"/>
      <c r="CT115" s="936"/>
      <c r="CU115" s="936"/>
      <c r="CV115" s="936"/>
      <c r="CW115" s="936"/>
      <c r="CX115" s="936"/>
      <c r="CY115" s="936"/>
      <c r="CZ115" s="936"/>
      <c r="DA115" s="936"/>
      <c r="DB115" s="936"/>
      <c r="DC115" s="936"/>
      <c r="DD115" s="936"/>
      <c r="DE115" s="936"/>
      <c r="DF115" s="937"/>
      <c r="DG115" s="971" t="s">
        <v>122</v>
      </c>
      <c r="DH115" s="972"/>
      <c r="DI115" s="972"/>
      <c r="DJ115" s="972"/>
      <c r="DK115" s="973"/>
      <c r="DL115" s="974" t="s">
        <v>122</v>
      </c>
      <c r="DM115" s="972"/>
      <c r="DN115" s="972"/>
      <c r="DO115" s="972"/>
      <c r="DP115" s="973"/>
      <c r="DQ115" s="974" t="s">
        <v>122</v>
      </c>
      <c r="DR115" s="972"/>
      <c r="DS115" s="972"/>
      <c r="DT115" s="972"/>
      <c r="DU115" s="973"/>
      <c r="DV115" s="975" t="s">
        <v>122</v>
      </c>
      <c r="DW115" s="976"/>
      <c r="DX115" s="976"/>
      <c r="DY115" s="976"/>
      <c r="DZ115" s="977"/>
    </row>
    <row r="116" spans="1:130" s="212" customFormat="1" ht="26.25" customHeight="1">
      <c r="A116" s="969"/>
      <c r="B116" s="970"/>
      <c r="C116" s="978" t="s">
        <v>433</v>
      </c>
      <c r="D116" s="978"/>
      <c r="E116" s="978"/>
      <c r="F116" s="978"/>
      <c r="G116" s="978"/>
      <c r="H116" s="978"/>
      <c r="I116" s="978"/>
      <c r="J116" s="978"/>
      <c r="K116" s="978"/>
      <c r="L116" s="978"/>
      <c r="M116" s="978"/>
      <c r="N116" s="978"/>
      <c r="O116" s="978"/>
      <c r="P116" s="978"/>
      <c r="Q116" s="978"/>
      <c r="R116" s="978"/>
      <c r="S116" s="978"/>
      <c r="T116" s="978"/>
      <c r="U116" s="978"/>
      <c r="V116" s="978"/>
      <c r="W116" s="978"/>
      <c r="X116" s="978"/>
      <c r="Y116" s="978"/>
      <c r="Z116" s="979"/>
      <c r="AA116" s="971" t="s">
        <v>122</v>
      </c>
      <c r="AB116" s="972"/>
      <c r="AC116" s="972"/>
      <c r="AD116" s="972"/>
      <c r="AE116" s="973"/>
      <c r="AF116" s="974" t="s">
        <v>122</v>
      </c>
      <c r="AG116" s="972"/>
      <c r="AH116" s="972"/>
      <c r="AI116" s="972"/>
      <c r="AJ116" s="973"/>
      <c r="AK116" s="974" t="s">
        <v>122</v>
      </c>
      <c r="AL116" s="972"/>
      <c r="AM116" s="972"/>
      <c r="AN116" s="972"/>
      <c r="AO116" s="973"/>
      <c r="AP116" s="975" t="s">
        <v>122</v>
      </c>
      <c r="AQ116" s="976"/>
      <c r="AR116" s="976"/>
      <c r="AS116" s="976"/>
      <c r="AT116" s="977"/>
      <c r="AU116" s="921"/>
      <c r="AV116" s="922"/>
      <c r="AW116" s="922"/>
      <c r="AX116" s="922"/>
      <c r="AY116" s="922"/>
      <c r="AZ116" s="980" t="s">
        <v>434</v>
      </c>
      <c r="BA116" s="981"/>
      <c r="BB116" s="981"/>
      <c r="BC116" s="981"/>
      <c r="BD116" s="981"/>
      <c r="BE116" s="981"/>
      <c r="BF116" s="981"/>
      <c r="BG116" s="981"/>
      <c r="BH116" s="981"/>
      <c r="BI116" s="981"/>
      <c r="BJ116" s="981"/>
      <c r="BK116" s="981"/>
      <c r="BL116" s="981"/>
      <c r="BM116" s="981"/>
      <c r="BN116" s="981"/>
      <c r="BO116" s="981"/>
      <c r="BP116" s="982"/>
      <c r="BQ116" s="938" t="s">
        <v>122</v>
      </c>
      <c r="BR116" s="939"/>
      <c r="BS116" s="939"/>
      <c r="BT116" s="939"/>
      <c r="BU116" s="939"/>
      <c r="BV116" s="939" t="s">
        <v>122</v>
      </c>
      <c r="BW116" s="939"/>
      <c r="BX116" s="939"/>
      <c r="BY116" s="939"/>
      <c r="BZ116" s="939"/>
      <c r="CA116" s="939" t="s">
        <v>122</v>
      </c>
      <c r="CB116" s="939"/>
      <c r="CC116" s="939"/>
      <c r="CD116" s="939"/>
      <c r="CE116" s="939"/>
      <c r="CF116" s="933" t="s">
        <v>122</v>
      </c>
      <c r="CG116" s="934"/>
      <c r="CH116" s="934"/>
      <c r="CI116" s="934"/>
      <c r="CJ116" s="934"/>
      <c r="CK116" s="961"/>
      <c r="CL116" s="962"/>
      <c r="CM116" s="935" t="s">
        <v>435</v>
      </c>
      <c r="CN116" s="936"/>
      <c r="CO116" s="936"/>
      <c r="CP116" s="936"/>
      <c r="CQ116" s="936"/>
      <c r="CR116" s="936"/>
      <c r="CS116" s="936"/>
      <c r="CT116" s="936"/>
      <c r="CU116" s="936"/>
      <c r="CV116" s="936"/>
      <c r="CW116" s="936"/>
      <c r="CX116" s="936"/>
      <c r="CY116" s="936"/>
      <c r="CZ116" s="936"/>
      <c r="DA116" s="936"/>
      <c r="DB116" s="936"/>
      <c r="DC116" s="936"/>
      <c r="DD116" s="936"/>
      <c r="DE116" s="936"/>
      <c r="DF116" s="937"/>
      <c r="DG116" s="971" t="s">
        <v>122</v>
      </c>
      <c r="DH116" s="972"/>
      <c r="DI116" s="972"/>
      <c r="DJ116" s="972"/>
      <c r="DK116" s="973"/>
      <c r="DL116" s="974" t="s">
        <v>122</v>
      </c>
      <c r="DM116" s="972"/>
      <c r="DN116" s="972"/>
      <c r="DO116" s="972"/>
      <c r="DP116" s="973"/>
      <c r="DQ116" s="974" t="s">
        <v>122</v>
      </c>
      <c r="DR116" s="972"/>
      <c r="DS116" s="972"/>
      <c r="DT116" s="972"/>
      <c r="DU116" s="973"/>
      <c r="DV116" s="975" t="s">
        <v>122</v>
      </c>
      <c r="DW116" s="976"/>
      <c r="DX116" s="976"/>
      <c r="DY116" s="976"/>
      <c r="DZ116" s="977"/>
    </row>
    <row r="117" spans="1:130" s="212" customFormat="1" ht="26.25" customHeight="1">
      <c r="A117" s="925" t="s">
        <v>177</v>
      </c>
      <c r="B117" s="906"/>
      <c r="C117" s="906"/>
      <c r="D117" s="906"/>
      <c r="E117" s="906"/>
      <c r="F117" s="906"/>
      <c r="G117" s="906"/>
      <c r="H117" s="906"/>
      <c r="I117" s="906"/>
      <c r="J117" s="906"/>
      <c r="K117" s="906"/>
      <c r="L117" s="906"/>
      <c r="M117" s="906"/>
      <c r="N117" s="906"/>
      <c r="O117" s="906"/>
      <c r="P117" s="906"/>
      <c r="Q117" s="906"/>
      <c r="R117" s="906"/>
      <c r="S117" s="906"/>
      <c r="T117" s="906"/>
      <c r="U117" s="906"/>
      <c r="V117" s="906"/>
      <c r="W117" s="906"/>
      <c r="X117" s="906"/>
      <c r="Y117" s="990" t="s">
        <v>436</v>
      </c>
      <c r="Z117" s="907"/>
      <c r="AA117" s="991">
        <v>788235</v>
      </c>
      <c r="AB117" s="992"/>
      <c r="AC117" s="992"/>
      <c r="AD117" s="992"/>
      <c r="AE117" s="993"/>
      <c r="AF117" s="994">
        <v>846580</v>
      </c>
      <c r="AG117" s="992"/>
      <c r="AH117" s="992"/>
      <c r="AI117" s="992"/>
      <c r="AJ117" s="993"/>
      <c r="AK117" s="994">
        <v>865073</v>
      </c>
      <c r="AL117" s="992"/>
      <c r="AM117" s="992"/>
      <c r="AN117" s="992"/>
      <c r="AO117" s="993"/>
      <c r="AP117" s="995"/>
      <c r="AQ117" s="996"/>
      <c r="AR117" s="996"/>
      <c r="AS117" s="996"/>
      <c r="AT117" s="997"/>
      <c r="AU117" s="921"/>
      <c r="AV117" s="922"/>
      <c r="AW117" s="922"/>
      <c r="AX117" s="922"/>
      <c r="AY117" s="922"/>
      <c r="AZ117" s="987" t="s">
        <v>437</v>
      </c>
      <c r="BA117" s="988"/>
      <c r="BB117" s="988"/>
      <c r="BC117" s="988"/>
      <c r="BD117" s="988"/>
      <c r="BE117" s="988"/>
      <c r="BF117" s="988"/>
      <c r="BG117" s="988"/>
      <c r="BH117" s="988"/>
      <c r="BI117" s="988"/>
      <c r="BJ117" s="988"/>
      <c r="BK117" s="988"/>
      <c r="BL117" s="988"/>
      <c r="BM117" s="988"/>
      <c r="BN117" s="988"/>
      <c r="BO117" s="988"/>
      <c r="BP117" s="989"/>
      <c r="BQ117" s="938" t="s">
        <v>122</v>
      </c>
      <c r="BR117" s="939"/>
      <c r="BS117" s="939"/>
      <c r="BT117" s="939"/>
      <c r="BU117" s="939"/>
      <c r="BV117" s="939" t="s">
        <v>122</v>
      </c>
      <c r="BW117" s="939"/>
      <c r="BX117" s="939"/>
      <c r="BY117" s="939"/>
      <c r="BZ117" s="939"/>
      <c r="CA117" s="939" t="s">
        <v>122</v>
      </c>
      <c r="CB117" s="939"/>
      <c r="CC117" s="939"/>
      <c r="CD117" s="939"/>
      <c r="CE117" s="939"/>
      <c r="CF117" s="933" t="s">
        <v>122</v>
      </c>
      <c r="CG117" s="934"/>
      <c r="CH117" s="934"/>
      <c r="CI117" s="934"/>
      <c r="CJ117" s="934"/>
      <c r="CK117" s="961"/>
      <c r="CL117" s="962"/>
      <c r="CM117" s="935" t="s">
        <v>438</v>
      </c>
      <c r="CN117" s="936"/>
      <c r="CO117" s="936"/>
      <c r="CP117" s="936"/>
      <c r="CQ117" s="936"/>
      <c r="CR117" s="936"/>
      <c r="CS117" s="936"/>
      <c r="CT117" s="936"/>
      <c r="CU117" s="936"/>
      <c r="CV117" s="936"/>
      <c r="CW117" s="936"/>
      <c r="CX117" s="936"/>
      <c r="CY117" s="936"/>
      <c r="CZ117" s="936"/>
      <c r="DA117" s="936"/>
      <c r="DB117" s="936"/>
      <c r="DC117" s="936"/>
      <c r="DD117" s="936"/>
      <c r="DE117" s="936"/>
      <c r="DF117" s="937"/>
      <c r="DG117" s="971" t="s">
        <v>122</v>
      </c>
      <c r="DH117" s="972"/>
      <c r="DI117" s="972"/>
      <c r="DJ117" s="972"/>
      <c r="DK117" s="973"/>
      <c r="DL117" s="974" t="s">
        <v>122</v>
      </c>
      <c r="DM117" s="972"/>
      <c r="DN117" s="972"/>
      <c r="DO117" s="972"/>
      <c r="DP117" s="973"/>
      <c r="DQ117" s="974" t="s">
        <v>122</v>
      </c>
      <c r="DR117" s="972"/>
      <c r="DS117" s="972"/>
      <c r="DT117" s="972"/>
      <c r="DU117" s="973"/>
      <c r="DV117" s="975" t="s">
        <v>122</v>
      </c>
      <c r="DW117" s="976"/>
      <c r="DX117" s="976"/>
      <c r="DY117" s="976"/>
      <c r="DZ117" s="977"/>
    </row>
    <row r="118" spans="1:130" s="212" customFormat="1" ht="26.25" customHeight="1">
      <c r="A118" s="925" t="s">
        <v>412</v>
      </c>
      <c r="B118" s="906"/>
      <c r="C118" s="906"/>
      <c r="D118" s="906"/>
      <c r="E118" s="906"/>
      <c r="F118" s="906"/>
      <c r="G118" s="906"/>
      <c r="H118" s="906"/>
      <c r="I118" s="906"/>
      <c r="J118" s="906"/>
      <c r="K118" s="906"/>
      <c r="L118" s="906"/>
      <c r="M118" s="906"/>
      <c r="N118" s="906"/>
      <c r="O118" s="906"/>
      <c r="P118" s="906"/>
      <c r="Q118" s="906"/>
      <c r="R118" s="906"/>
      <c r="S118" s="906"/>
      <c r="T118" s="906"/>
      <c r="U118" s="906"/>
      <c r="V118" s="906"/>
      <c r="W118" s="906"/>
      <c r="X118" s="906"/>
      <c r="Y118" s="906"/>
      <c r="Z118" s="907"/>
      <c r="AA118" s="905" t="s">
        <v>409</v>
      </c>
      <c r="AB118" s="906"/>
      <c r="AC118" s="906"/>
      <c r="AD118" s="906"/>
      <c r="AE118" s="907"/>
      <c r="AF118" s="905" t="s">
        <v>410</v>
      </c>
      <c r="AG118" s="906"/>
      <c r="AH118" s="906"/>
      <c r="AI118" s="906"/>
      <c r="AJ118" s="907"/>
      <c r="AK118" s="905" t="s">
        <v>294</v>
      </c>
      <c r="AL118" s="906"/>
      <c r="AM118" s="906"/>
      <c r="AN118" s="906"/>
      <c r="AO118" s="907"/>
      <c r="AP118" s="983" t="s">
        <v>411</v>
      </c>
      <c r="AQ118" s="984"/>
      <c r="AR118" s="984"/>
      <c r="AS118" s="984"/>
      <c r="AT118" s="985"/>
      <c r="AU118" s="921"/>
      <c r="AV118" s="922"/>
      <c r="AW118" s="922"/>
      <c r="AX118" s="922"/>
      <c r="AY118" s="922"/>
      <c r="AZ118" s="986" t="s">
        <v>439</v>
      </c>
      <c r="BA118" s="978"/>
      <c r="BB118" s="978"/>
      <c r="BC118" s="978"/>
      <c r="BD118" s="978"/>
      <c r="BE118" s="978"/>
      <c r="BF118" s="978"/>
      <c r="BG118" s="978"/>
      <c r="BH118" s="978"/>
      <c r="BI118" s="978"/>
      <c r="BJ118" s="978"/>
      <c r="BK118" s="978"/>
      <c r="BL118" s="978"/>
      <c r="BM118" s="978"/>
      <c r="BN118" s="978"/>
      <c r="BO118" s="978"/>
      <c r="BP118" s="979"/>
      <c r="BQ118" s="1012" t="s">
        <v>122</v>
      </c>
      <c r="BR118" s="1013"/>
      <c r="BS118" s="1013"/>
      <c r="BT118" s="1013"/>
      <c r="BU118" s="1013"/>
      <c r="BV118" s="1013" t="s">
        <v>122</v>
      </c>
      <c r="BW118" s="1013"/>
      <c r="BX118" s="1013"/>
      <c r="BY118" s="1013"/>
      <c r="BZ118" s="1013"/>
      <c r="CA118" s="1013" t="s">
        <v>122</v>
      </c>
      <c r="CB118" s="1013"/>
      <c r="CC118" s="1013"/>
      <c r="CD118" s="1013"/>
      <c r="CE118" s="1013"/>
      <c r="CF118" s="933" t="s">
        <v>122</v>
      </c>
      <c r="CG118" s="934"/>
      <c r="CH118" s="934"/>
      <c r="CI118" s="934"/>
      <c r="CJ118" s="934"/>
      <c r="CK118" s="961"/>
      <c r="CL118" s="962"/>
      <c r="CM118" s="935" t="s">
        <v>440</v>
      </c>
      <c r="CN118" s="936"/>
      <c r="CO118" s="936"/>
      <c r="CP118" s="936"/>
      <c r="CQ118" s="936"/>
      <c r="CR118" s="936"/>
      <c r="CS118" s="936"/>
      <c r="CT118" s="936"/>
      <c r="CU118" s="936"/>
      <c r="CV118" s="936"/>
      <c r="CW118" s="936"/>
      <c r="CX118" s="936"/>
      <c r="CY118" s="936"/>
      <c r="CZ118" s="936"/>
      <c r="DA118" s="936"/>
      <c r="DB118" s="936"/>
      <c r="DC118" s="936"/>
      <c r="DD118" s="936"/>
      <c r="DE118" s="936"/>
      <c r="DF118" s="937"/>
      <c r="DG118" s="971" t="s">
        <v>122</v>
      </c>
      <c r="DH118" s="972"/>
      <c r="DI118" s="972"/>
      <c r="DJ118" s="972"/>
      <c r="DK118" s="973"/>
      <c r="DL118" s="974" t="s">
        <v>122</v>
      </c>
      <c r="DM118" s="972"/>
      <c r="DN118" s="972"/>
      <c r="DO118" s="972"/>
      <c r="DP118" s="973"/>
      <c r="DQ118" s="974" t="s">
        <v>122</v>
      </c>
      <c r="DR118" s="972"/>
      <c r="DS118" s="972"/>
      <c r="DT118" s="972"/>
      <c r="DU118" s="973"/>
      <c r="DV118" s="975" t="s">
        <v>122</v>
      </c>
      <c r="DW118" s="976"/>
      <c r="DX118" s="976"/>
      <c r="DY118" s="976"/>
      <c r="DZ118" s="977"/>
    </row>
    <row r="119" spans="1:130" s="212" customFormat="1" ht="26.25" customHeight="1">
      <c r="A119" s="1069" t="s">
        <v>415</v>
      </c>
      <c r="B119" s="960"/>
      <c r="C119" s="942" t="s">
        <v>416</v>
      </c>
      <c r="D119" s="910"/>
      <c r="E119" s="910"/>
      <c r="F119" s="910"/>
      <c r="G119" s="910"/>
      <c r="H119" s="910"/>
      <c r="I119" s="910"/>
      <c r="J119" s="910"/>
      <c r="K119" s="910"/>
      <c r="L119" s="910"/>
      <c r="M119" s="910"/>
      <c r="N119" s="910"/>
      <c r="O119" s="910"/>
      <c r="P119" s="910"/>
      <c r="Q119" s="910"/>
      <c r="R119" s="910"/>
      <c r="S119" s="910"/>
      <c r="T119" s="910"/>
      <c r="U119" s="910"/>
      <c r="V119" s="910"/>
      <c r="W119" s="910"/>
      <c r="X119" s="910"/>
      <c r="Y119" s="910"/>
      <c r="Z119" s="911"/>
      <c r="AA119" s="912" t="s">
        <v>122</v>
      </c>
      <c r="AB119" s="913"/>
      <c r="AC119" s="913"/>
      <c r="AD119" s="913"/>
      <c r="AE119" s="914"/>
      <c r="AF119" s="915" t="s">
        <v>122</v>
      </c>
      <c r="AG119" s="913"/>
      <c r="AH119" s="913"/>
      <c r="AI119" s="913"/>
      <c r="AJ119" s="914"/>
      <c r="AK119" s="915" t="s">
        <v>122</v>
      </c>
      <c r="AL119" s="913"/>
      <c r="AM119" s="913"/>
      <c r="AN119" s="913"/>
      <c r="AO119" s="914"/>
      <c r="AP119" s="916" t="s">
        <v>122</v>
      </c>
      <c r="AQ119" s="917"/>
      <c r="AR119" s="917"/>
      <c r="AS119" s="917"/>
      <c r="AT119" s="918"/>
      <c r="AU119" s="923"/>
      <c r="AV119" s="924"/>
      <c r="AW119" s="924"/>
      <c r="AX119" s="924"/>
      <c r="AY119" s="924"/>
      <c r="AZ119" s="235" t="s">
        <v>177</v>
      </c>
      <c r="BA119" s="235"/>
      <c r="BB119" s="235"/>
      <c r="BC119" s="235"/>
      <c r="BD119" s="235"/>
      <c r="BE119" s="235"/>
      <c r="BF119" s="235"/>
      <c r="BG119" s="235"/>
      <c r="BH119" s="235"/>
      <c r="BI119" s="235"/>
      <c r="BJ119" s="235"/>
      <c r="BK119" s="235"/>
      <c r="BL119" s="235"/>
      <c r="BM119" s="235"/>
      <c r="BN119" s="235"/>
      <c r="BO119" s="990" t="s">
        <v>441</v>
      </c>
      <c r="BP119" s="1018"/>
      <c r="BQ119" s="1012">
        <v>12944770</v>
      </c>
      <c r="BR119" s="1013"/>
      <c r="BS119" s="1013"/>
      <c r="BT119" s="1013"/>
      <c r="BU119" s="1013"/>
      <c r="BV119" s="1013">
        <v>12835756</v>
      </c>
      <c r="BW119" s="1013"/>
      <c r="BX119" s="1013"/>
      <c r="BY119" s="1013"/>
      <c r="BZ119" s="1013"/>
      <c r="CA119" s="1013">
        <v>12613315</v>
      </c>
      <c r="CB119" s="1013"/>
      <c r="CC119" s="1013"/>
      <c r="CD119" s="1013"/>
      <c r="CE119" s="1013"/>
      <c r="CF119" s="1014"/>
      <c r="CG119" s="1015"/>
      <c r="CH119" s="1015"/>
      <c r="CI119" s="1015"/>
      <c r="CJ119" s="1016"/>
      <c r="CK119" s="963"/>
      <c r="CL119" s="964"/>
      <c r="CM119" s="986" t="s">
        <v>442</v>
      </c>
      <c r="CN119" s="978"/>
      <c r="CO119" s="978"/>
      <c r="CP119" s="978"/>
      <c r="CQ119" s="978"/>
      <c r="CR119" s="978"/>
      <c r="CS119" s="978"/>
      <c r="CT119" s="978"/>
      <c r="CU119" s="978"/>
      <c r="CV119" s="978"/>
      <c r="CW119" s="978"/>
      <c r="CX119" s="978"/>
      <c r="CY119" s="978"/>
      <c r="CZ119" s="978"/>
      <c r="DA119" s="978"/>
      <c r="DB119" s="978"/>
      <c r="DC119" s="978"/>
      <c r="DD119" s="978"/>
      <c r="DE119" s="978"/>
      <c r="DF119" s="979"/>
      <c r="DG119" s="1017" t="s">
        <v>122</v>
      </c>
      <c r="DH119" s="999"/>
      <c r="DI119" s="999"/>
      <c r="DJ119" s="999"/>
      <c r="DK119" s="1000"/>
      <c r="DL119" s="998" t="s">
        <v>122</v>
      </c>
      <c r="DM119" s="999"/>
      <c r="DN119" s="999"/>
      <c r="DO119" s="999"/>
      <c r="DP119" s="1000"/>
      <c r="DQ119" s="998" t="s">
        <v>122</v>
      </c>
      <c r="DR119" s="999"/>
      <c r="DS119" s="999"/>
      <c r="DT119" s="999"/>
      <c r="DU119" s="1000"/>
      <c r="DV119" s="1001" t="s">
        <v>122</v>
      </c>
      <c r="DW119" s="1002"/>
      <c r="DX119" s="1002"/>
      <c r="DY119" s="1002"/>
      <c r="DZ119" s="1003"/>
    </row>
    <row r="120" spans="1:130" s="212" customFormat="1" ht="26.25" customHeight="1">
      <c r="A120" s="1070"/>
      <c r="B120" s="962"/>
      <c r="C120" s="935" t="s">
        <v>419</v>
      </c>
      <c r="D120" s="936"/>
      <c r="E120" s="936"/>
      <c r="F120" s="936"/>
      <c r="G120" s="936"/>
      <c r="H120" s="936"/>
      <c r="I120" s="936"/>
      <c r="J120" s="936"/>
      <c r="K120" s="936"/>
      <c r="L120" s="936"/>
      <c r="M120" s="936"/>
      <c r="N120" s="936"/>
      <c r="O120" s="936"/>
      <c r="P120" s="936"/>
      <c r="Q120" s="936"/>
      <c r="R120" s="936"/>
      <c r="S120" s="936"/>
      <c r="T120" s="936"/>
      <c r="U120" s="936"/>
      <c r="V120" s="936"/>
      <c r="W120" s="936"/>
      <c r="X120" s="936"/>
      <c r="Y120" s="936"/>
      <c r="Z120" s="937"/>
      <c r="AA120" s="971" t="s">
        <v>122</v>
      </c>
      <c r="AB120" s="972"/>
      <c r="AC120" s="972"/>
      <c r="AD120" s="972"/>
      <c r="AE120" s="973"/>
      <c r="AF120" s="974" t="s">
        <v>122</v>
      </c>
      <c r="AG120" s="972"/>
      <c r="AH120" s="972"/>
      <c r="AI120" s="972"/>
      <c r="AJ120" s="973"/>
      <c r="AK120" s="974" t="s">
        <v>122</v>
      </c>
      <c r="AL120" s="972"/>
      <c r="AM120" s="972"/>
      <c r="AN120" s="972"/>
      <c r="AO120" s="973"/>
      <c r="AP120" s="975" t="s">
        <v>122</v>
      </c>
      <c r="AQ120" s="976"/>
      <c r="AR120" s="976"/>
      <c r="AS120" s="976"/>
      <c r="AT120" s="977"/>
      <c r="AU120" s="1004" t="s">
        <v>443</v>
      </c>
      <c r="AV120" s="1005"/>
      <c r="AW120" s="1005"/>
      <c r="AX120" s="1005"/>
      <c r="AY120" s="1006"/>
      <c r="AZ120" s="942" t="s">
        <v>444</v>
      </c>
      <c r="BA120" s="910"/>
      <c r="BB120" s="910"/>
      <c r="BC120" s="910"/>
      <c r="BD120" s="910"/>
      <c r="BE120" s="910"/>
      <c r="BF120" s="910"/>
      <c r="BG120" s="910"/>
      <c r="BH120" s="910"/>
      <c r="BI120" s="910"/>
      <c r="BJ120" s="910"/>
      <c r="BK120" s="910"/>
      <c r="BL120" s="910"/>
      <c r="BM120" s="910"/>
      <c r="BN120" s="910"/>
      <c r="BO120" s="910"/>
      <c r="BP120" s="911"/>
      <c r="BQ120" s="943">
        <v>6930464</v>
      </c>
      <c r="BR120" s="944"/>
      <c r="BS120" s="944"/>
      <c r="BT120" s="944"/>
      <c r="BU120" s="944"/>
      <c r="BV120" s="944">
        <v>7310347</v>
      </c>
      <c r="BW120" s="944"/>
      <c r="BX120" s="944"/>
      <c r="BY120" s="944"/>
      <c r="BZ120" s="944"/>
      <c r="CA120" s="944">
        <v>7985265</v>
      </c>
      <c r="CB120" s="944"/>
      <c r="CC120" s="944"/>
      <c r="CD120" s="944"/>
      <c r="CE120" s="944"/>
      <c r="CF120" s="957">
        <v>235.6</v>
      </c>
      <c r="CG120" s="958"/>
      <c r="CH120" s="958"/>
      <c r="CI120" s="958"/>
      <c r="CJ120" s="958"/>
      <c r="CK120" s="1019" t="s">
        <v>445</v>
      </c>
      <c r="CL120" s="1020"/>
      <c r="CM120" s="1020"/>
      <c r="CN120" s="1020"/>
      <c r="CO120" s="1021"/>
      <c r="CP120" s="1027" t="s">
        <v>394</v>
      </c>
      <c r="CQ120" s="1028"/>
      <c r="CR120" s="1028"/>
      <c r="CS120" s="1028"/>
      <c r="CT120" s="1028"/>
      <c r="CU120" s="1028"/>
      <c r="CV120" s="1028"/>
      <c r="CW120" s="1028"/>
      <c r="CX120" s="1028"/>
      <c r="CY120" s="1028"/>
      <c r="CZ120" s="1028"/>
      <c r="DA120" s="1028"/>
      <c r="DB120" s="1028"/>
      <c r="DC120" s="1028"/>
      <c r="DD120" s="1028"/>
      <c r="DE120" s="1028"/>
      <c r="DF120" s="1029"/>
      <c r="DG120" s="943" t="s">
        <v>122</v>
      </c>
      <c r="DH120" s="944"/>
      <c r="DI120" s="944"/>
      <c r="DJ120" s="944"/>
      <c r="DK120" s="944"/>
      <c r="DL120" s="944">
        <v>204350</v>
      </c>
      <c r="DM120" s="944"/>
      <c r="DN120" s="944"/>
      <c r="DO120" s="944"/>
      <c r="DP120" s="944"/>
      <c r="DQ120" s="944">
        <v>183261</v>
      </c>
      <c r="DR120" s="944"/>
      <c r="DS120" s="944"/>
      <c r="DT120" s="944"/>
      <c r="DU120" s="944"/>
      <c r="DV120" s="945">
        <v>5.4</v>
      </c>
      <c r="DW120" s="945"/>
      <c r="DX120" s="945"/>
      <c r="DY120" s="945"/>
      <c r="DZ120" s="946"/>
    </row>
    <row r="121" spans="1:130" s="212" customFormat="1" ht="26.25" customHeight="1">
      <c r="A121" s="1070"/>
      <c r="B121" s="962"/>
      <c r="C121" s="987" t="s">
        <v>446</v>
      </c>
      <c r="D121" s="988"/>
      <c r="E121" s="988"/>
      <c r="F121" s="988"/>
      <c r="G121" s="988"/>
      <c r="H121" s="988"/>
      <c r="I121" s="988"/>
      <c r="J121" s="988"/>
      <c r="K121" s="988"/>
      <c r="L121" s="988"/>
      <c r="M121" s="988"/>
      <c r="N121" s="988"/>
      <c r="O121" s="988"/>
      <c r="P121" s="988"/>
      <c r="Q121" s="988"/>
      <c r="R121" s="988"/>
      <c r="S121" s="988"/>
      <c r="T121" s="988"/>
      <c r="U121" s="988"/>
      <c r="V121" s="988"/>
      <c r="W121" s="988"/>
      <c r="X121" s="988"/>
      <c r="Y121" s="988"/>
      <c r="Z121" s="989"/>
      <c r="AA121" s="971" t="s">
        <v>122</v>
      </c>
      <c r="AB121" s="972"/>
      <c r="AC121" s="972"/>
      <c r="AD121" s="972"/>
      <c r="AE121" s="973"/>
      <c r="AF121" s="974" t="s">
        <v>122</v>
      </c>
      <c r="AG121" s="972"/>
      <c r="AH121" s="972"/>
      <c r="AI121" s="972"/>
      <c r="AJ121" s="973"/>
      <c r="AK121" s="974" t="s">
        <v>122</v>
      </c>
      <c r="AL121" s="972"/>
      <c r="AM121" s="972"/>
      <c r="AN121" s="972"/>
      <c r="AO121" s="973"/>
      <c r="AP121" s="975" t="s">
        <v>122</v>
      </c>
      <c r="AQ121" s="976"/>
      <c r="AR121" s="976"/>
      <c r="AS121" s="976"/>
      <c r="AT121" s="977"/>
      <c r="AU121" s="1007"/>
      <c r="AV121" s="1008"/>
      <c r="AW121" s="1008"/>
      <c r="AX121" s="1008"/>
      <c r="AY121" s="1009"/>
      <c r="AZ121" s="935" t="s">
        <v>447</v>
      </c>
      <c r="BA121" s="936"/>
      <c r="BB121" s="936"/>
      <c r="BC121" s="936"/>
      <c r="BD121" s="936"/>
      <c r="BE121" s="936"/>
      <c r="BF121" s="936"/>
      <c r="BG121" s="936"/>
      <c r="BH121" s="936"/>
      <c r="BI121" s="936"/>
      <c r="BJ121" s="936"/>
      <c r="BK121" s="936"/>
      <c r="BL121" s="936"/>
      <c r="BM121" s="936"/>
      <c r="BN121" s="936"/>
      <c r="BO121" s="936"/>
      <c r="BP121" s="937"/>
      <c r="BQ121" s="938">
        <v>450315</v>
      </c>
      <c r="BR121" s="939"/>
      <c r="BS121" s="939"/>
      <c r="BT121" s="939"/>
      <c r="BU121" s="939"/>
      <c r="BV121" s="939">
        <v>395076</v>
      </c>
      <c r="BW121" s="939"/>
      <c r="BX121" s="939"/>
      <c r="BY121" s="939"/>
      <c r="BZ121" s="939"/>
      <c r="CA121" s="939">
        <v>279044</v>
      </c>
      <c r="CB121" s="939"/>
      <c r="CC121" s="939"/>
      <c r="CD121" s="939"/>
      <c r="CE121" s="939"/>
      <c r="CF121" s="933">
        <v>8.1999999999999993</v>
      </c>
      <c r="CG121" s="934"/>
      <c r="CH121" s="934"/>
      <c r="CI121" s="934"/>
      <c r="CJ121" s="934"/>
      <c r="CK121" s="1022"/>
      <c r="CL121" s="1023"/>
      <c r="CM121" s="1023"/>
      <c r="CN121" s="1023"/>
      <c r="CO121" s="1024"/>
      <c r="CP121" s="1032" t="s">
        <v>392</v>
      </c>
      <c r="CQ121" s="1033"/>
      <c r="CR121" s="1033"/>
      <c r="CS121" s="1033"/>
      <c r="CT121" s="1033"/>
      <c r="CU121" s="1033"/>
      <c r="CV121" s="1033"/>
      <c r="CW121" s="1033"/>
      <c r="CX121" s="1033"/>
      <c r="CY121" s="1033"/>
      <c r="CZ121" s="1033"/>
      <c r="DA121" s="1033"/>
      <c r="DB121" s="1033"/>
      <c r="DC121" s="1033"/>
      <c r="DD121" s="1033"/>
      <c r="DE121" s="1033"/>
      <c r="DF121" s="1034"/>
      <c r="DG121" s="938">
        <v>1152</v>
      </c>
      <c r="DH121" s="939"/>
      <c r="DI121" s="939"/>
      <c r="DJ121" s="939"/>
      <c r="DK121" s="939"/>
      <c r="DL121" s="939">
        <v>42243</v>
      </c>
      <c r="DM121" s="939"/>
      <c r="DN121" s="939"/>
      <c r="DO121" s="939"/>
      <c r="DP121" s="939"/>
      <c r="DQ121" s="939">
        <v>47178</v>
      </c>
      <c r="DR121" s="939"/>
      <c r="DS121" s="939"/>
      <c r="DT121" s="939"/>
      <c r="DU121" s="939"/>
      <c r="DV121" s="940">
        <v>1.4</v>
      </c>
      <c r="DW121" s="940"/>
      <c r="DX121" s="940"/>
      <c r="DY121" s="940"/>
      <c r="DZ121" s="941"/>
    </row>
    <row r="122" spans="1:130" s="212" customFormat="1" ht="26.25" customHeight="1">
      <c r="A122" s="1070"/>
      <c r="B122" s="962"/>
      <c r="C122" s="935" t="s">
        <v>429</v>
      </c>
      <c r="D122" s="936"/>
      <c r="E122" s="936"/>
      <c r="F122" s="936"/>
      <c r="G122" s="936"/>
      <c r="H122" s="936"/>
      <c r="I122" s="936"/>
      <c r="J122" s="936"/>
      <c r="K122" s="936"/>
      <c r="L122" s="936"/>
      <c r="M122" s="936"/>
      <c r="N122" s="936"/>
      <c r="O122" s="936"/>
      <c r="P122" s="936"/>
      <c r="Q122" s="936"/>
      <c r="R122" s="936"/>
      <c r="S122" s="936"/>
      <c r="T122" s="936"/>
      <c r="U122" s="936"/>
      <c r="V122" s="936"/>
      <c r="W122" s="936"/>
      <c r="X122" s="936"/>
      <c r="Y122" s="936"/>
      <c r="Z122" s="937"/>
      <c r="AA122" s="971" t="s">
        <v>122</v>
      </c>
      <c r="AB122" s="972"/>
      <c r="AC122" s="972"/>
      <c r="AD122" s="972"/>
      <c r="AE122" s="973"/>
      <c r="AF122" s="974" t="s">
        <v>122</v>
      </c>
      <c r="AG122" s="972"/>
      <c r="AH122" s="972"/>
      <c r="AI122" s="972"/>
      <c r="AJ122" s="973"/>
      <c r="AK122" s="974" t="s">
        <v>122</v>
      </c>
      <c r="AL122" s="972"/>
      <c r="AM122" s="972"/>
      <c r="AN122" s="972"/>
      <c r="AO122" s="973"/>
      <c r="AP122" s="975" t="s">
        <v>122</v>
      </c>
      <c r="AQ122" s="976"/>
      <c r="AR122" s="976"/>
      <c r="AS122" s="976"/>
      <c r="AT122" s="977"/>
      <c r="AU122" s="1007"/>
      <c r="AV122" s="1008"/>
      <c r="AW122" s="1008"/>
      <c r="AX122" s="1008"/>
      <c r="AY122" s="1009"/>
      <c r="AZ122" s="986" t="s">
        <v>448</v>
      </c>
      <c r="BA122" s="978"/>
      <c r="BB122" s="978"/>
      <c r="BC122" s="978"/>
      <c r="BD122" s="978"/>
      <c r="BE122" s="978"/>
      <c r="BF122" s="978"/>
      <c r="BG122" s="978"/>
      <c r="BH122" s="978"/>
      <c r="BI122" s="978"/>
      <c r="BJ122" s="978"/>
      <c r="BK122" s="978"/>
      <c r="BL122" s="978"/>
      <c r="BM122" s="978"/>
      <c r="BN122" s="978"/>
      <c r="BO122" s="978"/>
      <c r="BP122" s="979"/>
      <c r="BQ122" s="1012">
        <v>7136823</v>
      </c>
      <c r="BR122" s="1013"/>
      <c r="BS122" s="1013"/>
      <c r="BT122" s="1013"/>
      <c r="BU122" s="1013"/>
      <c r="BV122" s="1013">
        <v>7050569</v>
      </c>
      <c r="BW122" s="1013"/>
      <c r="BX122" s="1013"/>
      <c r="BY122" s="1013"/>
      <c r="BZ122" s="1013"/>
      <c r="CA122" s="1013">
        <v>6791196</v>
      </c>
      <c r="CB122" s="1013"/>
      <c r="CC122" s="1013"/>
      <c r="CD122" s="1013"/>
      <c r="CE122" s="1013"/>
      <c r="CF122" s="1030">
        <v>200.4</v>
      </c>
      <c r="CG122" s="1031"/>
      <c r="CH122" s="1031"/>
      <c r="CI122" s="1031"/>
      <c r="CJ122" s="1031"/>
      <c r="CK122" s="1022"/>
      <c r="CL122" s="1023"/>
      <c r="CM122" s="1023"/>
      <c r="CN122" s="1023"/>
      <c r="CO122" s="1024"/>
      <c r="CP122" s="1032" t="s">
        <v>389</v>
      </c>
      <c r="CQ122" s="1033"/>
      <c r="CR122" s="1033"/>
      <c r="CS122" s="1033"/>
      <c r="CT122" s="1033"/>
      <c r="CU122" s="1033"/>
      <c r="CV122" s="1033"/>
      <c r="CW122" s="1033"/>
      <c r="CX122" s="1033"/>
      <c r="CY122" s="1033"/>
      <c r="CZ122" s="1033"/>
      <c r="DA122" s="1033"/>
      <c r="DB122" s="1033"/>
      <c r="DC122" s="1033"/>
      <c r="DD122" s="1033"/>
      <c r="DE122" s="1033"/>
      <c r="DF122" s="1034"/>
      <c r="DG122" s="938" t="s">
        <v>122</v>
      </c>
      <c r="DH122" s="939"/>
      <c r="DI122" s="939"/>
      <c r="DJ122" s="939"/>
      <c r="DK122" s="939"/>
      <c r="DL122" s="939" t="s">
        <v>122</v>
      </c>
      <c r="DM122" s="939"/>
      <c r="DN122" s="939"/>
      <c r="DO122" s="939"/>
      <c r="DP122" s="939"/>
      <c r="DQ122" s="939" t="s">
        <v>122</v>
      </c>
      <c r="DR122" s="939"/>
      <c r="DS122" s="939"/>
      <c r="DT122" s="939"/>
      <c r="DU122" s="939"/>
      <c r="DV122" s="940" t="s">
        <v>122</v>
      </c>
      <c r="DW122" s="940"/>
      <c r="DX122" s="940"/>
      <c r="DY122" s="940"/>
      <c r="DZ122" s="941"/>
    </row>
    <row r="123" spans="1:130" s="212" customFormat="1" ht="26.25" customHeight="1">
      <c r="A123" s="1070"/>
      <c r="B123" s="962"/>
      <c r="C123" s="935" t="s">
        <v>435</v>
      </c>
      <c r="D123" s="936"/>
      <c r="E123" s="936"/>
      <c r="F123" s="936"/>
      <c r="G123" s="936"/>
      <c r="H123" s="936"/>
      <c r="I123" s="936"/>
      <c r="J123" s="936"/>
      <c r="K123" s="936"/>
      <c r="L123" s="936"/>
      <c r="M123" s="936"/>
      <c r="N123" s="936"/>
      <c r="O123" s="936"/>
      <c r="P123" s="936"/>
      <c r="Q123" s="936"/>
      <c r="R123" s="936"/>
      <c r="S123" s="936"/>
      <c r="T123" s="936"/>
      <c r="U123" s="936"/>
      <c r="V123" s="936"/>
      <c r="W123" s="936"/>
      <c r="X123" s="936"/>
      <c r="Y123" s="936"/>
      <c r="Z123" s="937"/>
      <c r="AA123" s="971" t="s">
        <v>122</v>
      </c>
      <c r="AB123" s="972"/>
      <c r="AC123" s="972"/>
      <c r="AD123" s="972"/>
      <c r="AE123" s="973"/>
      <c r="AF123" s="974" t="s">
        <v>122</v>
      </c>
      <c r="AG123" s="972"/>
      <c r="AH123" s="972"/>
      <c r="AI123" s="972"/>
      <c r="AJ123" s="973"/>
      <c r="AK123" s="974" t="s">
        <v>122</v>
      </c>
      <c r="AL123" s="972"/>
      <c r="AM123" s="972"/>
      <c r="AN123" s="972"/>
      <c r="AO123" s="973"/>
      <c r="AP123" s="975" t="s">
        <v>122</v>
      </c>
      <c r="AQ123" s="976"/>
      <c r="AR123" s="976"/>
      <c r="AS123" s="976"/>
      <c r="AT123" s="977"/>
      <c r="AU123" s="1010"/>
      <c r="AV123" s="1011"/>
      <c r="AW123" s="1011"/>
      <c r="AX123" s="1011"/>
      <c r="AY123" s="1011"/>
      <c r="AZ123" s="235" t="s">
        <v>177</v>
      </c>
      <c r="BA123" s="235"/>
      <c r="BB123" s="235"/>
      <c r="BC123" s="235"/>
      <c r="BD123" s="235"/>
      <c r="BE123" s="235"/>
      <c r="BF123" s="235"/>
      <c r="BG123" s="235"/>
      <c r="BH123" s="235"/>
      <c r="BI123" s="235"/>
      <c r="BJ123" s="235"/>
      <c r="BK123" s="235"/>
      <c r="BL123" s="235"/>
      <c r="BM123" s="235"/>
      <c r="BN123" s="235"/>
      <c r="BO123" s="990" t="s">
        <v>449</v>
      </c>
      <c r="BP123" s="1018"/>
      <c r="BQ123" s="1076">
        <v>14517602</v>
      </c>
      <c r="BR123" s="1077"/>
      <c r="BS123" s="1077"/>
      <c r="BT123" s="1077"/>
      <c r="BU123" s="1077"/>
      <c r="BV123" s="1077">
        <v>14755992</v>
      </c>
      <c r="BW123" s="1077"/>
      <c r="BX123" s="1077"/>
      <c r="BY123" s="1077"/>
      <c r="BZ123" s="1077"/>
      <c r="CA123" s="1077">
        <v>15055505</v>
      </c>
      <c r="CB123" s="1077"/>
      <c r="CC123" s="1077"/>
      <c r="CD123" s="1077"/>
      <c r="CE123" s="1077"/>
      <c r="CF123" s="1014"/>
      <c r="CG123" s="1015"/>
      <c r="CH123" s="1015"/>
      <c r="CI123" s="1015"/>
      <c r="CJ123" s="1016"/>
      <c r="CK123" s="1022"/>
      <c r="CL123" s="1023"/>
      <c r="CM123" s="1023"/>
      <c r="CN123" s="1023"/>
      <c r="CO123" s="1024"/>
      <c r="CP123" s="1032" t="s">
        <v>390</v>
      </c>
      <c r="CQ123" s="1033"/>
      <c r="CR123" s="1033"/>
      <c r="CS123" s="1033"/>
      <c r="CT123" s="1033"/>
      <c r="CU123" s="1033"/>
      <c r="CV123" s="1033"/>
      <c r="CW123" s="1033"/>
      <c r="CX123" s="1033"/>
      <c r="CY123" s="1033"/>
      <c r="CZ123" s="1033"/>
      <c r="DA123" s="1033"/>
      <c r="DB123" s="1033"/>
      <c r="DC123" s="1033"/>
      <c r="DD123" s="1033"/>
      <c r="DE123" s="1033"/>
      <c r="DF123" s="1034"/>
      <c r="DG123" s="971" t="s">
        <v>122</v>
      </c>
      <c r="DH123" s="972"/>
      <c r="DI123" s="972"/>
      <c r="DJ123" s="972"/>
      <c r="DK123" s="973"/>
      <c r="DL123" s="974" t="s">
        <v>122</v>
      </c>
      <c r="DM123" s="972"/>
      <c r="DN123" s="972"/>
      <c r="DO123" s="972"/>
      <c r="DP123" s="973"/>
      <c r="DQ123" s="974" t="s">
        <v>122</v>
      </c>
      <c r="DR123" s="972"/>
      <c r="DS123" s="972"/>
      <c r="DT123" s="972"/>
      <c r="DU123" s="973"/>
      <c r="DV123" s="975" t="s">
        <v>122</v>
      </c>
      <c r="DW123" s="976"/>
      <c r="DX123" s="976"/>
      <c r="DY123" s="976"/>
      <c r="DZ123" s="977"/>
    </row>
    <row r="124" spans="1:130" s="212" customFormat="1" ht="26.25" customHeight="1" thickBot="1">
      <c r="A124" s="1070"/>
      <c r="B124" s="962"/>
      <c r="C124" s="935" t="s">
        <v>438</v>
      </c>
      <c r="D124" s="936"/>
      <c r="E124" s="936"/>
      <c r="F124" s="936"/>
      <c r="G124" s="936"/>
      <c r="H124" s="936"/>
      <c r="I124" s="936"/>
      <c r="J124" s="936"/>
      <c r="K124" s="936"/>
      <c r="L124" s="936"/>
      <c r="M124" s="936"/>
      <c r="N124" s="936"/>
      <c r="O124" s="936"/>
      <c r="P124" s="936"/>
      <c r="Q124" s="936"/>
      <c r="R124" s="936"/>
      <c r="S124" s="936"/>
      <c r="T124" s="936"/>
      <c r="U124" s="936"/>
      <c r="V124" s="936"/>
      <c r="W124" s="936"/>
      <c r="X124" s="936"/>
      <c r="Y124" s="936"/>
      <c r="Z124" s="937"/>
      <c r="AA124" s="971" t="s">
        <v>122</v>
      </c>
      <c r="AB124" s="972"/>
      <c r="AC124" s="972"/>
      <c r="AD124" s="972"/>
      <c r="AE124" s="973"/>
      <c r="AF124" s="974" t="s">
        <v>122</v>
      </c>
      <c r="AG124" s="972"/>
      <c r="AH124" s="972"/>
      <c r="AI124" s="972"/>
      <c r="AJ124" s="973"/>
      <c r="AK124" s="974" t="s">
        <v>122</v>
      </c>
      <c r="AL124" s="972"/>
      <c r="AM124" s="972"/>
      <c r="AN124" s="972"/>
      <c r="AO124" s="973"/>
      <c r="AP124" s="975" t="s">
        <v>122</v>
      </c>
      <c r="AQ124" s="976"/>
      <c r="AR124" s="976"/>
      <c r="AS124" s="976"/>
      <c r="AT124" s="977"/>
      <c r="AU124" s="1072" t="s">
        <v>450</v>
      </c>
      <c r="AV124" s="1073"/>
      <c r="AW124" s="1073"/>
      <c r="AX124" s="1073"/>
      <c r="AY124" s="1073"/>
      <c r="AZ124" s="1073"/>
      <c r="BA124" s="1073"/>
      <c r="BB124" s="1073"/>
      <c r="BC124" s="1073"/>
      <c r="BD124" s="1073"/>
      <c r="BE124" s="1073"/>
      <c r="BF124" s="1073"/>
      <c r="BG124" s="1073"/>
      <c r="BH124" s="1073"/>
      <c r="BI124" s="1073"/>
      <c r="BJ124" s="1073"/>
      <c r="BK124" s="1073"/>
      <c r="BL124" s="1073"/>
      <c r="BM124" s="1073"/>
      <c r="BN124" s="1073"/>
      <c r="BO124" s="1073"/>
      <c r="BP124" s="1074"/>
      <c r="BQ124" s="1075" t="s">
        <v>122</v>
      </c>
      <c r="BR124" s="1040"/>
      <c r="BS124" s="1040"/>
      <c r="BT124" s="1040"/>
      <c r="BU124" s="1040"/>
      <c r="BV124" s="1040" t="s">
        <v>122</v>
      </c>
      <c r="BW124" s="1040"/>
      <c r="BX124" s="1040"/>
      <c r="BY124" s="1040"/>
      <c r="BZ124" s="1040"/>
      <c r="CA124" s="1040" t="s">
        <v>122</v>
      </c>
      <c r="CB124" s="1040"/>
      <c r="CC124" s="1040"/>
      <c r="CD124" s="1040"/>
      <c r="CE124" s="1040"/>
      <c r="CF124" s="1041"/>
      <c r="CG124" s="1042"/>
      <c r="CH124" s="1042"/>
      <c r="CI124" s="1042"/>
      <c r="CJ124" s="1043"/>
      <c r="CK124" s="1025"/>
      <c r="CL124" s="1025"/>
      <c r="CM124" s="1025"/>
      <c r="CN124" s="1025"/>
      <c r="CO124" s="1026"/>
      <c r="CP124" s="1032" t="s">
        <v>451</v>
      </c>
      <c r="CQ124" s="1033"/>
      <c r="CR124" s="1033"/>
      <c r="CS124" s="1033"/>
      <c r="CT124" s="1033"/>
      <c r="CU124" s="1033"/>
      <c r="CV124" s="1033"/>
      <c r="CW124" s="1033"/>
      <c r="CX124" s="1033"/>
      <c r="CY124" s="1033"/>
      <c r="CZ124" s="1033"/>
      <c r="DA124" s="1033"/>
      <c r="DB124" s="1033"/>
      <c r="DC124" s="1033"/>
      <c r="DD124" s="1033"/>
      <c r="DE124" s="1033"/>
      <c r="DF124" s="1034"/>
      <c r="DG124" s="1017">
        <v>214755</v>
      </c>
      <c r="DH124" s="999"/>
      <c r="DI124" s="999"/>
      <c r="DJ124" s="999"/>
      <c r="DK124" s="1000"/>
      <c r="DL124" s="998" t="s">
        <v>122</v>
      </c>
      <c r="DM124" s="999"/>
      <c r="DN124" s="999"/>
      <c r="DO124" s="999"/>
      <c r="DP124" s="1000"/>
      <c r="DQ124" s="998" t="s">
        <v>122</v>
      </c>
      <c r="DR124" s="999"/>
      <c r="DS124" s="999"/>
      <c r="DT124" s="999"/>
      <c r="DU124" s="1000"/>
      <c r="DV124" s="1001" t="s">
        <v>122</v>
      </c>
      <c r="DW124" s="1002"/>
      <c r="DX124" s="1002"/>
      <c r="DY124" s="1002"/>
      <c r="DZ124" s="1003"/>
    </row>
    <row r="125" spans="1:130" s="212" customFormat="1" ht="26.25" customHeight="1">
      <c r="A125" s="1070"/>
      <c r="B125" s="962"/>
      <c r="C125" s="935" t="s">
        <v>440</v>
      </c>
      <c r="D125" s="936"/>
      <c r="E125" s="936"/>
      <c r="F125" s="936"/>
      <c r="G125" s="936"/>
      <c r="H125" s="936"/>
      <c r="I125" s="936"/>
      <c r="J125" s="936"/>
      <c r="K125" s="936"/>
      <c r="L125" s="936"/>
      <c r="M125" s="936"/>
      <c r="N125" s="936"/>
      <c r="O125" s="936"/>
      <c r="P125" s="936"/>
      <c r="Q125" s="936"/>
      <c r="R125" s="936"/>
      <c r="S125" s="936"/>
      <c r="T125" s="936"/>
      <c r="U125" s="936"/>
      <c r="V125" s="936"/>
      <c r="W125" s="936"/>
      <c r="X125" s="936"/>
      <c r="Y125" s="936"/>
      <c r="Z125" s="937"/>
      <c r="AA125" s="971" t="s">
        <v>122</v>
      </c>
      <c r="AB125" s="972"/>
      <c r="AC125" s="972"/>
      <c r="AD125" s="972"/>
      <c r="AE125" s="973"/>
      <c r="AF125" s="974" t="s">
        <v>122</v>
      </c>
      <c r="AG125" s="972"/>
      <c r="AH125" s="972"/>
      <c r="AI125" s="972"/>
      <c r="AJ125" s="973"/>
      <c r="AK125" s="974" t="s">
        <v>122</v>
      </c>
      <c r="AL125" s="972"/>
      <c r="AM125" s="972"/>
      <c r="AN125" s="972"/>
      <c r="AO125" s="973"/>
      <c r="AP125" s="975" t="s">
        <v>122</v>
      </c>
      <c r="AQ125" s="976"/>
      <c r="AR125" s="976"/>
      <c r="AS125" s="976"/>
      <c r="AT125" s="977"/>
      <c r="AU125" s="233"/>
      <c r="AV125" s="234"/>
      <c r="AW125" s="234"/>
      <c r="AX125" s="234"/>
      <c r="AY125" s="234"/>
      <c r="AZ125" s="234"/>
      <c r="BA125" s="234"/>
      <c r="BB125" s="234"/>
      <c r="BC125" s="234"/>
      <c r="BD125" s="234"/>
      <c r="BE125" s="234"/>
      <c r="BF125" s="234"/>
      <c r="BG125" s="234"/>
      <c r="BH125" s="234"/>
      <c r="BI125" s="234"/>
      <c r="BJ125" s="234"/>
      <c r="BK125" s="234"/>
      <c r="BL125" s="234"/>
      <c r="BM125" s="234"/>
      <c r="BN125" s="234"/>
      <c r="BO125" s="234"/>
      <c r="BP125" s="234"/>
      <c r="BQ125" s="214"/>
      <c r="BR125" s="214"/>
      <c r="BS125" s="214"/>
      <c r="BT125" s="214"/>
      <c r="BU125" s="214"/>
      <c r="BV125" s="214"/>
      <c r="BW125" s="214"/>
      <c r="BX125" s="214"/>
      <c r="BY125" s="214"/>
      <c r="BZ125" s="214"/>
      <c r="CA125" s="214"/>
      <c r="CB125" s="214"/>
      <c r="CC125" s="214"/>
      <c r="CD125" s="214"/>
      <c r="CE125" s="214"/>
      <c r="CF125" s="214"/>
      <c r="CG125" s="214"/>
      <c r="CH125" s="214"/>
      <c r="CI125" s="214"/>
      <c r="CJ125" s="236"/>
      <c r="CK125" s="1035" t="s">
        <v>452</v>
      </c>
      <c r="CL125" s="1020"/>
      <c r="CM125" s="1020"/>
      <c r="CN125" s="1020"/>
      <c r="CO125" s="1021"/>
      <c r="CP125" s="942" t="s">
        <v>453</v>
      </c>
      <c r="CQ125" s="910"/>
      <c r="CR125" s="910"/>
      <c r="CS125" s="910"/>
      <c r="CT125" s="910"/>
      <c r="CU125" s="910"/>
      <c r="CV125" s="910"/>
      <c r="CW125" s="910"/>
      <c r="CX125" s="910"/>
      <c r="CY125" s="910"/>
      <c r="CZ125" s="910"/>
      <c r="DA125" s="910"/>
      <c r="DB125" s="910"/>
      <c r="DC125" s="910"/>
      <c r="DD125" s="910"/>
      <c r="DE125" s="910"/>
      <c r="DF125" s="911"/>
      <c r="DG125" s="943" t="s">
        <v>122</v>
      </c>
      <c r="DH125" s="944"/>
      <c r="DI125" s="944"/>
      <c r="DJ125" s="944"/>
      <c r="DK125" s="944"/>
      <c r="DL125" s="944" t="s">
        <v>122</v>
      </c>
      <c r="DM125" s="944"/>
      <c r="DN125" s="944"/>
      <c r="DO125" s="944"/>
      <c r="DP125" s="944"/>
      <c r="DQ125" s="944" t="s">
        <v>122</v>
      </c>
      <c r="DR125" s="944"/>
      <c r="DS125" s="944"/>
      <c r="DT125" s="944"/>
      <c r="DU125" s="944"/>
      <c r="DV125" s="945" t="s">
        <v>122</v>
      </c>
      <c r="DW125" s="945"/>
      <c r="DX125" s="945"/>
      <c r="DY125" s="945"/>
      <c r="DZ125" s="946"/>
    </row>
    <row r="126" spans="1:130" s="212" customFormat="1" ht="26.25" customHeight="1" thickBot="1">
      <c r="A126" s="1070"/>
      <c r="B126" s="962"/>
      <c r="C126" s="935" t="s">
        <v>442</v>
      </c>
      <c r="D126" s="936"/>
      <c r="E126" s="936"/>
      <c r="F126" s="936"/>
      <c r="G126" s="936"/>
      <c r="H126" s="936"/>
      <c r="I126" s="936"/>
      <c r="J126" s="936"/>
      <c r="K126" s="936"/>
      <c r="L126" s="936"/>
      <c r="M126" s="936"/>
      <c r="N126" s="936"/>
      <c r="O126" s="936"/>
      <c r="P126" s="936"/>
      <c r="Q126" s="936"/>
      <c r="R126" s="936"/>
      <c r="S126" s="936"/>
      <c r="T126" s="936"/>
      <c r="U126" s="936"/>
      <c r="V126" s="936"/>
      <c r="W126" s="936"/>
      <c r="X126" s="936"/>
      <c r="Y126" s="936"/>
      <c r="Z126" s="937"/>
      <c r="AA126" s="971" t="s">
        <v>122</v>
      </c>
      <c r="AB126" s="972"/>
      <c r="AC126" s="972"/>
      <c r="AD126" s="972"/>
      <c r="AE126" s="973"/>
      <c r="AF126" s="974" t="s">
        <v>122</v>
      </c>
      <c r="AG126" s="972"/>
      <c r="AH126" s="972"/>
      <c r="AI126" s="972"/>
      <c r="AJ126" s="973"/>
      <c r="AK126" s="974" t="s">
        <v>122</v>
      </c>
      <c r="AL126" s="972"/>
      <c r="AM126" s="972"/>
      <c r="AN126" s="972"/>
      <c r="AO126" s="973"/>
      <c r="AP126" s="975" t="s">
        <v>122</v>
      </c>
      <c r="AQ126" s="976"/>
      <c r="AR126" s="976"/>
      <c r="AS126" s="976"/>
      <c r="AT126" s="977"/>
      <c r="AU126" s="214"/>
      <c r="AV126" s="214"/>
      <c r="AW126" s="214"/>
      <c r="AX126" s="214"/>
      <c r="AY126" s="214"/>
      <c r="AZ126" s="214"/>
      <c r="BA126" s="214"/>
      <c r="BB126" s="214"/>
      <c r="BC126" s="214"/>
      <c r="BD126" s="214"/>
      <c r="BE126" s="214"/>
      <c r="BF126" s="214"/>
      <c r="BG126" s="214"/>
      <c r="BH126" s="214"/>
      <c r="BI126" s="214"/>
      <c r="BJ126" s="214"/>
      <c r="BK126" s="214"/>
      <c r="BL126" s="214"/>
      <c r="BM126" s="214"/>
      <c r="BN126" s="214"/>
      <c r="BO126" s="214"/>
      <c r="BP126" s="214"/>
      <c r="BQ126" s="214"/>
      <c r="BR126" s="214"/>
      <c r="BS126" s="214"/>
      <c r="BT126" s="214"/>
      <c r="BU126" s="214"/>
      <c r="BV126" s="214"/>
      <c r="BW126" s="214"/>
      <c r="BX126" s="214"/>
      <c r="BY126" s="214"/>
      <c r="BZ126" s="214"/>
      <c r="CA126" s="214"/>
      <c r="CB126" s="214"/>
      <c r="CC126" s="214"/>
      <c r="CD126" s="237"/>
      <c r="CE126" s="237"/>
      <c r="CF126" s="237"/>
      <c r="CG126" s="214"/>
      <c r="CH126" s="214"/>
      <c r="CI126" s="214"/>
      <c r="CJ126" s="236"/>
      <c r="CK126" s="1036"/>
      <c r="CL126" s="1023"/>
      <c r="CM126" s="1023"/>
      <c r="CN126" s="1023"/>
      <c r="CO126" s="1024"/>
      <c r="CP126" s="935" t="s">
        <v>454</v>
      </c>
      <c r="CQ126" s="936"/>
      <c r="CR126" s="936"/>
      <c r="CS126" s="936"/>
      <c r="CT126" s="936"/>
      <c r="CU126" s="936"/>
      <c r="CV126" s="936"/>
      <c r="CW126" s="936"/>
      <c r="CX126" s="936"/>
      <c r="CY126" s="936"/>
      <c r="CZ126" s="936"/>
      <c r="DA126" s="936"/>
      <c r="DB126" s="936"/>
      <c r="DC126" s="936"/>
      <c r="DD126" s="936"/>
      <c r="DE126" s="936"/>
      <c r="DF126" s="937"/>
      <c r="DG126" s="938" t="s">
        <v>122</v>
      </c>
      <c r="DH126" s="939"/>
      <c r="DI126" s="939"/>
      <c r="DJ126" s="939"/>
      <c r="DK126" s="939"/>
      <c r="DL126" s="939" t="s">
        <v>122</v>
      </c>
      <c r="DM126" s="939"/>
      <c r="DN126" s="939"/>
      <c r="DO126" s="939"/>
      <c r="DP126" s="939"/>
      <c r="DQ126" s="939" t="s">
        <v>122</v>
      </c>
      <c r="DR126" s="939"/>
      <c r="DS126" s="939"/>
      <c r="DT126" s="939"/>
      <c r="DU126" s="939"/>
      <c r="DV126" s="940" t="s">
        <v>122</v>
      </c>
      <c r="DW126" s="940"/>
      <c r="DX126" s="940"/>
      <c r="DY126" s="940"/>
      <c r="DZ126" s="941"/>
    </row>
    <row r="127" spans="1:130" s="212" customFormat="1" ht="26.25" customHeight="1">
      <c r="A127" s="1071"/>
      <c r="B127" s="964"/>
      <c r="C127" s="986" t="s">
        <v>455</v>
      </c>
      <c r="D127" s="978"/>
      <c r="E127" s="978"/>
      <c r="F127" s="978"/>
      <c r="G127" s="978"/>
      <c r="H127" s="978"/>
      <c r="I127" s="978"/>
      <c r="J127" s="978"/>
      <c r="K127" s="978"/>
      <c r="L127" s="978"/>
      <c r="M127" s="978"/>
      <c r="N127" s="978"/>
      <c r="O127" s="978"/>
      <c r="P127" s="978"/>
      <c r="Q127" s="978"/>
      <c r="R127" s="978"/>
      <c r="S127" s="978"/>
      <c r="T127" s="978"/>
      <c r="U127" s="978"/>
      <c r="V127" s="978"/>
      <c r="W127" s="978"/>
      <c r="X127" s="978"/>
      <c r="Y127" s="978"/>
      <c r="Z127" s="979"/>
      <c r="AA127" s="971">
        <v>46</v>
      </c>
      <c r="AB127" s="972"/>
      <c r="AC127" s="972"/>
      <c r="AD127" s="972"/>
      <c r="AE127" s="973"/>
      <c r="AF127" s="974">
        <v>30</v>
      </c>
      <c r="AG127" s="972"/>
      <c r="AH127" s="972"/>
      <c r="AI127" s="972"/>
      <c r="AJ127" s="973"/>
      <c r="AK127" s="974">
        <v>53</v>
      </c>
      <c r="AL127" s="972"/>
      <c r="AM127" s="972"/>
      <c r="AN127" s="972"/>
      <c r="AO127" s="973"/>
      <c r="AP127" s="975">
        <v>0</v>
      </c>
      <c r="AQ127" s="976"/>
      <c r="AR127" s="976"/>
      <c r="AS127" s="976"/>
      <c r="AT127" s="977"/>
      <c r="AU127" s="214"/>
      <c r="AV127" s="214"/>
      <c r="AW127" s="214"/>
      <c r="AX127" s="1044" t="s">
        <v>456</v>
      </c>
      <c r="AY127" s="1045"/>
      <c r="AZ127" s="1045"/>
      <c r="BA127" s="1045"/>
      <c r="BB127" s="1045"/>
      <c r="BC127" s="1045"/>
      <c r="BD127" s="1045"/>
      <c r="BE127" s="1046"/>
      <c r="BF127" s="1047" t="s">
        <v>457</v>
      </c>
      <c r="BG127" s="1045"/>
      <c r="BH127" s="1045"/>
      <c r="BI127" s="1045"/>
      <c r="BJ127" s="1045"/>
      <c r="BK127" s="1045"/>
      <c r="BL127" s="1046"/>
      <c r="BM127" s="1047" t="s">
        <v>458</v>
      </c>
      <c r="BN127" s="1045"/>
      <c r="BO127" s="1045"/>
      <c r="BP127" s="1045"/>
      <c r="BQ127" s="1045"/>
      <c r="BR127" s="1045"/>
      <c r="BS127" s="1046"/>
      <c r="BT127" s="1047" t="s">
        <v>459</v>
      </c>
      <c r="BU127" s="1045"/>
      <c r="BV127" s="1045"/>
      <c r="BW127" s="1045"/>
      <c r="BX127" s="1045"/>
      <c r="BY127" s="1045"/>
      <c r="BZ127" s="1068"/>
      <c r="CA127" s="214"/>
      <c r="CB127" s="214"/>
      <c r="CC127" s="214"/>
      <c r="CD127" s="237"/>
      <c r="CE127" s="237"/>
      <c r="CF127" s="237"/>
      <c r="CG127" s="214"/>
      <c r="CH127" s="214"/>
      <c r="CI127" s="214"/>
      <c r="CJ127" s="236"/>
      <c r="CK127" s="1036"/>
      <c r="CL127" s="1023"/>
      <c r="CM127" s="1023"/>
      <c r="CN127" s="1023"/>
      <c r="CO127" s="1024"/>
      <c r="CP127" s="935" t="s">
        <v>460</v>
      </c>
      <c r="CQ127" s="936"/>
      <c r="CR127" s="936"/>
      <c r="CS127" s="936"/>
      <c r="CT127" s="936"/>
      <c r="CU127" s="936"/>
      <c r="CV127" s="936"/>
      <c r="CW127" s="936"/>
      <c r="CX127" s="936"/>
      <c r="CY127" s="936"/>
      <c r="CZ127" s="936"/>
      <c r="DA127" s="936"/>
      <c r="DB127" s="936"/>
      <c r="DC127" s="936"/>
      <c r="DD127" s="936"/>
      <c r="DE127" s="936"/>
      <c r="DF127" s="937"/>
      <c r="DG127" s="938" t="s">
        <v>122</v>
      </c>
      <c r="DH127" s="939"/>
      <c r="DI127" s="939"/>
      <c r="DJ127" s="939"/>
      <c r="DK127" s="939"/>
      <c r="DL127" s="939" t="s">
        <v>122</v>
      </c>
      <c r="DM127" s="939"/>
      <c r="DN127" s="939"/>
      <c r="DO127" s="939"/>
      <c r="DP127" s="939"/>
      <c r="DQ127" s="939" t="s">
        <v>122</v>
      </c>
      <c r="DR127" s="939"/>
      <c r="DS127" s="939"/>
      <c r="DT127" s="939"/>
      <c r="DU127" s="939"/>
      <c r="DV127" s="940" t="s">
        <v>122</v>
      </c>
      <c r="DW127" s="940"/>
      <c r="DX127" s="940"/>
      <c r="DY127" s="940"/>
      <c r="DZ127" s="941"/>
    </row>
    <row r="128" spans="1:130" s="212" customFormat="1" ht="26.25" customHeight="1" thickBot="1">
      <c r="A128" s="1054" t="s">
        <v>461</v>
      </c>
      <c r="B128" s="1055"/>
      <c r="C128" s="1055"/>
      <c r="D128" s="1055"/>
      <c r="E128" s="1055"/>
      <c r="F128" s="1055"/>
      <c r="G128" s="1055"/>
      <c r="H128" s="1055"/>
      <c r="I128" s="1055"/>
      <c r="J128" s="1055"/>
      <c r="K128" s="1055"/>
      <c r="L128" s="1055"/>
      <c r="M128" s="1055"/>
      <c r="N128" s="1055"/>
      <c r="O128" s="1055"/>
      <c r="P128" s="1055"/>
      <c r="Q128" s="1055"/>
      <c r="R128" s="1055"/>
      <c r="S128" s="1055"/>
      <c r="T128" s="1055"/>
      <c r="U128" s="1055"/>
      <c r="V128" s="1055"/>
      <c r="W128" s="1056" t="s">
        <v>462</v>
      </c>
      <c r="X128" s="1056"/>
      <c r="Y128" s="1056"/>
      <c r="Z128" s="1057"/>
      <c r="AA128" s="1058">
        <v>44554</v>
      </c>
      <c r="AB128" s="1059"/>
      <c r="AC128" s="1059"/>
      <c r="AD128" s="1059"/>
      <c r="AE128" s="1060"/>
      <c r="AF128" s="1061">
        <v>49291</v>
      </c>
      <c r="AG128" s="1059"/>
      <c r="AH128" s="1059"/>
      <c r="AI128" s="1059"/>
      <c r="AJ128" s="1060"/>
      <c r="AK128" s="1061">
        <v>50434</v>
      </c>
      <c r="AL128" s="1059"/>
      <c r="AM128" s="1059"/>
      <c r="AN128" s="1059"/>
      <c r="AO128" s="1060"/>
      <c r="AP128" s="1062"/>
      <c r="AQ128" s="1063"/>
      <c r="AR128" s="1063"/>
      <c r="AS128" s="1063"/>
      <c r="AT128" s="1064"/>
      <c r="AU128" s="214"/>
      <c r="AV128" s="214"/>
      <c r="AW128" s="214"/>
      <c r="AX128" s="909" t="s">
        <v>463</v>
      </c>
      <c r="AY128" s="910"/>
      <c r="AZ128" s="910"/>
      <c r="BA128" s="910"/>
      <c r="BB128" s="910"/>
      <c r="BC128" s="910"/>
      <c r="BD128" s="910"/>
      <c r="BE128" s="911"/>
      <c r="BF128" s="1065" t="s">
        <v>122</v>
      </c>
      <c r="BG128" s="1066"/>
      <c r="BH128" s="1066"/>
      <c r="BI128" s="1066"/>
      <c r="BJ128" s="1066"/>
      <c r="BK128" s="1066"/>
      <c r="BL128" s="1067"/>
      <c r="BM128" s="1065">
        <v>15</v>
      </c>
      <c r="BN128" s="1066"/>
      <c r="BO128" s="1066"/>
      <c r="BP128" s="1066"/>
      <c r="BQ128" s="1066"/>
      <c r="BR128" s="1066"/>
      <c r="BS128" s="1067"/>
      <c r="BT128" s="1065">
        <v>20</v>
      </c>
      <c r="BU128" s="1066"/>
      <c r="BV128" s="1066"/>
      <c r="BW128" s="1066"/>
      <c r="BX128" s="1066"/>
      <c r="BY128" s="1066"/>
      <c r="BZ128" s="1089"/>
      <c r="CA128" s="237"/>
      <c r="CB128" s="237"/>
      <c r="CC128" s="237"/>
      <c r="CD128" s="237"/>
      <c r="CE128" s="237"/>
      <c r="CF128" s="237"/>
      <c r="CG128" s="214"/>
      <c r="CH128" s="214"/>
      <c r="CI128" s="214"/>
      <c r="CJ128" s="236"/>
      <c r="CK128" s="1037"/>
      <c r="CL128" s="1038"/>
      <c r="CM128" s="1038"/>
      <c r="CN128" s="1038"/>
      <c r="CO128" s="1039"/>
      <c r="CP128" s="1048" t="s">
        <v>464</v>
      </c>
      <c r="CQ128" s="739"/>
      <c r="CR128" s="739"/>
      <c r="CS128" s="739"/>
      <c r="CT128" s="739"/>
      <c r="CU128" s="739"/>
      <c r="CV128" s="739"/>
      <c r="CW128" s="739"/>
      <c r="CX128" s="739"/>
      <c r="CY128" s="739"/>
      <c r="CZ128" s="739"/>
      <c r="DA128" s="739"/>
      <c r="DB128" s="739"/>
      <c r="DC128" s="739"/>
      <c r="DD128" s="739"/>
      <c r="DE128" s="739"/>
      <c r="DF128" s="1049"/>
      <c r="DG128" s="1050" t="s">
        <v>122</v>
      </c>
      <c r="DH128" s="1051"/>
      <c r="DI128" s="1051"/>
      <c r="DJ128" s="1051"/>
      <c r="DK128" s="1051"/>
      <c r="DL128" s="1051" t="s">
        <v>122</v>
      </c>
      <c r="DM128" s="1051"/>
      <c r="DN128" s="1051"/>
      <c r="DO128" s="1051"/>
      <c r="DP128" s="1051"/>
      <c r="DQ128" s="1051" t="s">
        <v>122</v>
      </c>
      <c r="DR128" s="1051"/>
      <c r="DS128" s="1051"/>
      <c r="DT128" s="1051"/>
      <c r="DU128" s="1051"/>
      <c r="DV128" s="1052" t="s">
        <v>122</v>
      </c>
      <c r="DW128" s="1052"/>
      <c r="DX128" s="1052"/>
      <c r="DY128" s="1052"/>
      <c r="DZ128" s="1053"/>
    </row>
    <row r="129" spans="1:131" s="212" customFormat="1" ht="26.25" customHeight="1">
      <c r="A129" s="947" t="s">
        <v>102</v>
      </c>
      <c r="B129" s="948"/>
      <c r="C129" s="948"/>
      <c r="D129" s="948"/>
      <c r="E129" s="948"/>
      <c r="F129" s="948"/>
      <c r="G129" s="948"/>
      <c r="H129" s="948"/>
      <c r="I129" s="948"/>
      <c r="J129" s="948"/>
      <c r="K129" s="948"/>
      <c r="L129" s="948"/>
      <c r="M129" s="948"/>
      <c r="N129" s="948"/>
      <c r="O129" s="948"/>
      <c r="P129" s="948"/>
      <c r="Q129" s="948"/>
      <c r="R129" s="948"/>
      <c r="S129" s="948"/>
      <c r="T129" s="948"/>
      <c r="U129" s="948"/>
      <c r="V129" s="948"/>
      <c r="W129" s="1083" t="s">
        <v>465</v>
      </c>
      <c r="X129" s="1084"/>
      <c r="Y129" s="1084"/>
      <c r="Z129" s="1085"/>
      <c r="AA129" s="971">
        <v>3766132</v>
      </c>
      <c r="AB129" s="972"/>
      <c r="AC129" s="972"/>
      <c r="AD129" s="972"/>
      <c r="AE129" s="973"/>
      <c r="AF129" s="974">
        <v>3798729</v>
      </c>
      <c r="AG129" s="972"/>
      <c r="AH129" s="972"/>
      <c r="AI129" s="972"/>
      <c r="AJ129" s="973"/>
      <c r="AK129" s="974">
        <v>3918767</v>
      </c>
      <c r="AL129" s="972"/>
      <c r="AM129" s="972"/>
      <c r="AN129" s="972"/>
      <c r="AO129" s="973"/>
      <c r="AP129" s="1086"/>
      <c r="AQ129" s="1087"/>
      <c r="AR129" s="1087"/>
      <c r="AS129" s="1087"/>
      <c r="AT129" s="1088"/>
      <c r="AU129" s="215"/>
      <c r="AV129" s="215"/>
      <c r="AW129" s="215"/>
      <c r="AX129" s="1078" t="s">
        <v>466</v>
      </c>
      <c r="AY129" s="936"/>
      <c r="AZ129" s="936"/>
      <c r="BA129" s="936"/>
      <c r="BB129" s="936"/>
      <c r="BC129" s="936"/>
      <c r="BD129" s="936"/>
      <c r="BE129" s="937"/>
      <c r="BF129" s="1079" t="s">
        <v>122</v>
      </c>
      <c r="BG129" s="1080"/>
      <c r="BH129" s="1080"/>
      <c r="BI129" s="1080"/>
      <c r="BJ129" s="1080"/>
      <c r="BK129" s="1080"/>
      <c r="BL129" s="1081"/>
      <c r="BM129" s="1079">
        <v>20</v>
      </c>
      <c r="BN129" s="1080"/>
      <c r="BO129" s="1080"/>
      <c r="BP129" s="1080"/>
      <c r="BQ129" s="1080"/>
      <c r="BR129" s="1080"/>
      <c r="BS129" s="1081"/>
      <c r="BT129" s="1079">
        <v>30</v>
      </c>
      <c r="BU129" s="1080"/>
      <c r="BV129" s="1080"/>
      <c r="BW129" s="1080"/>
      <c r="BX129" s="1080"/>
      <c r="BY129" s="1080"/>
      <c r="BZ129" s="1082"/>
      <c r="CA129" s="238"/>
      <c r="CB129" s="238"/>
      <c r="CC129" s="238"/>
      <c r="CD129" s="238"/>
      <c r="CE129" s="238"/>
      <c r="CF129" s="238"/>
      <c r="CG129" s="238"/>
      <c r="CH129" s="238"/>
      <c r="CI129" s="238"/>
      <c r="CJ129" s="238"/>
      <c r="CK129" s="238"/>
      <c r="CL129" s="238"/>
      <c r="CM129" s="238"/>
      <c r="CN129" s="238"/>
      <c r="CO129" s="238"/>
      <c r="CP129" s="238"/>
      <c r="CQ129" s="238"/>
      <c r="CR129" s="238"/>
      <c r="CS129" s="238"/>
      <c r="CT129" s="238"/>
      <c r="CU129" s="238"/>
      <c r="CV129" s="238"/>
      <c r="CW129" s="238"/>
      <c r="CX129" s="238"/>
      <c r="CY129" s="238"/>
      <c r="CZ129" s="238"/>
      <c r="DA129" s="238"/>
      <c r="DB129" s="238"/>
      <c r="DC129" s="238"/>
      <c r="DD129" s="238"/>
      <c r="DE129" s="238"/>
      <c r="DF129" s="238"/>
      <c r="DG129" s="238"/>
      <c r="DH129" s="238"/>
      <c r="DI129" s="238"/>
      <c r="DJ129" s="238"/>
      <c r="DK129" s="238"/>
      <c r="DL129" s="238"/>
      <c r="DM129" s="238"/>
      <c r="DN129" s="238"/>
      <c r="DO129" s="238"/>
      <c r="DP129" s="215"/>
      <c r="DQ129" s="215"/>
      <c r="DR129" s="215"/>
      <c r="DS129" s="215"/>
      <c r="DT129" s="215"/>
      <c r="DU129" s="215"/>
      <c r="DV129" s="215"/>
      <c r="DW129" s="215"/>
      <c r="DX129" s="215"/>
      <c r="DY129" s="215"/>
      <c r="DZ129" s="215"/>
    </row>
    <row r="130" spans="1:131" s="212" customFormat="1" ht="26.25" customHeight="1">
      <c r="A130" s="947" t="s">
        <v>467</v>
      </c>
      <c r="B130" s="948"/>
      <c r="C130" s="948"/>
      <c r="D130" s="948"/>
      <c r="E130" s="948"/>
      <c r="F130" s="948"/>
      <c r="G130" s="948"/>
      <c r="H130" s="948"/>
      <c r="I130" s="948"/>
      <c r="J130" s="948"/>
      <c r="K130" s="948"/>
      <c r="L130" s="948"/>
      <c r="M130" s="948"/>
      <c r="N130" s="948"/>
      <c r="O130" s="948"/>
      <c r="P130" s="948"/>
      <c r="Q130" s="948"/>
      <c r="R130" s="948"/>
      <c r="S130" s="948"/>
      <c r="T130" s="948"/>
      <c r="U130" s="948"/>
      <c r="V130" s="948"/>
      <c r="W130" s="1083" t="s">
        <v>468</v>
      </c>
      <c r="X130" s="1084"/>
      <c r="Y130" s="1084"/>
      <c r="Z130" s="1085"/>
      <c r="AA130" s="971">
        <v>452128</v>
      </c>
      <c r="AB130" s="972"/>
      <c r="AC130" s="972"/>
      <c r="AD130" s="972"/>
      <c r="AE130" s="973"/>
      <c r="AF130" s="974">
        <v>481274</v>
      </c>
      <c r="AG130" s="972"/>
      <c r="AH130" s="972"/>
      <c r="AI130" s="972"/>
      <c r="AJ130" s="973"/>
      <c r="AK130" s="974">
        <v>529897</v>
      </c>
      <c r="AL130" s="972"/>
      <c r="AM130" s="972"/>
      <c r="AN130" s="972"/>
      <c r="AO130" s="973"/>
      <c r="AP130" s="1086"/>
      <c r="AQ130" s="1087"/>
      <c r="AR130" s="1087"/>
      <c r="AS130" s="1087"/>
      <c r="AT130" s="1088"/>
      <c r="AU130" s="215"/>
      <c r="AV130" s="215"/>
      <c r="AW130" s="215"/>
      <c r="AX130" s="1078" t="s">
        <v>469</v>
      </c>
      <c r="AY130" s="936"/>
      <c r="AZ130" s="936"/>
      <c r="BA130" s="936"/>
      <c r="BB130" s="936"/>
      <c r="BC130" s="936"/>
      <c r="BD130" s="936"/>
      <c r="BE130" s="937"/>
      <c r="BF130" s="1114">
        <v>8.9</v>
      </c>
      <c r="BG130" s="1115"/>
      <c r="BH130" s="1115"/>
      <c r="BI130" s="1115"/>
      <c r="BJ130" s="1115"/>
      <c r="BK130" s="1115"/>
      <c r="BL130" s="1116"/>
      <c r="BM130" s="1114">
        <v>25</v>
      </c>
      <c r="BN130" s="1115"/>
      <c r="BO130" s="1115"/>
      <c r="BP130" s="1115"/>
      <c r="BQ130" s="1115"/>
      <c r="BR130" s="1115"/>
      <c r="BS130" s="1116"/>
      <c r="BT130" s="1114">
        <v>35</v>
      </c>
      <c r="BU130" s="1115"/>
      <c r="BV130" s="1115"/>
      <c r="BW130" s="1115"/>
      <c r="BX130" s="1115"/>
      <c r="BY130" s="1115"/>
      <c r="BZ130" s="1117"/>
      <c r="CA130" s="238"/>
      <c r="CB130" s="238"/>
      <c r="CC130" s="238"/>
      <c r="CD130" s="238"/>
      <c r="CE130" s="238"/>
      <c r="CF130" s="238"/>
      <c r="CG130" s="238"/>
      <c r="CH130" s="238"/>
      <c r="CI130" s="238"/>
      <c r="CJ130" s="238"/>
      <c r="CK130" s="238"/>
      <c r="CL130" s="238"/>
      <c r="CM130" s="238"/>
      <c r="CN130" s="238"/>
      <c r="CO130" s="238"/>
      <c r="CP130" s="238"/>
      <c r="CQ130" s="238"/>
      <c r="CR130" s="238"/>
      <c r="CS130" s="238"/>
      <c r="CT130" s="238"/>
      <c r="CU130" s="238"/>
      <c r="CV130" s="238"/>
      <c r="CW130" s="238"/>
      <c r="CX130" s="238"/>
      <c r="CY130" s="238"/>
      <c r="CZ130" s="238"/>
      <c r="DA130" s="238"/>
      <c r="DB130" s="238"/>
      <c r="DC130" s="238"/>
      <c r="DD130" s="238"/>
      <c r="DE130" s="238"/>
      <c r="DF130" s="238"/>
      <c r="DG130" s="238"/>
      <c r="DH130" s="238"/>
      <c r="DI130" s="238"/>
      <c r="DJ130" s="238"/>
      <c r="DK130" s="238"/>
      <c r="DL130" s="238"/>
      <c r="DM130" s="238"/>
      <c r="DN130" s="238"/>
      <c r="DO130" s="238"/>
      <c r="DP130" s="215"/>
      <c r="DQ130" s="215"/>
      <c r="DR130" s="215"/>
      <c r="DS130" s="215"/>
      <c r="DT130" s="215"/>
      <c r="DU130" s="215"/>
      <c r="DV130" s="215"/>
      <c r="DW130" s="215"/>
      <c r="DX130" s="215"/>
      <c r="DY130" s="215"/>
      <c r="DZ130" s="215"/>
    </row>
    <row r="131" spans="1:131" s="212" customFormat="1" ht="26.25" customHeight="1" thickBot="1">
      <c r="A131" s="1118"/>
      <c r="B131" s="1119"/>
      <c r="C131" s="1119"/>
      <c r="D131" s="1119"/>
      <c r="E131" s="1119"/>
      <c r="F131" s="1119"/>
      <c r="G131" s="1119"/>
      <c r="H131" s="1119"/>
      <c r="I131" s="1119"/>
      <c r="J131" s="1119"/>
      <c r="K131" s="1119"/>
      <c r="L131" s="1119"/>
      <c r="M131" s="1119"/>
      <c r="N131" s="1119"/>
      <c r="O131" s="1119"/>
      <c r="P131" s="1119"/>
      <c r="Q131" s="1119"/>
      <c r="R131" s="1119"/>
      <c r="S131" s="1119"/>
      <c r="T131" s="1119"/>
      <c r="U131" s="1119"/>
      <c r="V131" s="1119"/>
      <c r="W131" s="1120" t="s">
        <v>470</v>
      </c>
      <c r="X131" s="1121"/>
      <c r="Y131" s="1121"/>
      <c r="Z131" s="1122"/>
      <c r="AA131" s="1017">
        <v>3314004</v>
      </c>
      <c r="AB131" s="999"/>
      <c r="AC131" s="999"/>
      <c r="AD131" s="999"/>
      <c r="AE131" s="1000"/>
      <c r="AF131" s="998">
        <v>3317455</v>
      </c>
      <c r="AG131" s="999"/>
      <c r="AH131" s="999"/>
      <c r="AI131" s="999"/>
      <c r="AJ131" s="1000"/>
      <c r="AK131" s="998">
        <v>3388870</v>
      </c>
      <c r="AL131" s="999"/>
      <c r="AM131" s="999"/>
      <c r="AN131" s="999"/>
      <c r="AO131" s="1000"/>
      <c r="AP131" s="1123"/>
      <c r="AQ131" s="1124"/>
      <c r="AR131" s="1124"/>
      <c r="AS131" s="1124"/>
      <c r="AT131" s="1125"/>
      <c r="AU131" s="215"/>
      <c r="AV131" s="215"/>
      <c r="AW131" s="215"/>
      <c r="AX131" s="1096" t="s">
        <v>471</v>
      </c>
      <c r="AY131" s="739"/>
      <c r="AZ131" s="739"/>
      <c r="BA131" s="739"/>
      <c r="BB131" s="739"/>
      <c r="BC131" s="739"/>
      <c r="BD131" s="739"/>
      <c r="BE131" s="1049"/>
      <c r="BF131" s="1097" t="s">
        <v>122</v>
      </c>
      <c r="BG131" s="1098"/>
      <c r="BH131" s="1098"/>
      <c r="BI131" s="1098"/>
      <c r="BJ131" s="1098"/>
      <c r="BK131" s="1098"/>
      <c r="BL131" s="1099"/>
      <c r="BM131" s="1097">
        <v>350</v>
      </c>
      <c r="BN131" s="1098"/>
      <c r="BO131" s="1098"/>
      <c r="BP131" s="1098"/>
      <c r="BQ131" s="1098"/>
      <c r="BR131" s="1098"/>
      <c r="BS131" s="1099"/>
      <c r="BT131" s="1100"/>
      <c r="BU131" s="1101"/>
      <c r="BV131" s="1101"/>
      <c r="BW131" s="1101"/>
      <c r="BX131" s="1101"/>
      <c r="BY131" s="1101"/>
      <c r="BZ131" s="1102"/>
      <c r="CA131" s="238"/>
      <c r="CB131" s="238"/>
      <c r="CC131" s="238"/>
      <c r="CD131" s="238"/>
      <c r="CE131" s="238"/>
      <c r="CF131" s="238"/>
      <c r="CG131" s="238"/>
      <c r="CH131" s="238"/>
      <c r="CI131" s="238"/>
      <c r="CJ131" s="238"/>
      <c r="CK131" s="238"/>
      <c r="CL131" s="238"/>
      <c r="CM131" s="238"/>
      <c r="CN131" s="238"/>
      <c r="CO131" s="238"/>
      <c r="CP131" s="238"/>
      <c r="CQ131" s="238"/>
      <c r="CR131" s="238"/>
      <c r="CS131" s="238"/>
      <c r="CT131" s="238"/>
      <c r="CU131" s="238"/>
      <c r="CV131" s="238"/>
      <c r="CW131" s="238"/>
      <c r="CX131" s="238"/>
      <c r="CY131" s="238"/>
      <c r="CZ131" s="238"/>
      <c r="DA131" s="238"/>
      <c r="DB131" s="238"/>
      <c r="DC131" s="238"/>
      <c r="DD131" s="238"/>
      <c r="DE131" s="238"/>
      <c r="DF131" s="238"/>
      <c r="DG131" s="238"/>
      <c r="DH131" s="238"/>
      <c r="DI131" s="238"/>
      <c r="DJ131" s="238"/>
      <c r="DK131" s="238"/>
      <c r="DL131" s="238"/>
      <c r="DM131" s="238"/>
      <c r="DN131" s="238"/>
      <c r="DO131" s="238"/>
      <c r="DP131" s="215"/>
      <c r="DQ131" s="215"/>
      <c r="DR131" s="215"/>
      <c r="DS131" s="215"/>
      <c r="DT131" s="215"/>
      <c r="DU131" s="215"/>
      <c r="DV131" s="215"/>
      <c r="DW131" s="215"/>
      <c r="DX131" s="215"/>
      <c r="DY131" s="215"/>
      <c r="DZ131" s="215"/>
    </row>
    <row r="132" spans="1:131" s="212" customFormat="1" ht="26.25" customHeight="1">
      <c r="A132" s="1103" t="s">
        <v>472</v>
      </c>
      <c r="B132" s="1104"/>
      <c r="C132" s="1104"/>
      <c r="D132" s="1104"/>
      <c r="E132" s="1104"/>
      <c r="F132" s="1104"/>
      <c r="G132" s="1104"/>
      <c r="H132" s="1104"/>
      <c r="I132" s="1104"/>
      <c r="J132" s="1104"/>
      <c r="K132" s="1104"/>
      <c r="L132" s="1104"/>
      <c r="M132" s="1104"/>
      <c r="N132" s="1104"/>
      <c r="O132" s="1104"/>
      <c r="P132" s="1104"/>
      <c r="Q132" s="1104"/>
      <c r="R132" s="1104"/>
      <c r="S132" s="1104"/>
      <c r="T132" s="1104"/>
      <c r="U132" s="1104"/>
      <c r="V132" s="1107" t="s">
        <v>473</v>
      </c>
      <c r="W132" s="1107"/>
      <c r="X132" s="1107"/>
      <c r="Y132" s="1107"/>
      <c r="Z132" s="1108"/>
      <c r="AA132" s="1109">
        <v>8.7976055550000005</v>
      </c>
      <c r="AB132" s="1110"/>
      <c r="AC132" s="1110"/>
      <c r="AD132" s="1110"/>
      <c r="AE132" s="1111"/>
      <c r="AF132" s="1112">
        <v>9.5258262729999998</v>
      </c>
      <c r="AG132" s="1110"/>
      <c r="AH132" s="1110"/>
      <c r="AI132" s="1110"/>
      <c r="AJ132" s="1111"/>
      <c r="AK132" s="1112">
        <v>8.4022697829999995</v>
      </c>
      <c r="AL132" s="1110"/>
      <c r="AM132" s="1110"/>
      <c r="AN132" s="1110"/>
      <c r="AO132" s="1111"/>
      <c r="AP132" s="1014"/>
      <c r="AQ132" s="1015"/>
      <c r="AR132" s="1015"/>
      <c r="AS132" s="1015"/>
      <c r="AT132" s="1113"/>
      <c r="AU132" s="239"/>
      <c r="AV132" s="215"/>
      <c r="AW132" s="215"/>
      <c r="AX132" s="215"/>
      <c r="AY132" s="215"/>
      <c r="AZ132" s="215"/>
      <c r="BA132" s="215"/>
      <c r="BB132" s="215"/>
      <c r="BC132" s="215"/>
      <c r="BD132" s="215"/>
      <c r="BE132" s="215"/>
      <c r="BF132" s="215"/>
      <c r="BG132" s="215"/>
      <c r="BH132" s="215"/>
      <c r="BI132" s="215"/>
      <c r="BJ132" s="215"/>
      <c r="BK132" s="215"/>
      <c r="BL132" s="215"/>
      <c r="BM132" s="215"/>
      <c r="BN132" s="215"/>
      <c r="BO132" s="215"/>
      <c r="BP132" s="215"/>
      <c r="BQ132" s="215"/>
      <c r="BR132" s="215"/>
      <c r="BS132" s="217"/>
      <c r="BT132" s="215"/>
      <c r="BU132" s="215"/>
      <c r="BV132" s="215"/>
      <c r="BW132" s="215"/>
      <c r="BX132" s="215"/>
      <c r="BY132" s="215"/>
      <c r="BZ132" s="215"/>
      <c r="CA132" s="238"/>
      <c r="CB132" s="238"/>
      <c r="CC132" s="238"/>
      <c r="CD132" s="238"/>
      <c r="CE132" s="238"/>
      <c r="CF132" s="238"/>
      <c r="CG132" s="238"/>
      <c r="CH132" s="238"/>
      <c r="CI132" s="238"/>
      <c r="CJ132" s="238"/>
      <c r="CK132" s="238"/>
      <c r="CL132" s="238"/>
      <c r="CM132" s="238"/>
      <c r="CN132" s="238"/>
      <c r="CO132" s="238"/>
      <c r="CP132" s="238"/>
      <c r="CQ132" s="238"/>
      <c r="CR132" s="238"/>
      <c r="CS132" s="238"/>
      <c r="CT132" s="238"/>
      <c r="CU132" s="238"/>
      <c r="CV132" s="238"/>
      <c r="CW132" s="238"/>
      <c r="CX132" s="238"/>
      <c r="CY132" s="238"/>
      <c r="CZ132" s="238"/>
      <c r="DA132" s="238"/>
      <c r="DB132" s="238"/>
      <c r="DC132" s="238"/>
      <c r="DD132" s="238"/>
      <c r="DE132" s="238"/>
      <c r="DF132" s="238"/>
      <c r="DG132" s="238"/>
      <c r="DH132" s="238"/>
      <c r="DI132" s="238"/>
      <c r="DJ132" s="238"/>
      <c r="DK132" s="238"/>
      <c r="DL132" s="238"/>
      <c r="DM132" s="238"/>
      <c r="DN132" s="238"/>
      <c r="DO132" s="238"/>
      <c r="DP132" s="215"/>
      <c r="DQ132" s="215"/>
      <c r="DR132" s="215"/>
      <c r="DS132" s="215"/>
      <c r="DT132" s="215"/>
      <c r="DU132" s="215"/>
      <c r="DV132" s="215"/>
      <c r="DW132" s="215"/>
      <c r="DX132" s="215"/>
      <c r="DY132" s="215"/>
      <c r="DZ132" s="215"/>
    </row>
    <row r="133" spans="1:131" s="212" customFormat="1" ht="26.25" customHeight="1" thickBot="1">
      <c r="A133" s="1105"/>
      <c r="B133" s="1106"/>
      <c r="C133" s="1106"/>
      <c r="D133" s="1106"/>
      <c r="E133" s="1106"/>
      <c r="F133" s="1106"/>
      <c r="G133" s="1106"/>
      <c r="H133" s="1106"/>
      <c r="I133" s="1106"/>
      <c r="J133" s="1106"/>
      <c r="K133" s="1106"/>
      <c r="L133" s="1106"/>
      <c r="M133" s="1106"/>
      <c r="N133" s="1106"/>
      <c r="O133" s="1106"/>
      <c r="P133" s="1106"/>
      <c r="Q133" s="1106"/>
      <c r="R133" s="1106"/>
      <c r="S133" s="1106"/>
      <c r="T133" s="1106"/>
      <c r="U133" s="1106"/>
      <c r="V133" s="1090" t="s">
        <v>474</v>
      </c>
      <c r="W133" s="1090"/>
      <c r="X133" s="1090"/>
      <c r="Y133" s="1090"/>
      <c r="Z133" s="1091"/>
      <c r="AA133" s="1092">
        <v>8.1</v>
      </c>
      <c r="AB133" s="1093"/>
      <c r="AC133" s="1093"/>
      <c r="AD133" s="1093"/>
      <c r="AE133" s="1094"/>
      <c r="AF133" s="1092">
        <v>8.3000000000000007</v>
      </c>
      <c r="AG133" s="1093"/>
      <c r="AH133" s="1093"/>
      <c r="AI133" s="1093"/>
      <c r="AJ133" s="1094"/>
      <c r="AK133" s="1092">
        <v>8.9</v>
      </c>
      <c r="AL133" s="1093"/>
      <c r="AM133" s="1093"/>
      <c r="AN133" s="1093"/>
      <c r="AO133" s="1094"/>
      <c r="AP133" s="1041"/>
      <c r="AQ133" s="1042"/>
      <c r="AR133" s="1042"/>
      <c r="AS133" s="1042"/>
      <c r="AT133" s="1095"/>
      <c r="AU133" s="215"/>
      <c r="AV133" s="215"/>
      <c r="AW133" s="215"/>
      <c r="AX133" s="215"/>
      <c r="AY133" s="215"/>
      <c r="AZ133" s="215"/>
      <c r="BA133" s="215"/>
      <c r="BB133" s="215"/>
      <c r="BC133" s="215"/>
      <c r="BD133" s="215"/>
      <c r="BE133" s="215"/>
      <c r="BF133" s="215"/>
      <c r="BG133" s="215"/>
      <c r="BH133" s="215"/>
      <c r="BI133" s="215"/>
      <c r="BJ133" s="215"/>
      <c r="BK133" s="215"/>
      <c r="BL133" s="215"/>
      <c r="BM133" s="215"/>
      <c r="BN133" s="238"/>
      <c r="BO133" s="238"/>
      <c r="BP133" s="238"/>
      <c r="BQ133" s="238"/>
      <c r="BR133" s="238"/>
      <c r="BS133" s="238"/>
      <c r="BT133" s="238"/>
      <c r="BU133" s="238"/>
      <c r="BV133" s="238"/>
      <c r="BW133" s="238"/>
      <c r="BX133" s="238"/>
      <c r="BY133" s="238"/>
      <c r="BZ133" s="238"/>
      <c r="CA133" s="238"/>
      <c r="CB133" s="238"/>
      <c r="CC133" s="238"/>
      <c r="CD133" s="238"/>
      <c r="CE133" s="238"/>
      <c r="CF133" s="238"/>
      <c r="CG133" s="238"/>
      <c r="CH133" s="238"/>
      <c r="CI133" s="238"/>
      <c r="CJ133" s="238"/>
      <c r="CK133" s="238"/>
      <c r="CL133" s="238"/>
      <c r="CM133" s="238"/>
      <c r="CN133" s="238"/>
      <c r="CO133" s="238"/>
      <c r="CP133" s="238"/>
      <c r="CQ133" s="238"/>
      <c r="CR133" s="238"/>
      <c r="CS133" s="238"/>
      <c r="CT133" s="238"/>
      <c r="CU133" s="238"/>
      <c r="CV133" s="238"/>
      <c r="CW133" s="238"/>
      <c r="CX133" s="238"/>
      <c r="CY133" s="238"/>
      <c r="CZ133" s="238"/>
      <c r="DA133" s="238"/>
      <c r="DB133" s="238"/>
      <c r="DC133" s="238"/>
      <c r="DD133" s="238"/>
      <c r="DE133" s="238"/>
      <c r="DF133" s="238"/>
      <c r="DG133" s="238"/>
      <c r="DH133" s="238"/>
      <c r="DI133" s="238"/>
      <c r="DJ133" s="238"/>
      <c r="DK133" s="238"/>
      <c r="DL133" s="238"/>
      <c r="DM133" s="238"/>
      <c r="DN133" s="238"/>
      <c r="DO133" s="238"/>
      <c r="DP133" s="215"/>
      <c r="DQ133" s="215"/>
      <c r="DR133" s="215"/>
      <c r="DS133" s="215"/>
      <c r="DT133" s="215"/>
      <c r="DU133" s="215"/>
      <c r="DV133" s="215"/>
      <c r="DW133" s="215"/>
      <c r="DX133" s="215"/>
      <c r="DY133" s="215"/>
      <c r="DZ133" s="215"/>
    </row>
    <row r="134" spans="1:131" ht="11.25" customHeight="1">
      <c r="A134" s="240"/>
      <c r="B134" s="240"/>
      <c r="C134" s="240"/>
      <c r="D134" s="240"/>
      <c r="E134" s="240"/>
      <c r="F134" s="240"/>
      <c r="G134" s="240"/>
      <c r="H134" s="240"/>
      <c r="I134" s="240"/>
      <c r="J134" s="240"/>
      <c r="K134" s="240"/>
      <c r="L134" s="240"/>
      <c r="M134" s="240"/>
      <c r="N134" s="240"/>
      <c r="O134" s="240"/>
      <c r="P134" s="240"/>
      <c r="Q134" s="240"/>
      <c r="R134" s="240"/>
      <c r="S134" s="240"/>
      <c r="T134" s="240"/>
      <c r="U134" s="240"/>
      <c r="V134" s="240"/>
      <c r="W134" s="240"/>
      <c r="X134" s="240"/>
      <c r="Y134" s="240"/>
      <c r="Z134" s="240"/>
      <c r="AA134" s="240"/>
      <c r="AB134" s="240"/>
      <c r="AC134" s="240"/>
      <c r="AD134" s="240"/>
      <c r="AE134" s="240"/>
      <c r="AF134" s="240"/>
      <c r="AG134" s="240"/>
      <c r="AH134" s="240"/>
      <c r="AI134" s="240"/>
      <c r="AJ134" s="240"/>
      <c r="AK134" s="240"/>
      <c r="AL134" s="240"/>
      <c r="AM134" s="240"/>
      <c r="AN134" s="240"/>
      <c r="AO134" s="240"/>
      <c r="AP134" s="240"/>
      <c r="AQ134" s="240"/>
      <c r="AR134" s="240"/>
      <c r="AS134" s="240"/>
      <c r="AT134" s="240"/>
      <c r="AU134" s="215"/>
      <c r="AV134" s="215"/>
      <c r="AW134" s="215"/>
      <c r="AX134" s="215"/>
      <c r="AY134" s="215"/>
      <c r="AZ134" s="215"/>
      <c r="BA134" s="215"/>
      <c r="BB134" s="215"/>
      <c r="BC134" s="215"/>
      <c r="BD134" s="215"/>
      <c r="BE134" s="215"/>
      <c r="BF134" s="215"/>
      <c r="BG134" s="215"/>
      <c r="BH134" s="215"/>
      <c r="BI134" s="215"/>
      <c r="BJ134" s="215"/>
      <c r="BK134" s="215"/>
      <c r="BL134" s="215"/>
      <c r="BM134" s="215"/>
      <c r="BN134" s="238"/>
      <c r="BO134" s="238"/>
      <c r="BP134" s="238"/>
      <c r="BQ134" s="238"/>
      <c r="BR134" s="238"/>
      <c r="BS134" s="238"/>
      <c r="BT134" s="238"/>
      <c r="BU134" s="238"/>
      <c r="BV134" s="238"/>
      <c r="BW134" s="238"/>
      <c r="BX134" s="238"/>
      <c r="BY134" s="238"/>
      <c r="BZ134" s="238"/>
      <c r="CA134" s="238"/>
      <c r="CB134" s="238"/>
      <c r="CC134" s="238"/>
      <c r="CD134" s="238"/>
      <c r="CE134" s="238"/>
      <c r="CF134" s="238"/>
      <c r="CG134" s="238"/>
      <c r="CH134" s="238"/>
      <c r="CI134" s="238"/>
      <c r="CJ134" s="238"/>
      <c r="CK134" s="238"/>
      <c r="CL134" s="238"/>
      <c r="CM134" s="238"/>
      <c r="CN134" s="238"/>
      <c r="CO134" s="238"/>
      <c r="CP134" s="238"/>
      <c r="CQ134" s="238"/>
      <c r="CR134" s="238"/>
      <c r="CS134" s="238"/>
      <c r="CT134" s="238"/>
      <c r="CU134" s="238"/>
      <c r="CV134" s="238"/>
      <c r="CW134" s="238"/>
      <c r="CX134" s="238"/>
      <c r="CY134" s="238"/>
      <c r="CZ134" s="238"/>
      <c r="DA134" s="238"/>
      <c r="DB134" s="238"/>
      <c r="DC134" s="238"/>
      <c r="DD134" s="238"/>
      <c r="DE134" s="238"/>
      <c r="DF134" s="238"/>
      <c r="DG134" s="238"/>
      <c r="DH134" s="238"/>
      <c r="DI134" s="238"/>
      <c r="DJ134" s="238"/>
      <c r="DK134" s="238"/>
      <c r="DL134" s="238"/>
      <c r="DM134" s="238"/>
      <c r="DN134" s="238"/>
      <c r="DO134" s="238"/>
      <c r="DP134" s="215"/>
      <c r="DQ134" s="215"/>
      <c r="DR134" s="215"/>
      <c r="DS134" s="215"/>
      <c r="DT134" s="215"/>
      <c r="DU134" s="215"/>
      <c r="DV134" s="215"/>
      <c r="DW134" s="215"/>
      <c r="DX134" s="215"/>
      <c r="DY134" s="215"/>
      <c r="DZ134" s="215"/>
      <c r="EA134" s="212"/>
    </row>
    <row r="135" spans="1:131" ht="14.25" hidden="1">
      <c r="AU135" s="240"/>
      <c r="AV135" s="240"/>
      <c r="AW135" s="240"/>
      <c r="AX135" s="240"/>
      <c r="AY135" s="240"/>
      <c r="AZ135" s="240"/>
      <c r="BA135" s="240"/>
      <c r="BB135" s="240"/>
      <c r="BC135" s="240"/>
      <c r="BD135" s="240"/>
      <c r="BE135" s="240"/>
      <c r="BF135" s="240"/>
      <c r="BG135" s="240"/>
      <c r="BH135" s="240"/>
      <c r="BI135" s="240"/>
      <c r="BJ135" s="240"/>
      <c r="BK135" s="240"/>
      <c r="BL135" s="240"/>
      <c r="BM135" s="240"/>
      <c r="BN135" s="240"/>
      <c r="BO135" s="240"/>
      <c r="BP135" s="240"/>
      <c r="BQ135" s="240"/>
      <c r="BR135" s="240"/>
      <c r="BS135" s="240"/>
      <c r="BT135" s="240"/>
      <c r="BU135" s="240"/>
      <c r="BV135" s="240"/>
      <c r="BW135" s="240"/>
      <c r="BX135" s="240"/>
      <c r="BY135" s="240"/>
      <c r="BZ135" s="240"/>
      <c r="CA135" s="240"/>
      <c r="CB135" s="240"/>
      <c r="CC135" s="240"/>
      <c r="CD135" s="240"/>
      <c r="CE135" s="240"/>
      <c r="CF135" s="240"/>
      <c r="CG135" s="240"/>
      <c r="CH135" s="240"/>
      <c r="CI135" s="240"/>
      <c r="CJ135" s="240"/>
      <c r="CK135" s="240"/>
      <c r="CL135" s="240"/>
      <c r="CM135" s="240"/>
      <c r="CN135" s="240"/>
      <c r="CO135" s="240"/>
      <c r="CP135" s="240"/>
      <c r="CQ135" s="240"/>
      <c r="CR135" s="240"/>
      <c r="CS135" s="240"/>
      <c r="CT135" s="240"/>
      <c r="CU135" s="240"/>
      <c r="CV135" s="240"/>
      <c r="CW135" s="240"/>
      <c r="CX135" s="240"/>
      <c r="CY135" s="240"/>
      <c r="CZ135" s="240"/>
      <c r="DA135" s="240"/>
      <c r="DB135" s="240"/>
      <c r="DC135" s="240"/>
      <c r="DD135" s="240"/>
      <c r="DE135" s="240"/>
      <c r="DF135" s="240"/>
      <c r="DG135" s="240"/>
      <c r="DH135" s="240"/>
      <c r="DI135" s="240"/>
      <c r="DJ135" s="240"/>
      <c r="DK135" s="240"/>
      <c r="DL135" s="240"/>
      <c r="DM135" s="240"/>
      <c r="DN135" s="240"/>
      <c r="DO135" s="240"/>
      <c r="DP135" s="240"/>
      <c r="DQ135" s="240"/>
      <c r="DR135" s="240"/>
      <c r="DS135" s="240"/>
      <c r="DT135" s="240"/>
      <c r="DU135" s="240"/>
      <c r="DV135" s="240"/>
      <c r="DW135" s="240"/>
      <c r="DX135" s="240"/>
      <c r="DY135" s="240"/>
      <c r="DZ135" s="240"/>
    </row>
  </sheetData>
  <sheetProtection algorithmName="SHA-512" hashValue="Rqe8ODaVvMqBOy/hrxnjdnlLz7ZwdcUgOaRuIDQjL47ITk+DgzU5DUkAMvms9fyPp2SLNwNN5DKbmQYJV+nfAQ==" saltValue="5eFTlm4SE2KXzNA6EcBugw==" spinCount="100000" sheet="1" objects="1" scenarios="1" formatRows="0"/>
  <mergeCells count="2035">
    <mergeCell ref="V133:Z133"/>
    <mergeCell ref="AA133:AE133"/>
    <mergeCell ref="AF133:AJ133"/>
    <mergeCell ref="AK133:AO133"/>
    <mergeCell ref="AP133:AT133"/>
    <mergeCell ref="AX131:BE131"/>
    <mergeCell ref="BF131:BL131"/>
    <mergeCell ref="BM131:BS131"/>
    <mergeCell ref="BT131:BZ131"/>
    <mergeCell ref="A132:U133"/>
    <mergeCell ref="V132:Z132"/>
    <mergeCell ref="AA132:AE132"/>
    <mergeCell ref="AF132:AJ132"/>
    <mergeCell ref="AK132:AO132"/>
    <mergeCell ref="AP132:AT132"/>
    <mergeCell ref="AX130:BE130"/>
    <mergeCell ref="BF130:BL130"/>
    <mergeCell ref="BM130:BS130"/>
    <mergeCell ref="BT130:BZ130"/>
    <mergeCell ref="A131:V131"/>
    <mergeCell ref="W131:Z131"/>
    <mergeCell ref="AA131:AE131"/>
    <mergeCell ref="AF131:AJ131"/>
    <mergeCell ref="AK131:AO131"/>
    <mergeCell ref="AP131:AT131"/>
    <mergeCell ref="AX129:BE129"/>
    <mergeCell ref="BF129:BL129"/>
    <mergeCell ref="BM129:BS129"/>
    <mergeCell ref="BT129:BZ129"/>
    <mergeCell ref="A130:V130"/>
    <mergeCell ref="W130:Z130"/>
    <mergeCell ref="AA130:AE130"/>
    <mergeCell ref="AF130:AJ130"/>
    <mergeCell ref="AK130:AO130"/>
    <mergeCell ref="AP130:AT130"/>
    <mergeCell ref="A129:V129"/>
    <mergeCell ref="W129:Z129"/>
    <mergeCell ref="AA129:AE129"/>
    <mergeCell ref="AF129:AJ129"/>
    <mergeCell ref="AK129:AO129"/>
    <mergeCell ref="AP129:AT129"/>
    <mergeCell ref="BT128:BZ128"/>
    <mergeCell ref="CP128:DF128"/>
    <mergeCell ref="DG128:DK128"/>
    <mergeCell ref="DL128:DP128"/>
    <mergeCell ref="DQ128:DU128"/>
    <mergeCell ref="DV128:DZ128"/>
    <mergeCell ref="DV127:DZ127"/>
    <mergeCell ref="A128:V128"/>
    <mergeCell ref="W128:Z128"/>
    <mergeCell ref="AA128:AE128"/>
    <mergeCell ref="AF128:AJ128"/>
    <mergeCell ref="AK128:AO128"/>
    <mergeCell ref="AP128:AT128"/>
    <mergeCell ref="AX128:BE128"/>
    <mergeCell ref="BF128:BL128"/>
    <mergeCell ref="BM128:BS128"/>
    <mergeCell ref="BM127:BS127"/>
    <mergeCell ref="BT127:BZ127"/>
    <mergeCell ref="CP127:DF127"/>
    <mergeCell ref="DG127:DK127"/>
    <mergeCell ref="DL127:DP127"/>
    <mergeCell ref="DQ127:DU127"/>
    <mergeCell ref="A119:B127"/>
    <mergeCell ref="C124:Z124"/>
    <mergeCell ref="AA124:AE124"/>
    <mergeCell ref="AF124:AJ124"/>
    <mergeCell ref="AK124:AO124"/>
    <mergeCell ref="AP124:AT124"/>
    <mergeCell ref="AU124:BP124"/>
    <mergeCell ref="BQ124:BU124"/>
    <mergeCell ref="BQ123:BU123"/>
    <mergeCell ref="BV123:BZ123"/>
    <mergeCell ref="CA123:CE123"/>
    <mergeCell ref="CF123:CJ123"/>
    <mergeCell ref="CP123:DF123"/>
    <mergeCell ref="DG123:DK123"/>
    <mergeCell ref="DL126:DP126"/>
    <mergeCell ref="DQ126:DU126"/>
    <mergeCell ref="DV126:DZ126"/>
    <mergeCell ref="C127:Z127"/>
    <mergeCell ref="AA127:AE127"/>
    <mergeCell ref="AF127:AJ127"/>
    <mergeCell ref="AK127:AO127"/>
    <mergeCell ref="AP127:AT127"/>
    <mergeCell ref="AX127:BE127"/>
    <mergeCell ref="BF127:BL127"/>
    <mergeCell ref="DL125:DP125"/>
    <mergeCell ref="DQ125:DU125"/>
    <mergeCell ref="DV125:DZ125"/>
    <mergeCell ref="C126:Z126"/>
    <mergeCell ref="AA126:AE126"/>
    <mergeCell ref="AF126:AJ126"/>
    <mergeCell ref="AK126:AO126"/>
    <mergeCell ref="AP126:AT126"/>
    <mergeCell ref="CP126:DF126"/>
    <mergeCell ref="DG126:DK126"/>
    <mergeCell ref="CA122:CE122"/>
    <mergeCell ref="CF122:CJ122"/>
    <mergeCell ref="CP122:DF122"/>
    <mergeCell ref="CP121:DF121"/>
    <mergeCell ref="DG121:DK121"/>
    <mergeCell ref="DL121:DP121"/>
    <mergeCell ref="DQ121:DU121"/>
    <mergeCell ref="DV121:DZ121"/>
    <mergeCell ref="C122:Z122"/>
    <mergeCell ref="AA122:AE122"/>
    <mergeCell ref="AF122:AJ122"/>
    <mergeCell ref="AK122:AO122"/>
    <mergeCell ref="AP122:AT122"/>
    <mergeCell ref="DQ124:DU124"/>
    <mergeCell ref="DV124:DZ124"/>
    <mergeCell ref="C125:Z125"/>
    <mergeCell ref="AA125:AE125"/>
    <mergeCell ref="AF125:AJ125"/>
    <mergeCell ref="AK125:AO125"/>
    <mergeCell ref="AP125:AT125"/>
    <mergeCell ref="CK125:CO128"/>
    <mergeCell ref="CP125:DF125"/>
    <mergeCell ref="DG125:DK125"/>
    <mergeCell ref="BV124:BZ124"/>
    <mergeCell ref="CA124:CE124"/>
    <mergeCell ref="CF124:CJ124"/>
    <mergeCell ref="CP124:DF124"/>
    <mergeCell ref="DG124:DK124"/>
    <mergeCell ref="DL124:DP124"/>
    <mergeCell ref="DL123:DP123"/>
    <mergeCell ref="DQ123:DU123"/>
    <mergeCell ref="DV123:DZ123"/>
    <mergeCell ref="DL120:DP120"/>
    <mergeCell ref="DQ120:DU120"/>
    <mergeCell ref="DV120:DZ120"/>
    <mergeCell ref="C121:Z121"/>
    <mergeCell ref="AA121:AE121"/>
    <mergeCell ref="AF121:AJ121"/>
    <mergeCell ref="AK121:AO121"/>
    <mergeCell ref="AP121:AT121"/>
    <mergeCell ref="AZ121:BP121"/>
    <mergeCell ref="BQ120:BU120"/>
    <mergeCell ref="BV120:BZ120"/>
    <mergeCell ref="CA120:CE120"/>
    <mergeCell ref="CF120:CJ120"/>
    <mergeCell ref="CK120:CO124"/>
    <mergeCell ref="CP120:DF120"/>
    <mergeCell ref="BQ121:BU121"/>
    <mergeCell ref="BV121:BZ121"/>
    <mergeCell ref="CA121:CE121"/>
    <mergeCell ref="CF121:CJ121"/>
    <mergeCell ref="DG122:DK122"/>
    <mergeCell ref="DL122:DP122"/>
    <mergeCell ref="DQ122:DU122"/>
    <mergeCell ref="DV122:DZ122"/>
    <mergeCell ref="C123:Z123"/>
    <mergeCell ref="AA123:AE123"/>
    <mergeCell ref="AF123:AJ123"/>
    <mergeCell ref="AK123:AO123"/>
    <mergeCell ref="AP123:AT123"/>
    <mergeCell ref="BO123:BP123"/>
    <mergeCell ref="AZ122:BP122"/>
    <mergeCell ref="BQ122:BU122"/>
    <mergeCell ref="BV122:BZ122"/>
    <mergeCell ref="DL119:DP119"/>
    <mergeCell ref="DQ119:DU119"/>
    <mergeCell ref="DV119:DZ119"/>
    <mergeCell ref="C120:Z120"/>
    <mergeCell ref="AA120:AE120"/>
    <mergeCell ref="AF120:AJ120"/>
    <mergeCell ref="AK120:AO120"/>
    <mergeCell ref="AP120:AT120"/>
    <mergeCell ref="AU120:AY123"/>
    <mergeCell ref="AZ120:BP120"/>
    <mergeCell ref="BQ119:BU119"/>
    <mergeCell ref="BV119:BZ119"/>
    <mergeCell ref="CA119:CE119"/>
    <mergeCell ref="CF119:CJ119"/>
    <mergeCell ref="CM119:DF119"/>
    <mergeCell ref="DG119:DK119"/>
    <mergeCell ref="DL118:DP118"/>
    <mergeCell ref="DQ118:DU118"/>
    <mergeCell ref="DV118:DZ118"/>
    <mergeCell ref="C119:Z119"/>
    <mergeCell ref="AA119:AE119"/>
    <mergeCell ref="AF119:AJ119"/>
    <mergeCell ref="AK119:AO119"/>
    <mergeCell ref="AP119:AT119"/>
    <mergeCell ref="BO119:BP119"/>
    <mergeCell ref="BQ118:BU118"/>
    <mergeCell ref="BV118:BZ118"/>
    <mergeCell ref="CA118:CE118"/>
    <mergeCell ref="CF118:CJ118"/>
    <mergeCell ref="CM118:DF118"/>
    <mergeCell ref="DG118:DK118"/>
    <mergeCell ref="DG120:DK120"/>
    <mergeCell ref="DV117:DZ117"/>
    <mergeCell ref="A118:Z118"/>
    <mergeCell ref="AA118:AE118"/>
    <mergeCell ref="AF118:AJ118"/>
    <mergeCell ref="AK118:AO118"/>
    <mergeCell ref="AP118:AT118"/>
    <mergeCell ref="AZ118:BP118"/>
    <mergeCell ref="AZ117:BP117"/>
    <mergeCell ref="BQ117:BU117"/>
    <mergeCell ref="BV117:BZ117"/>
    <mergeCell ref="CA117:CE117"/>
    <mergeCell ref="CF117:CJ117"/>
    <mergeCell ref="CM117:DF117"/>
    <mergeCell ref="A117:X117"/>
    <mergeCell ref="Y117:Z117"/>
    <mergeCell ref="AA117:AE117"/>
    <mergeCell ref="AF117:AJ117"/>
    <mergeCell ref="AK117:AO117"/>
    <mergeCell ref="AP117:AT117"/>
    <mergeCell ref="C116:Z116"/>
    <mergeCell ref="AA116:AE116"/>
    <mergeCell ref="AF116:AJ116"/>
    <mergeCell ref="AK116:AO116"/>
    <mergeCell ref="AP116:AT116"/>
    <mergeCell ref="AZ116:BP116"/>
    <mergeCell ref="BQ116:BU116"/>
    <mergeCell ref="BV116:BZ116"/>
    <mergeCell ref="CA116:CE116"/>
    <mergeCell ref="CA115:CE115"/>
    <mergeCell ref="CF115:CJ115"/>
    <mergeCell ref="CM115:DF115"/>
    <mergeCell ref="DG115:DK115"/>
    <mergeCell ref="DL115:DP115"/>
    <mergeCell ref="DQ115:DU115"/>
    <mergeCell ref="DG117:DK117"/>
    <mergeCell ref="DL117:DP117"/>
    <mergeCell ref="DQ117:DU117"/>
    <mergeCell ref="AK114:AO114"/>
    <mergeCell ref="AP114:AT114"/>
    <mergeCell ref="AZ114:BP114"/>
    <mergeCell ref="BQ114:BU114"/>
    <mergeCell ref="BQ113:BU113"/>
    <mergeCell ref="BV113:BZ113"/>
    <mergeCell ref="CA113:CE113"/>
    <mergeCell ref="CF113:CJ113"/>
    <mergeCell ref="CM113:DF113"/>
    <mergeCell ref="DG113:DK113"/>
    <mergeCell ref="CF116:CJ116"/>
    <mergeCell ref="CM116:DF116"/>
    <mergeCell ref="DG116:DK116"/>
    <mergeCell ref="DL116:DP116"/>
    <mergeCell ref="DQ116:DU116"/>
    <mergeCell ref="DV116:DZ116"/>
    <mergeCell ref="DV115:DZ115"/>
    <mergeCell ref="BV112:BZ112"/>
    <mergeCell ref="CA112:CE112"/>
    <mergeCell ref="CF112:CJ112"/>
    <mergeCell ref="CM112:DF112"/>
    <mergeCell ref="A112:B116"/>
    <mergeCell ref="C112:Z112"/>
    <mergeCell ref="AA112:AE112"/>
    <mergeCell ref="AF112:AJ112"/>
    <mergeCell ref="AK112:AO112"/>
    <mergeCell ref="AP112:AT112"/>
    <mergeCell ref="DQ114:DU114"/>
    <mergeCell ref="DV114:DZ114"/>
    <mergeCell ref="C115:Z115"/>
    <mergeCell ref="AA115:AE115"/>
    <mergeCell ref="AF115:AJ115"/>
    <mergeCell ref="AK115:AO115"/>
    <mergeCell ref="AP115:AT115"/>
    <mergeCell ref="AZ115:BP115"/>
    <mergeCell ref="BQ115:BU115"/>
    <mergeCell ref="BV115:BZ115"/>
    <mergeCell ref="BV114:BZ114"/>
    <mergeCell ref="CA114:CE114"/>
    <mergeCell ref="CF114:CJ114"/>
    <mergeCell ref="CM114:DF114"/>
    <mergeCell ref="DG114:DK114"/>
    <mergeCell ref="DL114:DP114"/>
    <mergeCell ref="DL113:DP113"/>
    <mergeCell ref="DQ113:DU113"/>
    <mergeCell ref="DV113:DZ113"/>
    <mergeCell ref="C114:Z114"/>
    <mergeCell ref="AA114:AE114"/>
    <mergeCell ref="AF114:AJ114"/>
    <mergeCell ref="CM110:DF110"/>
    <mergeCell ref="DG110:DK110"/>
    <mergeCell ref="DL110:DP110"/>
    <mergeCell ref="DQ110:DU110"/>
    <mergeCell ref="DV110:DZ110"/>
    <mergeCell ref="A111:Z111"/>
    <mergeCell ref="AA111:AE111"/>
    <mergeCell ref="AF111:AJ111"/>
    <mergeCell ref="AK111:AO111"/>
    <mergeCell ref="AP111:AT111"/>
    <mergeCell ref="AZ110:BP110"/>
    <mergeCell ref="BQ110:BU110"/>
    <mergeCell ref="BV110:BZ110"/>
    <mergeCell ref="CA110:CE110"/>
    <mergeCell ref="CF110:CJ110"/>
    <mergeCell ref="CK110:CL119"/>
    <mergeCell ref="AZ111:BP111"/>
    <mergeCell ref="BQ111:BU111"/>
    <mergeCell ref="BV111:BZ111"/>
    <mergeCell ref="CA111:CE111"/>
    <mergeCell ref="DG112:DK112"/>
    <mergeCell ref="DL112:DP112"/>
    <mergeCell ref="DQ112:DU112"/>
    <mergeCell ref="DV112:DZ112"/>
    <mergeCell ref="C113:Z113"/>
    <mergeCell ref="AA113:AE113"/>
    <mergeCell ref="AF113:AJ113"/>
    <mergeCell ref="AK113:AO113"/>
    <mergeCell ref="AP113:AT113"/>
    <mergeCell ref="AZ113:BP113"/>
    <mergeCell ref="AZ112:BP112"/>
    <mergeCell ref="BQ112:BU112"/>
    <mergeCell ref="DG109:DK109"/>
    <mergeCell ref="DL109:DP109"/>
    <mergeCell ref="DQ109:DU109"/>
    <mergeCell ref="DV109:DZ109"/>
    <mergeCell ref="A110:Z110"/>
    <mergeCell ref="AA110:AE110"/>
    <mergeCell ref="AF110:AJ110"/>
    <mergeCell ref="AK110:AO110"/>
    <mergeCell ref="AP110:AT110"/>
    <mergeCell ref="AU110:AY119"/>
    <mergeCell ref="AU109:BP109"/>
    <mergeCell ref="BQ109:BU109"/>
    <mergeCell ref="BV109:BZ109"/>
    <mergeCell ref="CA109:CE109"/>
    <mergeCell ref="CF109:CJ109"/>
    <mergeCell ref="CK109:DF109"/>
    <mergeCell ref="DV102:DZ102"/>
    <mergeCell ref="BQ103:DZ103"/>
    <mergeCell ref="BQ104:DZ104"/>
    <mergeCell ref="A108:AT108"/>
    <mergeCell ref="AU108:DZ108"/>
    <mergeCell ref="A109:Z109"/>
    <mergeCell ref="AA109:AE109"/>
    <mergeCell ref="AF109:AJ109"/>
    <mergeCell ref="AK109:AO109"/>
    <mergeCell ref="AP109:AT109"/>
    <mergeCell ref="CF111:CJ111"/>
    <mergeCell ref="CM111:DF111"/>
    <mergeCell ref="DG111:DK111"/>
    <mergeCell ref="DL111:DP111"/>
    <mergeCell ref="DQ111:DU111"/>
    <mergeCell ref="DV111:DZ111"/>
    <mergeCell ref="DV101:DZ101"/>
    <mergeCell ref="BR102:CG102"/>
    <mergeCell ref="CH102:CL102"/>
    <mergeCell ref="CM102:CQ102"/>
    <mergeCell ref="CR102:CV102"/>
    <mergeCell ref="CW102:DA102"/>
    <mergeCell ref="DB102:DF102"/>
    <mergeCell ref="DG102:DK102"/>
    <mergeCell ref="DL102:DP102"/>
    <mergeCell ref="DQ102:DU102"/>
    <mergeCell ref="DV100:DZ100"/>
    <mergeCell ref="BS101:CG101"/>
    <mergeCell ref="CH101:CL101"/>
    <mergeCell ref="CM101:CQ101"/>
    <mergeCell ref="CR101:CV101"/>
    <mergeCell ref="CW101:DA101"/>
    <mergeCell ref="DB101:DF101"/>
    <mergeCell ref="DG101:DK101"/>
    <mergeCell ref="DL101:DP101"/>
    <mergeCell ref="DQ101:DU101"/>
    <mergeCell ref="DV99:DZ99"/>
    <mergeCell ref="BS100:CG100"/>
    <mergeCell ref="CH100:CL100"/>
    <mergeCell ref="CM100:CQ100"/>
    <mergeCell ref="CR100:CV100"/>
    <mergeCell ref="CW100:DA100"/>
    <mergeCell ref="DB100:DF100"/>
    <mergeCell ref="DG100:DK100"/>
    <mergeCell ref="DL100:DP100"/>
    <mergeCell ref="DQ100:DU100"/>
    <mergeCell ref="DV98:DZ98"/>
    <mergeCell ref="BS99:CG99"/>
    <mergeCell ref="CH99:CL99"/>
    <mergeCell ref="CM99:CQ99"/>
    <mergeCell ref="CR99:CV99"/>
    <mergeCell ref="CW99:DA99"/>
    <mergeCell ref="DB99:DF99"/>
    <mergeCell ref="DG99:DK99"/>
    <mergeCell ref="DL99:DP99"/>
    <mergeCell ref="DQ99:DU99"/>
    <mergeCell ref="DV97:DZ97"/>
    <mergeCell ref="BS98:CG98"/>
    <mergeCell ref="CH98:CL98"/>
    <mergeCell ref="CM98:CQ98"/>
    <mergeCell ref="CR98:CV98"/>
    <mergeCell ref="CW98:DA98"/>
    <mergeCell ref="DB98:DF98"/>
    <mergeCell ref="DG98:DK98"/>
    <mergeCell ref="DL98:DP98"/>
    <mergeCell ref="DQ98:DU98"/>
    <mergeCell ref="DV96:DZ96"/>
    <mergeCell ref="BS97:CG97"/>
    <mergeCell ref="CH97:CL97"/>
    <mergeCell ref="CM97:CQ97"/>
    <mergeCell ref="CR97:CV97"/>
    <mergeCell ref="CW97:DA97"/>
    <mergeCell ref="DB97:DF97"/>
    <mergeCell ref="DG97:DK97"/>
    <mergeCell ref="DL97:DP97"/>
    <mergeCell ref="DQ97:DU97"/>
    <mergeCell ref="DV95:DZ95"/>
    <mergeCell ref="BS96:CG96"/>
    <mergeCell ref="CH96:CL96"/>
    <mergeCell ref="CM96:CQ96"/>
    <mergeCell ref="CR96:CV96"/>
    <mergeCell ref="CW96:DA96"/>
    <mergeCell ref="DB96:DF96"/>
    <mergeCell ref="DG96:DK96"/>
    <mergeCell ref="DL96:DP96"/>
    <mergeCell ref="DQ96:DU96"/>
    <mergeCell ref="DV94:DZ94"/>
    <mergeCell ref="BS95:CG95"/>
    <mergeCell ref="CH95:CL95"/>
    <mergeCell ref="CM95:CQ95"/>
    <mergeCell ref="CR95:CV95"/>
    <mergeCell ref="CW95:DA95"/>
    <mergeCell ref="DB95:DF95"/>
    <mergeCell ref="DG95:DK95"/>
    <mergeCell ref="DL95:DP95"/>
    <mergeCell ref="DQ95:DU95"/>
    <mergeCell ref="DV93:DZ93"/>
    <mergeCell ref="BS94:CG94"/>
    <mergeCell ref="CH94:CL94"/>
    <mergeCell ref="CM94:CQ94"/>
    <mergeCell ref="CR94:CV94"/>
    <mergeCell ref="CW94:DA94"/>
    <mergeCell ref="DB94:DF94"/>
    <mergeCell ref="DG94:DK94"/>
    <mergeCell ref="DL94:DP94"/>
    <mergeCell ref="DQ94:DU94"/>
    <mergeCell ref="DV92:DZ92"/>
    <mergeCell ref="BS93:CG93"/>
    <mergeCell ref="CH93:CL93"/>
    <mergeCell ref="CM93:CQ93"/>
    <mergeCell ref="CR93:CV93"/>
    <mergeCell ref="CW93:DA93"/>
    <mergeCell ref="DB93:DF93"/>
    <mergeCell ref="DG93:DK93"/>
    <mergeCell ref="DL93:DP93"/>
    <mergeCell ref="DQ93:DU93"/>
    <mergeCell ref="DV91:DZ91"/>
    <mergeCell ref="BS92:CG92"/>
    <mergeCell ref="CH92:CL92"/>
    <mergeCell ref="CM92:CQ92"/>
    <mergeCell ref="CR92:CV92"/>
    <mergeCell ref="CW92:DA92"/>
    <mergeCell ref="DB92:DF92"/>
    <mergeCell ref="DG92:DK92"/>
    <mergeCell ref="DL92:DP92"/>
    <mergeCell ref="DQ92:DU92"/>
    <mergeCell ref="DV90:DZ90"/>
    <mergeCell ref="BS91:CG91"/>
    <mergeCell ref="CH91:CL91"/>
    <mergeCell ref="CM91:CQ91"/>
    <mergeCell ref="CR91:CV91"/>
    <mergeCell ref="CW91:DA91"/>
    <mergeCell ref="DB91:DF91"/>
    <mergeCell ref="DG91:DK91"/>
    <mergeCell ref="DL91:DP91"/>
    <mergeCell ref="DQ91:DU91"/>
    <mergeCell ref="DV89:DZ89"/>
    <mergeCell ref="BS90:CG90"/>
    <mergeCell ref="CH90:CL90"/>
    <mergeCell ref="CM90:CQ90"/>
    <mergeCell ref="CR90:CV90"/>
    <mergeCell ref="CW90:DA90"/>
    <mergeCell ref="DB90:DF90"/>
    <mergeCell ref="DG90:DK90"/>
    <mergeCell ref="DL90:DP90"/>
    <mergeCell ref="DQ90:DU90"/>
    <mergeCell ref="DV88:DZ88"/>
    <mergeCell ref="BS89:CG89"/>
    <mergeCell ref="CH89:CL89"/>
    <mergeCell ref="CM89:CQ89"/>
    <mergeCell ref="CR89:CV89"/>
    <mergeCell ref="CW89:DA89"/>
    <mergeCell ref="DB89:DF89"/>
    <mergeCell ref="DG89:DK89"/>
    <mergeCell ref="DL89:DP89"/>
    <mergeCell ref="DQ89:DU89"/>
    <mergeCell ref="CR88:CV88"/>
    <mergeCell ref="CW88:DA88"/>
    <mergeCell ref="DB88:DF88"/>
    <mergeCell ref="DG88:DK88"/>
    <mergeCell ref="DL88:DP88"/>
    <mergeCell ref="DQ88:DU88"/>
    <mergeCell ref="AP88:AT88"/>
    <mergeCell ref="AU88:AY88"/>
    <mergeCell ref="AZ88:BD88"/>
    <mergeCell ref="BS88:CG88"/>
    <mergeCell ref="CH88:CL88"/>
    <mergeCell ref="CM88:CQ88"/>
    <mergeCell ref="DG87:DK87"/>
    <mergeCell ref="DL87:DP87"/>
    <mergeCell ref="DQ87:DU87"/>
    <mergeCell ref="DV87:DZ87"/>
    <mergeCell ref="B88:P88"/>
    <mergeCell ref="Q88:U88"/>
    <mergeCell ref="V88:Z88"/>
    <mergeCell ref="AA88:AE88"/>
    <mergeCell ref="AF88:AJ88"/>
    <mergeCell ref="AK88:AO88"/>
    <mergeCell ref="BS87:CG87"/>
    <mergeCell ref="CH87:CL87"/>
    <mergeCell ref="CM87:CQ87"/>
    <mergeCell ref="CR87:CV87"/>
    <mergeCell ref="CW87:DA87"/>
    <mergeCell ref="DB87:DF87"/>
    <mergeCell ref="DV86:DZ86"/>
    <mergeCell ref="B87:P87"/>
    <mergeCell ref="Q87:U87"/>
    <mergeCell ref="V87:Z87"/>
    <mergeCell ref="AA87:AE87"/>
    <mergeCell ref="AF87:AJ87"/>
    <mergeCell ref="AK87:AO87"/>
    <mergeCell ref="AP87:AT87"/>
    <mergeCell ref="AU87:AY87"/>
    <mergeCell ref="AZ87:BD87"/>
    <mergeCell ref="CR86:CV86"/>
    <mergeCell ref="CW86:DA86"/>
    <mergeCell ref="DB86:DF86"/>
    <mergeCell ref="DG86:DK86"/>
    <mergeCell ref="DL86:DP86"/>
    <mergeCell ref="DQ86:DU86"/>
    <mergeCell ref="AP86:AT86"/>
    <mergeCell ref="AU86:AY86"/>
    <mergeCell ref="AZ86:BD86"/>
    <mergeCell ref="BS86:CG86"/>
    <mergeCell ref="CH86:CL86"/>
    <mergeCell ref="CM86:CQ86"/>
    <mergeCell ref="DG85:DK85"/>
    <mergeCell ref="DL85:DP85"/>
    <mergeCell ref="DQ85:DU85"/>
    <mergeCell ref="DV85:DZ85"/>
    <mergeCell ref="B86:P86"/>
    <mergeCell ref="Q86:U86"/>
    <mergeCell ref="V86:Z86"/>
    <mergeCell ref="AA86:AE86"/>
    <mergeCell ref="AF86:AJ86"/>
    <mergeCell ref="AK86:AO86"/>
    <mergeCell ref="BS85:CG85"/>
    <mergeCell ref="CH85:CL85"/>
    <mergeCell ref="CM85:CQ85"/>
    <mergeCell ref="CR85:CV85"/>
    <mergeCell ref="CW85:DA85"/>
    <mergeCell ref="DB85:DF85"/>
    <mergeCell ref="DV84:DZ84"/>
    <mergeCell ref="B85:P85"/>
    <mergeCell ref="Q85:U85"/>
    <mergeCell ref="V85:Z85"/>
    <mergeCell ref="AA85:AE85"/>
    <mergeCell ref="AF85:AJ85"/>
    <mergeCell ref="AK85:AO85"/>
    <mergeCell ref="AP85:AT85"/>
    <mergeCell ref="AU85:AY85"/>
    <mergeCell ref="AZ85:BD85"/>
    <mergeCell ref="CR84:CV84"/>
    <mergeCell ref="CW84:DA84"/>
    <mergeCell ref="DB84:DF84"/>
    <mergeCell ref="DG84:DK84"/>
    <mergeCell ref="DL84:DP84"/>
    <mergeCell ref="DQ84:DU84"/>
    <mergeCell ref="AP84:AT84"/>
    <mergeCell ref="AU84:AY84"/>
    <mergeCell ref="AZ84:BD84"/>
    <mergeCell ref="BS84:CG84"/>
    <mergeCell ref="CH84:CL84"/>
    <mergeCell ref="CM84:CQ84"/>
    <mergeCell ref="DG83:DK83"/>
    <mergeCell ref="DL83:DP83"/>
    <mergeCell ref="DQ83:DU83"/>
    <mergeCell ref="DV83:DZ83"/>
    <mergeCell ref="B84:P84"/>
    <mergeCell ref="Q84:U84"/>
    <mergeCell ref="V84:Z84"/>
    <mergeCell ref="AA84:AE84"/>
    <mergeCell ref="AF84:AJ84"/>
    <mergeCell ref="AK84:AO84"/>
    <mergeCell ref="BS83:CG83"/>
    <mergeCell ref="CH83:CL83"/>
    <mergeCell ref="CM83:CQ83"/>
    <mergeCell ref="CR83:CV83"/>
    <mergeCell ref="CW83:DA83"/>
    <mergeCell ref="DB83:DF83"/>
    <mergeCell ref="DV82:DZ82"/>
    <mergeCell ref="B83:P83"/>
    <mergeCell ref="Q83:U83"/>
    <mergeCell ref="V83:Z83"/>
    <mergeCell ref="AA83:AE83"/>
    <mergeCell ref="AF83:AJ83"/>
    <mergeCell ref="AK83:AO83"/>
    <mergeCell ref="AP83:AT83"/>
    <mergeCell ref="AU83:AY83"/>
    <mergeCell ref="AZ83:BD83"/>
    <mergeCell ref="CR82:CV82"/>
    <mergeCell ref="CW82:DA82"/>
    <mergeCell ref="DB82:DF82"/>
    <mergeCell ref="DG82:DK82"/>
    <mergeCell ref="DL82:DP82"/>
    <mergeCell ref="DQ82:DU82"/>
    <mergeCell ref="AP82:AT82"/>
    <mergeCell ref="AU82:AY82"/>
    <mergeCell ref="AZ82:BD82"/>
    <mergeCell ref="BS82:CG82"/>
    <mergeCell ref="CH82:CL82"/>
    <mergeCell ref="CM82:CQ82"/>
    <mergeCell ref="DG81:DK81"/>
    <mergeCell ref="DL81:DP81"/>
    <mergeCell ref="DQ81:DU81"/>
    <mergeCell ref="DV81:DZ81"/>
    <mergeCell ref="B82:P82"/>
    <mergeCell ref="Q82:U82"/>
    <mergeCell ref="V82:Z82"/>
    <mergeCell ref="AA82:AE82"/>
    <mergeCell ref="AF82:AJ82"/>
    <mergeCell ref="AK82:AO82"/>
    <mergeCell ref="BS81:CG81"/>
    <mergeCell ref="CH81:CL81"/>
    <mergeCell ref="CM81:CQ81"/>
    <mergeCell ref="CR81:CV81"/>
    <mergeCell ref="CW81:DA81"/>
    <mergeCell ref="DB81:DF81"/>
    <mergeCell ref="DV80:DZ80"/>
    <mergeCell ref="B81:P81"/>
    <mergeCell ref="Q81:U81"/>
    <mergeCell ref="V81:Z81"/>
    <mergeCell ref="AA81:AE81"/>
    <mergeCell ref="AF81:AJ81"/>
    <mergeCell ref="AK81:AO81"/>
    <mergeCell ref="AP81:AT81"/>
    <mergeCell ref="AU81:AY81"/>
    <mergeCell ref="AZ81:BD81"/>
    <mergeCell ref="CR80:CV80"/>
    <mergeCell ref="CW80:DA80"/>
    <mergeCell ref="DB80:DF80"/>
    <mergeCell ref="DG80:DK80"/>
    <mergeCell ref="DL80:DP80"/>
    <mergeCell ref="DQ80:DU80"/>
    <mergeCell ref="AP80:AT80"/>
    <mergeCell ref="AU80:AY80"/>
    <mergeCell ref="AZ80:BD80"/>
    <mergeCell ref="BS80:CG80"/>
    <mergeCell ref="CH80:CL80"/>
    <mergeCell ref="CM80:CQ80"/>
    <mergeCell ref="DG79:DK79"/>
    <mergeCell ref="DL79:DP79"/>
    <mergeCell ref="DQ79:DU79"/>
    <mergeCell ref="DV79:DZ79"/>
    <mergeCell ref="B80:P80"/>
    <mergeCell ref="Q80:U80"/>
    <mergeCell ref="V80:Z80"/>
    <mergeCell ref="AA80:AE80"/>
    <mergeCell ref="AF80:AJ80"/>
    <mergeCell ref="AK80:AO80"/>
    <mergeCell ref="BS79:CG79"/>
    <mergeCell ref="CH79:CL79"/>
    <mergeCell ref="CM79:CQ79"/>
    <mergeCell ref="CR79:CV79"/>
    <mergeCell ref="CW79:DA79"/>
    <mergeCell ref="DB79:DF79"/>
    <mergeCell ref="DV78:DZ78"/>
    <mergeCell ref="B79:P79"/>
    <mergeCell ref="Q79:U79"/>
    <mergeCell ref="V79:Z79"/>
    <mergeCell ref="AA79:AE79"/>
    <mergeCell ref="AF79:AJ79"/>
    <mergeCell ref="AK79:AO79"/>
    <mergeCell ref="AP79:AT79"/>
    <mergeCell ref="AU79:AY79"/>
    <mergeCell ref="AZ79:BD79"/>
    <mergeCell ref="CR78:CV78"/>
    <mergeCell ref="CW78:DA78"/>
    <mergeCell ref="DB78:DF78"/>
    <mergeCell ref="DG78:DK78"/>
    <mergeCell ref="DL78:DP78"/>
    <mergeCell ref="DQ78:DU78"/>
    <mergeCell ref="AP78:AT78"/>
    <mergeCell ref="AU78:AY78"/>
    <mergeCell ref="AZ78:BD78"/>
    <mergeCell ref="BS78:CG78"/>
    <mergeCell ref="CH78:CL78"/>
    <mergeCell ref="CM78:CQ78"/>
    <mergeCell ref="DG77:DK77"/>
    <mergeCell ref="DL77:DP77"/>
    <mergeCell ref="DQ77:DU77"/>
    <mergeCell ref="DV77:DZ77"/>
    <mergeCell ref="B78:P78"/>
    <mergeCell ref="Q78:U78"/>
    <mergeCell ref="V78:Z78"/>
    <mergeCell ref="AA78:AE78"/>
    <mergeCell ref="AF78:AJ78"/>
    <mergeCell ref="AK78:AO78"/>
    <mergeCell ref="BS77:CG77"/>
    <mergeCell ref="CH77:CL77"/>
    <mergeCell ref="CM77:CQ77"/>
    <mergeCell ref="CR77:CV77"/>
    <mergeCell ref="CW77:DA77"/>
    <mergeCell ref="DB77:DF77"/>
    <mergeCell ref="DV76:DZ76"/>
    <mergeCell ref="B77:P77"/>
    <mergeCell ref="Q77:U77"/>
    <mergeCell ref="V77:Z77"/>
    <mergeCell ref="AA77:AE77"/>
    <mergeCell ref="AF77:AJ77"/>
    <mergeCell ref="AK77:AO77"/>
    <mergeCell ref="AP77:AT77"/>
    <mergeCell ref="AU77:AY77"/>
    <mergeCell ref="AZ77:BD77"/>
    <mergeCell ref="CR76:CV76"/>
    <mergeCell ref="CW76:DA76"/>
    <mergeCell ref="DB76:DF76"/>
    <mergeCell ref="DG76:DK76"/>
    <mergeCell ref="DL76:DP76"/>
    <mergeCell ref="DQ76:DU76"/>
    <mergeCell ref="AP76:AT76"/>
    <mergeCell ref="AU76:AY76"/>
    <mergeCell ref="AZ76:BD76"/>
    <mergeCell ref="BS76:CG76"/>
    <mergeCell ref="CH76:CL76"/>
    <mergeCell ref="CM76:CQ76"/>
    <mergeCell ref="DG75:DK75"/>
    <mergeCell ref="DL75:DP75"/>
    <mergeCell ref="DQ75:DU75"/>
    <mergeCell ref="DV75:DZ75"/>
    <mergeCell ref="B76:P76"/>
    <mergeCell ref="Q76:U76"/>
    <mergeCell ref="V76:Z76"/>
    <mergeCell ref="AA76:AE76"/>
    <mergeCell ref="AF76:AJ76"/>
    <mergeCell ref="AK76:AO76"/>
    <mergeCell ref="BS75:CG75"/>
    <mergeCell ref="CH75:CL75"/>
    <mergeCell ref="CM75:CQ75"/>
    <mergeCell ref="CR75:CV75"/>
    <mergeCell ref="CW75:DA75"/>
    <mergeCell ref="DB75:DF75"/>
    <mergeCell ref="DV74:DZ74"/>
    <mergeCell ref="B75:P75"/>
    <mergeCell ref="Q75:U75"/>
    <mergeCell ref="V75:Z75"/>
    <mergeCell ref="AA75:AE75"/>
    <mergeCell ref="AF75:AJ75"/>
    <mergeCell ref="AK75:AO75"/>
    <mergeCell ref="AP75:AT75"/>
    <mergeCell ref="AU75:AY75"/>
    <mergeCell ref="AZ75:BD75"/>
    <mergeCell ref="CR74:CV74"/>
    <mergeCell ref="CW74:DA74"/>
    <mergeCell ref="DB74:DF74"/>
    <mergeCell ref="DG74:DK74"/>
    <mergeCell ref="DL74:DP74"/>
    <mergeCell ref="DQ74:DU74"/>
    <mergeCell ref="AP74:AT74"/>
    <mergeCell ref="AU74:AY74"/>
    <mergeCell ref="AZ74:BD74"/>
    <mergeCell ref="BS74:CG74"/>
    <mergeCell ref="CH74:CL74"/>
    <mergeCell ref="CM74:CQ74"/>
    <mergeCell ref="DG73:DK73"/>
    <mergeCell ref="DL73:DP73"/>
    <mergeCell ref="DQ73:DU73"/>
    <mergeCell ref="DV73:DZ73"/>
    <mergeCell ref="B74:P74"/>
    <mergeCell ref="Q74:U74"/>
    <mergeCell ref="V74:Z74"/>
    <mergeCell ref="AA74:AE74"/>
    <mergeCell ref="AF74:AJ74"/>
    <mergeCell ref="AK74:AO74"/>
    <mergeCell ref="BS73:CG73"/>
    <mergeCell ref="CH73:CL73"/>
    <mergeCell ref="CM73:CQ73"/>
    <mergeCell ref="CR73:CV73"/>
    <mergeCell ref="CW73:DA73"/>
    <mergeCell ref="DB73:DF73"/>
    <mergeCell ref="DV72:DZ72"/>
    <mergeCell ref="B73:P73"/>
    <mergeCell ref="Q73:U73"/>
    <mergeCell ref="V73:Z73"/>
    <mergeCell ref="AA73:AE73"/>
    <mergeCell ref="AF73:AJ73"/>
    <mergeCell ref="AK73:AO73"/>
    <mergeCell ref="AP73:AT73"/>
    <mergeCell ref="AU73:AY73"/>
    <mergeCell ref="AZ73:BD73"/>
    <mergeCell ref="CR72:CV72"/>
    <mergeCell ref="CW72:DA72"/>
    <mergeCell ref="DB72:DF72"/>
    <mergeCell ref="DG72:DK72"/>
    <mergeCell ref="DL72:DP72"/>
    <mergeCell ref="DQ72:DU72"/>
    <mergeCell ref="AP72:AT72"/>
    <mergeCell ref="AU72:AY72"/>
    <mergeCell ref="AZ72:BD72"/>
    <mergeCell ref="BS72:CG72"/>
    <mergeCell ref="CH72:CL72"/>
    <mergeCell ref="CM72:CQ72"/>
    <mergeCell ref="DG71:DK71"/>
    <mergeCell ref="DL71:DP71"/>
    <mergeCell ref="DQ71:DU71"/>
    <mergeCell ref="DV71:DZ71"/>
    <mergeCell ref="B72:P72"/>
    <mergeCell ref="Q72:U72"/>
    <mergeCell ref="V72:Z72"/>
    <mergeCell ref="AA72:AE72"/>
    <mergeCell ref="AF72:AJ72"/>
    <mergeCell ref="AK72:AO72"/>
    <mergeCell ref="BS71:CG71"/>
    <mergeCell ref="CH71:CL71"/>
    <mergeCell ref="CM71:CQ71"/>
    <mergeCell ref="CR71:CV71"/>
    <mergeCell ref="CW71:DA71"/>
    <mergeCell ref="DB71:DF71"/>
    <mergeCell ref="CW68:DA68"/>
    <mergeCell ref="DB68:DF68"/>
    <mergeCell ref="DG68:DK68"/>
    <mergeCell ref="DL68:DP68"/>
    <mergeCell ref="DQ68:DU68"/>
    <mergeCell ref="DV70:DZ70"/>
    <mergeCell ref="B71:P71"/>
    <mergeCell ref="Q71:U71"/>
    <mergeCell ref="V71:Z71"/>
    <mergeCell ref="AA71:AE71"/>
    <mergeCell ref="AF71:AJ71"/>
    <mergeCell ref="AK71:AO71"/>
    <mergeCell ref="AP71:AT71"/>
    <mergeCell ref="AU71:AY71"/>
    <mergeCell ref="AZ71:BD71"/>
    <mergeCell ref="CR70:CV70"/>
    <mergeCell ref="CW70:DA70"/>
    <mergeCell ref="DB70:DF70"/>
    <mergeCell ref="DG70:DK70"/>
    <mergeCell ref="DL70:DP70"/>
    <mergeCell ref="DQ70:DU70"/>
    <mergeCell ref="AP70:AT70"/>
    <mergeCell ref="AU70:AY70"/>
    <mergeCell ref="AZ70:BD70"/>
    <mergeCell ref="BS70:CG70"/>
    <mergeCell ref="CH70:CL70"/>
    <mergeCell ref="CM70:CQ70"/>
    <mergeCell ref="CW67:DA67"/>
    <mergeCell ref="DB67:DF67"/>
    <mergeCell ref="DG67:DK67"/>
    <mergeCell ref="DL67:DP67"/>
    <mergeCell ref="DQ67:DU67"/>
    <mergeCell ref="DG69:DK69"/>
    <mergeCell ref="DL69:DP69"/>
    <mergeCell ref="DQ69:DU69"/>
    <mergeCell ref="DV69:DZ69"/>
    <mergeCell ref="B70:P70"/>
    <mergeCell ref="Q70:U70"/>
    <mergeCell ref="V70:Z70"/>
    <mergeCell ref="AA70:AE70"/>
    <mergeCell ref="AF70:AJ70"/>
    <mergeCell ref="AK70:AO70"/>
    <mergeCell ref="BS69:CG69"/>
    <mergeCell ref="CH69:CL69"/>
    <mergeCell ref="CM69:CQ69"/>
    <mergeCell ref="CR69:CV69"/>
    <mergeCell ref="CW69:DA69"/>
    <mergeCell ref="DB69:DF69"/>
    <mergeCell ref="DV68:DZ68"/>
    <mergeCell ref="B69:P69"/>
    <mergeCell ref="Q69:U69"/>
    <mergeCell ref="V69:Z69"/>
    <mergeCell ref="AA69:AE69"/>
    <mergeCell ref="AF69:AJ69"/>
    <mergeCell ref="AK69:AO69"/>
    <mergeCell ref="AP69:AT69"/>
    <mergeCell ref="AU69:AY69"/>
    <mergeCell ref="AZ69:BD69"/>
    <mergeCell ref="CR68:CV68"/>
    <mergeCell ref="CR66:CV66"/>
    <mergeCell ref="BS67:CG67"/>
    <mergeCell ref="CH67:CL67"/>
    <mergeCell ref="CM67:CQ67"/>
    <mergeCell ref="CR67:CV67"/>
    <mergeCell ref="AP68:AT68"/>
    <mergeCell ref="AU68:AY68"/>
    <mergeCell ref="AZ68:BD68"/>
    <mergeCell ref="BS68:CG68"/>
    <mergeCell ref="CH68:CL68"/>
    <mergeCell ref="CM68:CQ68"/>
    <mergeCell ref="B68:P68"/>
    <mergeCell ref="Q68:U68"/>
    <mergeCell ref="V68:Z68"/>
    <mergeCell ref="AA68:AE68"/>
    <mergeCell ref="AF68:AJ68"/>
    <mergeCell ref="AK68:AO68"/>
    <mergeCell ref="DL65:DP65"/>
    <mergeCell ref="DQ65:DU65"/>
    <mergeCell ref="DV65:DZ65"/>
    <mergeCell ref="A66:P67"/>
    <mergeCell ref="Q66:U67"/>
    <mergeCell ref="V66:Z67"/>
    <mergeCell ref="AA66:AE67"/>
    <mergeCell ref="AF66:AJ67"/>
    <mergeCell ref="AK66:AO67"/>
    <mergeCell ref="AP66:AT67"/>
    <mergeCell ref="DL64:DP64"/>
    <mergeCell ref="DQ64:DU64"/>
    <mergeCell ref="DV64:DZ64"/>
    <mergeCell ref="BS65:CG65"/>
    <mergeCell ref="CH65:CL65"/>
    <mergeCell ref="CM65:CQ65"/>
    <mergeCell ref="CR65:CV65"/>
    <mergeCell ref="CW65:DA65"/>
    <mergeCell ref="DB65:DF65"/>
    <mergeCell ref="DG65:DK65"/>
    <mergeCell ref="DV67:DZ67"/>
    <mergeCell ref="CW66:DA66"/>
    <mergeCell ref="DB66:DF66"/>
    <mergeCell ref="DG66:DK66"/>
    <mergeCell ref="DL66:DP66"/>
    <mergeCell ref="DQ66:DU66"/>
    <mergeCell ref="DV66:DZ66"/>
    <mergeCell ref="AU66:AY67"/>
    <mergeCell ref="AZ66:BD67"/>
    <mergeCell ref="BS66:CG66"/>
    <mergeCell ref="CH66:CL66"/>
    <mergeCell ref="CM66:CQ66"/>
    <mergeCell ref="BS64:CG64"/>
    <mergeCell ref="CH64:CL64"/>
    <mergeCell ref="CM64:CQ64"/>
    <mergeCell ref="CR64:CV64"/>
    <mergeCell ref="CW64:DA64"/>
    <mergeCell ref="DB64:DF64"/>
    <mergeCell ref="DG64:DK64"/>
    <mergeCell ref="CH63:CL63"/>
    <mergeCell ref="CM63:CQ63"/>
    <mergeCell ref="CR63:CV63"/>
    <mergeCell ref="CW63:DA63"/>
    <mergeCell ref="DB63:DF63"/>
    <mergeCell ref="DG63:DK63"/>
    <mergeCell ref="AP63:AT63"/>
    <mergeCell ref="AU63:AY63"/>
    <mergeCell ref="AZ63:BD63"/>
    <mergeCell ref="BE63:BI63"/>
    <mergeCell ref="BJ63:BN63"/>
    <mergeCell ref="BS63:CG63"/>
    <mergeCell ref="DG62:DK62"/>
    <mergeCell ref="DL62:DP62"/>
    <mergeCell ref="DQ62:DU62"/>
    <mergeCell ref="DV62:DZ62"/>
    <mergeCell ref="B63:P63"/>
    <mergeCell ref="Q63:U63"/>
    <mergeCell ref="V63:Z63"/>
    <mergeCell ref="AA63:AE63"/>
    <mergeCell ref="AF63:AJ63"/>
    <mergeCell ref="AK63:AO63"/>
    <mergeCell ref="BS62:CG62"/>
    <mergeCell ref="CH62:CL62"/>
    <mergeCell ref="CM62:CQ62"/>
    <mergeCell ref="CR62:CV62"/>
    <mergeCell ref="CW62:DA62"/>
    <mergeCell ref="DB62:DF62"/>
    <mergeCell ref="AK62:AO62"/>
    <mergeCell ref="AP62:AT62"/>
    <mergeCell ref="AU62:AY62"/>
    <mergeCell ref="AZ62:BD62"/>
    <mergeCell ref="BE62:BI62"/>
    <mergeCell ref="BJ62:BN62"/>
    <mergeCell ref="DL63:DP63"/>
    <mergeCell ref="DQ63:DU63"/>
    <mergeCell ref="DV63:DZ63"/>
    <mergeCell ref="DB61:DF61"/>
    <mergeCell ref="DG61:DK61"/>
    <mergeCell ref="DL61:DP61"/>
    <mergeCell ref="DQ61:DU61"/>
    <mergeCell ref="DV61:DZ61"/>
    <mergeCell ref="B62:P62"/>
    <mergeCell ref="Q62:U62"/>
    <mergeCell ref="V62:Z62"/>
    <mergeCell ref="AA62:AE62"/>
    <mergeCell ref="AF62:AJ62"/>
    <mergeCell ref="BE61:BI61"/>
    <mergeCell ref="BS61:CG61"/>
    <mergeCell ref="CH61:CL61"/>
    <mergeCell ref="CM61:CQ61"/>
    <mergeCell ref="CR61:CV61"/>
    <mergeCell ref="CW61:DA61"/>
    <mergeCell ref="DV60:DZ60"/>
    <mergeCell ref="B61:P61"/>
    <mergeCell ref="Q61:U61"/>
    <mergeCell ref="V61:Z61"/>
    <mergeCell ref="AA61:AE61"/>
    <mergeCell ref="AF61:AJ61"/>
    <mergeCell ref="AK61:AO61"/>
    <mergeCell ref="AP61:AT61"/>
    <mergeCell ref="AU61:AY61"/>
    <mergeCell ref="AZ61:BD61"/>
    <mergeCell ref="CR60:CV60"/>
    <mergeCell ref="CW60:DA60"/>
    <mergeCell ref="DB60:DF60"/>
    <mergeCell ref="DG60:DK60"/>
    <mergeCell ref="DL60:DP60"/>
    <mergeCell ref="DQ60:DU60"/>
    <mergeCell ref="AU60:AY60"/>
    <mergeCell ref="AZ60:BD60"/>
    <mergeCell ref="BE60:BI60"/>
    <mergeCell ref="BS60:CG60"/>
    <mergeCell ref="CH60:CL60"/>
    <mergeCell ref="CM60:CQ60"/>
    <mergeCell ref="DL59:DP59"/>
    <mergeCell ref="DQ59:DU59"/>
    <mergeCell ref="DV59:DZ59"/>
    <mergeCell ref="B60:P60"/>
    <mergeCell ref="Q60:U60"/>
    <mergeCell ref="V60:Z60"/>
    <mergeCell ref="AA60:AE60"/>
    <mergeCell ref="AF60:AJ60"/>
    <mergeCell ref="AK60:AO60"/>
    <mergeCell ref="AP60:AT60"/>
    <mergeCell ref="CH59:CL59"/>
    <mergeCell ref="CM59:CQ59"/>
    <mergeCell ref="CR59:CV59"/>
    <mergeCell ref="CW59:DA59"/>
    <mergeCell ref="DB59:DF59"/>
    <mergeCell ref="DG59:DK59"/>
    <mergeCell ref="AK59:AO59"/>
    <mergeCell ref="AP59:AT59"/>
    <mergeCell ref="AU59:AY59"/>
    <mergeCell ref="AZ59:BD59"/>
    <mergeCell ref="BE59:BI59"/>
    <mergeCell ref="BS59:CG59"/>
    <mergeCell ref="DB58:DF58"/>
    <mergeCell ref="DG58:DK58"/>
    <mergeCell ref="DL58:DP58"/>
    <mergeCell ref="DQ58:DU58"/>
    <mergeCell ref="DV58:DZ58"/>
    <mergeCell ref="B59:P59"/>
    <mergeCell ref="Q59:U59"/>
    <mergeCell ref="V59:Z59"/>
    <mergeCell ref="AA59:AE59"/>
    <mergeCell ref="AF59:AJ59"/>
    <mergeCell ref="BE58:BI58"/>
    <mergeCell ref="BS58:CG58"/>
    <mergeCell ref="CH58:CL58"/>
    <mergeCell ref="CM58:CQ58"/>
    <mergeCell ref="CR58:CV58"/>
    <mergeCell ref="CW58:DA58"/>
    <mergeCell ref="DV57:DZ57"/>
    <mergeCell ref="B58:P58"/>
    <mergeCell ref="Q58:U58"/>
    <mergeCell ref="V58:Z58"/>
    <mergeCell ref="AA58:AE58"/>
    <mergeCell ref="AF58:AJ58"/>
    <mergeCell ref="AK58:AO58"/>
    <mergeCell ref="AP58:AT58"/>
    <mergeCell ref="AU58:AY58"/>
    <mergeCell ref="AZ58:BD58"/>
    <mergeCell ref="CR57:CV57"/>
    <mergeCell ref="CW57:DA57"/>
    <mergeCell ref="DB57:DF57"/>
    <mergeCell ref="DG57:DK57"/>
    <mergeCell ref="DL57:DP57"/>
    <mergeCell ref="DQ57:DU57"/>
    <mergeCell ref="AU57:AY57"/>
    <mergeCell ref="AZ57:BD57"/>
    <mergeCell ref="BE57:BI57"/>
    <mergeCell ref="BS57:CG57"/>
    <mergeCell ref="CH57:CL57"/>
    <mergeCell ref="CM57:CQ57"/>
    <mergeCell ref="DL56:DP56"/>
    <mergeCell ref="DQ56:DU56"/>
    <mergeCell ref="DV56:DZ56"/>
    <mergeCell ref="B57:P57"/>
    <mergeCell ref="Q57:U57"/>
    <mergeCell ref="V57:Z57"/>
    <mergeCell ref="AA57:AE57"/>
    <mergeCell ref="AF57:AJ57"/>
    <mergeCell ref="AK57:AO57"/>
    <mergeCell ref="AP57:AT57"/>
    <mergeCell ref="CH56:CL56"/>
    <mergeCell ref="CM56:CQ56"/>
    <mergeCell ref="CR56:CV56"/>
    <mergeCell ref="CW56:DA56"/>
    <mergeCell ref="DB56:DF56"/>
    <mergeCell ref="DG56:DK56"/>
    <mergeCell ref="AK56:AO56"/>
    <mergeCell ref="AP56:AT56"/>
    <mergeCell ref="AU56:AY56"/>
    <mergeCell ref="AZ56:BD56"/>
    <mergeCell ref="BE56:BI56"/>
    <mergeCell ref="BS56:CG56"/>
    <mergeCell ref="DB55:DF55"/>
    <mergeCell ref="DG55:DK55"/>
    <mergeCell ref="DL55:DP55"/>
    <mergeCell ref="DQ55:DU55"/>
    <mergeCell ref="DV55:DZ55"/>
    <mergeCell ref="B56:P56"/>
    <mergeCell ref="Q56:U56"/>
    <mergeCell ref="V56:Z56"/>
    <mergeCell ref="AA56:AE56"/>
    <mergeCell ref="AF56:AJ56"/>
    <mergeCell ref="BE55:BI55"/>
    <mergeCell ref="BS55:CG55"/>
    <mergeCell ref="CH55:CL55"/>
    <mergeCell ref="CM55:CQ55"/>
    <mergeCell ref="CR55:CV55"/>
    <mergeCell ref="CW55:DA55"/>
    <mergeCell ref="DV54:DZ54"/>
    <mergeCell ref="B55:P55"/>
    <mergeCell ref="Q55:U55"/>
    <mergeCell ref="V55:Z55"/>
    <mergeCell ref="AA55:AE55"/>
    <mergeCell ref="AF55:AJ55"/>
    <mergeCell ref="AK55:AO55"/>
    <mergeCell ref="AP55:AT55"/>
    <mergeCell ref="AU55:AY55"/>
    <mergeCell ref="AZ55:BD55"/>
    <mergeCell ref="CR54:CV54"/>
    <mergeCell ref="CW54:DA54"/>
    <mergeCell ref="DB54:DF54"/>
    <mergeCell ref="DG54:DK54"/>
    <mergeCell ref="DL54:DP54"/>
    <mergeCell ref="DQ54:DU54"/>
    <mergeCell ref="AU54:AY54"/>
    <mergeCell ref="AZ54:BD54"/>
    <mergeCell ref="BE54:BI54"/>
    <mergeCell ref="BS54:CG54"/>
    <mergeCell ref="CH54:CL54"/>
    <mergeCell ref="CM54:CQ54"/>
    <mergeCell ref="DL53:DP53"/>
    <mergeCell ref="DQ53:DU53"/>
    <mergeCell ref="DV53:DZ53"/>
    <mergeCell ref="B54:P54"/>
    <mergeCell ref="Q54:U54"/>
    <mergeCell ref="V54:Z54"/>
    <mergeCell ref="AA54:AE54"/>
    <mergeCell ref="AF54:AJ54"/>
    <mergeCell ref="AK54:AO54"/>
    <mergeCell ref="AP54:AT54"/>
    <mergeCell ref="CH53:CL53"/>
    <mergeCell ref="CM53:CQ53"/>
    <mergeCell ref="CR53:CV53"/>
    <mergeCell ref="CW53:DA53"/>
    <mergeCell ref="DB53:DF53"/>
    <mergeCell ref="DG53:DK53"/>
    <mergeCell ref="AK53:AO53"/>
    <mergeCell ref="AP53:AT53"/>
    <mergeCell ref="AU53:AY53"/>
    <mergeCell ref="AZ53:BD53"/>
    <mergeCell ref="BE53:BI53"/>
    <mergeCell ref="BS53:CG53"/>
    <mergeCell ref="DB52:DF52"/>
    <mergeCell ref="DG52:DK52"/>
    <mergeCell ref="DL52:DP52"/>
    <mergeCell ref="DQ52:DU52"/>
    <mergeCell ref="DV52:DZ52"/>
    <mergeCell ref="B53:P53"/>
    <mergeCell ref="Q53:U53"/>
    <mergeCell ref="V53:Z53"/>
    <mergeCell ref="AA53:AE53"/>
    <mergeCell ref="AF53:AJ53"/>
    <mergeCell ref="BE52:BI52"/>
    <mergeCell ref="BS52:CG52"/>
    <mergeCell ref="CH52:CL52"/>
    <mergeCell ref="CM52:CQ52"/>
    <mergeCell ref="CR52:CV52"/>
    <mergeCell ref="CW52:DA52"/>
    <mergeCell ref="DV51:DZ51"/>
    <mergeCell ref="B52:P52"/>
    <mergeCell ref="Q52:U52"/>
    <mergeCell ref="V52:Z52"/>
    <mergeCell ref="AA52:AE52"/>
    <mergeCell ref="AF52:AJ52"/>
    <mergeCell ref="AK52:AO52"/>
    <mergeCell ref="AP52:AT52"/>
    <mergeCell ref="AU52:AY52"/>
    <mergeCell ref="AZ52:BD52"/>
    <mergeCell ref="CR51:CV51"/>
    <mergeCell ref="CW51:DA51"/>
    <mergeCell ref="DB51:DF51"/>
    <mergeCell ref="DG51:DK51"/>
    <mergeCell ref="DL51:DP51"/>
    <mergeCell ref="DQ51:DU51"/>
    <mergeCell ref="AU51:AY51"/>
    <mergeCell ref="AZ51:BD51"/>
    <mergeCell ref="BE51:BI51"/>
    <mergeCell ref="BS51:CG51"/>
    <mergeCell ref="CH51:CL51"/>
    <mergeCell ref="CM51:CQ51"/>
    <mergeCell ref="DL50:DP50"/>
    <mergeCell ref="DQ50:DU50"/>
    <mergeCell ref="DV50:DZ50"/>
    <mergeCell ref="B51:P51"/>
    <mergeCell ref="Q51:U51"/>
    <mergeCell ref="V51:Z51"/>
    <mergeCell ref="AA51:AE51"/>
    <mergeCell ref="AF51:AJ51"/>
    <mergeCell ref="AK51:AO51"/>
    <mergeCell ref="AP51:AT51"/>
    <mergeCell ref="CH50:CL50"/>
    <mergeCell ref="CM50:CQ50"/>
    <mergeCell ref="CR50:CV50"/>
    <mergeCell ref="CW50:DA50"/>
    <mergeCell ref="DB50:DF50"/>
    <mergeCell ref="DG50:DK50"/>
    <mergeCell ref="AK50:AO50"/>
    <mergeCell ref="AP50:AT50"/>
    <mergeCell ref="AU50:AY50"/>
    <mergeCell ref="AZ50:BD50"/>
    <mergeCell ref="BE50:BI50"/>
    <mergeCell ref="BS50:CG50"/>
    <mergeCell ref="DB49:DF49"/>
    <mergeCell ref="DG49:DK49"/>
    <mergeCell ref="DL49:DP49"/>
    <mergeCell ref="DQ49:DU49"/>
    <mergeCell ref="DV49:DZ49"/>
    <mergeCell ref="B50:P50"/>
    <mergeCell ref="Q50:U50"/>
    <mergeCell ref="V50:Z50"/>
    <mergeCell ref="AA50:AE50"/>
    <mergeCell ref="AF50:AJ50"/>
    <mergeCell ref="BE49:BI49"/>
    <mergeCell ref="BS49:CG49"/>
    <mergeCell ref="CH49:CL49"/>
    <mergeCell ref="CM49:CQ49"/>
    <mergeCell ref="CR49:CV49"/>
    <mergeCell ref="CW49:DA49"/>
    <mergeCell ref="DV48:DZ48"/>
    <mergeCell ref="B49:P49"/>
    <mergeCell ref="Q49:U49"/>
    <mergeCell ref="V49:Z49"/>
    <mergeCell ref="AA49:AE49"/>
    <mergeCell ref="AF49:AJ49"/>
    <mergeCell ref="AK49:AO49"/>
    <mergeCell ref="AP49:AT49"/>
    <mergeCell ref="AU49:AY49"/>
    <mergeCell ref="AZ49:BD49"/>
    <mergeCell ref="CR48:CV48"/>
    <mergeCell ref="CW48:DA48"/>
    <mergeCell ref="DB48:DF48"/>
    <mergeCell ref="DG48:DK48"/>
    <mergeCell ref="DL48:DP48"/>
    <mergeCell ref="DQ48:DU48"/>
    <mergeCell ref="AU48:AY48"/>
    <mergeCell ref="AZ48:BD48"/>
    <mergeCell ref="BE48:BI48"/>
    <mergeCell ref="BS48:CG48"/>
    <mergeCell ref="CH48:CL48"/>
    <mergeCell ref="CM48:CQ48"/>
    <mergeCell ref="DL47:DP47"/>
    <mergeCell ref="DQ47:DU47"/>
    <mergeCell ref="DV47:DZ47"/>
    <mergeCell ref="B48:P48"/>
    <mergeCell ref="Q48:U48"/>
    <mergeCell ref="V48:Z48"/>
    <mergeCell ref="AA48:AE48"/>
    <mergeCell ref="AF48:AJ48"/>
    <mergeCell ref="AK48:AO48"/>
    <mergeCell ref="AP48:AT48"/>
    <mergeCell ref="CH47:CL47"/>
    <mergeCell ref="CM47:CQ47"/>
    <mergeCell ref="CR47:CV47"/>
    <mergeCell ref="CW47:DA47"/>
    <mergeCell ref="DB47:DF47"/>
    <mergeCell ref="DG47:DK47"/>
    <mergeCell ref="AK47:AO47"/>
    <mergeCell ref="AP47:AT47"/>
    <mergeCell ref="AU47:AY47"/>
    <mergeCell ref="AZ47:BD47"/>
    <mergeCell ref="BE47:BI47"/>
    <mergeCell ref="BS47:CG47"/>
    <mergeCell ref="DB46:DF46"/>
    <mergeCell ref="DG46:DK46"/>
    <mergeCell ref="DL46:DP46"/>
    <mergeCell ref="DQ46:DU46"/>
    <mergeCell ref="DV46:DZ46"/>
    <mergeCell ref="B47:P47"/>
    <mergeCell ref="Q47:U47"/>
    <mergeCell ref="V47:Z47"/>
    <mergeCell ref="AA47:AE47"/>
    <mergeCell ref="AF47:AJ47"/>
    <mergeCell ref="BE46:BI46"/>
    <mergeCell ref="BS46:CG46"/>
    <mergeCell ref="CH46:CL46"/>
    <mergeCell ref="CM46:CQ46"/>
    <mergeCell ref="CR46:CV46"/>
    <mergeCell ref="CW46:DA46"/>
    <mergeCell ref="DV45:DZ45"/>
    <mergeCell ref="B46:P46"/>
    <mergeCell ref="Q46:U46"/>
    <mergeCell ref="V46:Z46"/>
    <mergeCell ref="AA46:AE46"/>
    <mergeCell ref="AF46:AJ46"/>
    <mergeCell ref="AK46:AO46"/>
    <mergeCell ref="AP46:AT46"/>
    <mergeCell ref="AU46:AY46"/>
    <mergeCell ref="AZ46:BD46"/>
    <mergeCell ref="CR45:CV45"/>
    <mergeCell ref="CW45:DA45"/>
    <mergeCell ref="DB45:DF45"/>
    <mergeCell ref="DG45:DK45"/>
    <mergeCell ref="DL45:DP45"/>
    <mergeCell ref="DQ45:DU45"/>
    <mergeCell ref="AU45:AY45"/>
    <mergeCell ref="AZ45:BD45"/>
    <mergeCell ref="BE45:BI45"/>
    <mergeCell ref="BS45:CG45"/>
    <mergeCell ref="CH45:CL45"/>
    <mergeCell ref="CM45:CQ45"/>
    <mergeCell ref="DL44:DP44"/>
    <mergeCell ref="DQ44:DU44"/>
    <mergeCell ref="DV44:DZ44"/>
    <mergeCell ref="B45:P45"/>
    <mergeCell ref="Q45:U45"/>
    <mergeCell ref="V45:Z45"/>
    <mergeCell ref="AA45:AE45"/>
    <mergeCell ref="AF45:AJ45"/>
    <mergeCell ref="AK45:AO45"/>
    <mergeCell ref="AP45:AT45"/>
    <mergeCell ref="CH44:CL44"/>
    <mergeCell ref="CM44:CQ44"/>
    <mergeCell ref="CR44:CV44"/>
    <mergeCell ref="CW44:DA44"/>
    <mergeCell ref="DB44:DF44"/>
    <mergeCell ref="DG44:DK44"/>
    <mergeCell ref="AK44:AO44"/>
    <mergeCell ref="AP44:AT44"/>
    <mergeCell ref="AU44:AY44"/>
    <mergeCell ref="AZ44:BD44"/>
    <mergeCell ref="BE44:BI44"/>
    <mergeCell ref="BS44:CG44"/>
    <mergeCell ref="DB43:DF43"/>
    <mergeCell ref="DG43:DK43"/>
    <mergeCell ref="DL43:DP43"/>
    <mergeCell ref="DQ43:DU43"/>
    <mergeCell ref="DV43:DZ43"/>
    <mergeCell ref="B44:P44"/>
    <mergeCell ref="Q44:U44"/>
    <mergeCell ref="V44:Z44"/>
    <mergeCell ref="AA44:AE44"/>
    <mergeCell ref="AF44:AJ44"/>
    <mergeCell ref="BE43:BI43"/>
    <mergeCell ref="BS43:CG43"/>
    <mergeCell ref="CH43:CL43"/>
    <mergeCell ref="CM43:CQ43"/>
    <mergeCell ref="CR43:CV43"/>
    <mergeCell ref="CW43:DA43"/>
    <mergeCell ref="DV42:DZ42"/>
    <mergeCell ref="B43:P43"/>
    <mergeCell ref="Q43:U43"/>
    <mergeCell ref="V43:Z43"/>
    <mergeCell ref="AA43:AE43"/>
    <mergeCell ref="AF43:AJ43"/>
    <mergeCell ref="AK43:AO43"/>
    <mergeCell ref="AP43:AT43"/>
    <mergeCell ref="AU43:AY43"/>
    <mergeCell ref="AZ43:BD43"/>
    <mergeCell ref="CR42:CV42"/>
    <mergeCell ref="CW42:DA42"/>
    <mergeCell ref="DB42:DF42"/>
    <mergeCell ref="DG42:DK42"/>
    <mergeCell ref="DL42:DP42"/>
    <mergeCell ref="DQ42:DU42"/>
    <mergeCell ref="AU42:AY42"/>
    <mergeCell ref="AZ42:BD42"/>
    <mergeCell ref="BE42:BI42"/>
    <mergeCell ref="BS42:CG42"/>
    <mergeCell ref="CH42:CL42"/>
    <mergeCell ref="CM42:CQ42"/>
    <mergeCell ref="DL41:DP41"/>
    <mergeCell ref="DQ41:DU41"/>
    <mergeCell ref="DV41:DZ41"/>
    <mergeCell ref="B42:P42"/>
    <mergeCell ref="Q42:U42"/>
    <mergeCell ref="V42:Z42"/>
    <mergeCell ref="AA42:AE42"/>
    <mergeCell ref="AF42:AJ42"/>
    <mergeCell ref="AK42:AO42"/>
    <mergeCell ref="AP42:AT42"/>
    <mergeCell ref="CH41:CL41"/>
    <mergeCell ref="CM41:CQ41"/>
    <mergeCell ref="CR41:CV41"/>
    <mergeCell ref="CW41:DA41"/>
    <mergeCell ref="DB41:DF41"/>
    <mergeCell ref="DG41:DK41"/>
    <mergeCell ref="AK41:AO41"/>
    <mergeCell ref="AP41:AT41"/>
    <mergeCell ref="AU41:AY41"/>
    <mergeCell ref="AZ41:BD41"/>
    <mergeCell ref="BE41:BI41"/>
    <mergeCell ref="BS41:CG41"/>
    <mergeCell ref="DB40:DF40"/>
    <mergeCell ref="DG40:DK40"/>
    <mergeCell ref="DL40:DP40"/>
    <mergeCell ref="DQ40:DU40"/>
    <mergeCell ref="DV40:DZ40"/>
    <mergeCell ref="B41:P41"/>
    <mergeCell ref="Q41:U41"/>
    <mergeCell ref="V41:Z41"/>
    <mergeCell ref="AA41:AE41"/>
    <mergeCell ref="AF41:AJ41"/>
    <mergeCell ref="BE40:BI40"/>
    <mergeCell ref="BS40:CG40"/>
    <mergeCell ref="CH40:CL40"/>
    <mergeCell ref="CM40:CQ40"/>
    <mergeCell ref="CR40:CV40"/>
    <mergeCell ref="CW40:DA40"/>
    <mergeCell ref="DV39:DZ39"/>
    <mergeCell ref="B40:P40"/>
    <mergeCell ref="Q40:U40"/>
    <mergeCell ref="V40:Z40"/>
    <mergeCell ref="AA40:AE40"/>
    <mergeCell ref="AF40:AJ40"/>
    <mergeCell ref="AK40:AO40"/>
    <mergeCell ref="AP40:AT40"/>
    <mergeCell ref="AU40:AY40"/>
    <mergeCell ref="AZ40:BD40"/>
    <mergeCell ref="CR39:CV39"/>
    <mergeCell ref="CW39:DA39"/>
    <mergeCell ref="DB39:DF39"/>
    <mergeCell ref="DG39:DK39"/>
    <mergeCell ref="DL39:DP39"/>
    <mergeCell ref="DQ39:DU39"/>
    <mergeCell ref="AU39:AY39"/>
    <mergeCell ref="AZ39:BD39"/>
    <mergeCell ref="BE39:BI39"/>
    <mergeCell ref="BS39:CG39"/>
    <mergeCell ref="CH39:CL39"/>
    <mergeCell ref="CM39:CQ39"/>
    <mergeCell ref="DL38:DP38"/>
    <mergeCell ref="DQ38:DU38"/>
    <mergeCell ref="DV38:DZ38"/>
    <mergeCell ref="B39:P39"/>
    <mergeCell ref="Q39:U39"/>
    <mergeCell ref="V39:Z39"/>
    <mergeCell ref="AA39:AE39"/>
    <mergeCell ref="AF39:AJ39"/>
    <mergeCell ref="AK39:AO39"/>
    <mergeCell ref="AP39:AT39"/>
    <mergeCell ref="CH38:CL38"/>
    <mergeCell ref="CM38:CQ38"/>
    <mergeCell ref="CR38:CV38"/>
    <mergeCell ref="CW38:DA38"/>
    <mergeCell ref="DB38:DF38"/>
    <mergeCell ref="DG38:DK38"/>
    <mergeCell ref="AK38:AO38"/>
    <mergeCell ref="AP38:AT38"/>
    <mergeCell ref="AU38:AY38"/>
    <mergeCell ref="AZ38:BD38"/>
    <mergeCell ref="BE38:BI38"/>
    <mergeCell ref="BS38:CG38"/>
    <mergeCell ref="DB37:DF37"/>
    <mergeCell ref="DG37:DK37"/>
    <mergeCell ref="DL37:DP37"/>
    <mergeCell ref="DQ37:DU37"/>
    <mergeCell ref="DV37:DZ37"/>
    <mergeCell ref="B38:P38"/>
    <mergeCell ref="Q38:U38"/>
    <mergeCell ref="V38:Z38"/>
    <mergeCell ref="AA38:AE38"/>
    <mergeCell ref="AF38:AJ38"/>
    <mergeCell ref="BE37:BI37"/>
    <mergeCell ref="BS37:CG37"/>
    <mergeCell ref="CH37:CL37"/>
    <mergeCell ref="CM37:CQ37"/>
    <mergeCell ref="CR37:CV37"/>
    <mergeCell ref="CW37:DA37"/>
    <mergeCell ref="DV36:DZ36"/>
    <mergeCell ref="B37:P37"/>
    <mergeCell ref="Q37:U37"/>
    <mergeCell ref="V37:Z37"/>
    <mergeCell ref="AA37:AE37"/>
    <mergeCell ref="AF37:AJ37"/>
    <mergeCell ref="AK37:AO37"/>
    <mergeCell ref="AP37:AT37"/>
    <mergeCell ref="AU37:AY37"/>
    <mergeCell ref="AZ37:BD37"/>
    <mergeCell ref="CR36:CV36"/>
    <mergeCell ref="CW36:DA36"/>
    <mergeCell ref="DB36:DF36"/>
    <mergeCell ref="DG36:DK36"/>
    <mergeCell ref="DL36:DP36"/>
    <mergeCell ref="DQ36:DU36"/>
    <mergeCell ref="AU36:AY36"/>
    <mergeCell ref="AZ36:BD36"/>
    <mergeCell ref="BE36:BI36"/>
    <mergeCell ref="BS36:CG36"/>
    <mergeCell ref="CH36:CL36"/>
    <mergeCell ref="CM36:CQ36"/>
    <mergeCell ref="DL35:DP35"/>
    <mergeCell ref="DQ35:DU35"/>
    <mergeCell ref="DV35:DZ35"/>
    <mergeCell ref="B36:P36"/>
    <mergeCell ref="Q36:U36"/>
    <mergeCell ref="V36:Z36"/>
    <mergeCell ref="AA36:AE36"/>
    <mergeCell ref="AF36:AJ36"/>
    <mergeCell ref="AK36:AO36"/>
    <mergeCell ref="AP36:AT36"/>
    <mergeCell ref="CH35:CL35"/>
    <mergeCell ref="CM35:CQ35"/>
    <mergeCell ref="CR35:CV35"/>
    <mergeCell ref="CW35:DA35"/>
    <mergeCell ref="DB35:DF35"/>
    <mergeCell ref="DG35:DK35"/>
    <mergeCell ref="AK35:AO35"/>
    <mergeCell ref="AP35:AT35"/>
    <mergeCell ref="AU35:AY35"/>
    <mergeCell ref="AZ35:BD35"/>
    <mergeCell ref="BE35:BI35"/>
    <mergeCell ref="BS35:CG35"/>
    <mergeCell ref="DB34:DF34"/>
    <mergeCell ref="DG34:DK34"/>
    <mergeCell ref="DL34:DP34"/>
    <mergeCell ref="DQ34:DU34"/>
    <mergeCell ref="DV34:DZ34"/>
    <mergeCell ref="B35:P35"/>
    <mergeCell ref="Q35:U35"/>
    <mergeCell ref="V35:Z35"/>
    <mergeCell ref="AA35:AE35"/>
    <mergeCell ref="AF35:AJ35"/>
    <mergeCell ref="BE34:BI34"/>
    <mergeCell ref="BS34:CG34"/>
    <mergeCell ref="CH34:CL34"/>
    <mergeCell ref="CM34:CQ34"/>
    <mergeCell ref="CR34:CV34"/>
    <mergeCell ref="CW34:DA34"/>
    <mergeCell ref="DV33:DZ33"/>
    <mergeCell ref="B34:P34"/>
    <mergeCell ref="Q34:U34"/>
    <mergeCell ref="V34:Z34"/>
    <mergeCell ref="AA34:AE34"/>
    <mergeCell ref="AF34:AJ34"/>
    <mergeCell ref="AK34:AO34"/>
    <mergeCell ref="AP34:AT34"/>
    <mergeCell ref="AU34:AY34"/>
    <mergeCell ref="AZ34:BD34"/>
    <mergeCell ref="CR33:CV33"/>
    <mergeCell ref="CW33:DA33"/>
    <mergeCell ref="DB33:DF33"/>
    <mergeCell ref="DG33:DK33"/>
    <mergeCell ref="DL33:DP33"/>
    <mergeCell ref="DQ33:DU33"/>
    <mergeCell ref="AU33:AY33"/>
    <mergeCell ref="AZ33:BD33"/>
    <mergeCell ref="BE33:BI33"/>
    <mergeCell ref="BS33:CG33"/>
    <mergeCell ref="CH33:CL33"/>
    <mergeCell ref="CM33:CQ33"/>
    <mergeCell ref="DL32:DP32"/>
    <mergeCell ref="DQ32:DU32"/>
    <mergeCell ref="DV32:DZ32"/>
    <mergeCell ref="B33:P33"/>
    <mergeCell ref="Q33:U33"/>
    <mergeCell ref="V33:Z33"/>
    <mergeCell ref="AA33:AE33"/>
    <mergeCell ref="AF33:AJ33"/>
    <mergeCell ref="AK33:AO33"/>
    <mergeCell ref="AP33:AT33"/>
    <mergeCell ref="CH32:CL32"/>
    <mergeCell ref="CM32:CQ32"/>
    <mergeCell ref="CR32:CV32"/>
    <mergeCell ref="CW32:DA32"/>
    <mergeCell ref="DB32:DF32"/>
    <mergeCell ref="DG32:DK32"/>
    <mergeCell ref="AK32:AO32"/>
    <mergeCell ref="AP32:AT32"/>
    <mergeCell ref="AU32:AY32"/>
    <mergeCell ref="AZ32:BD32"/>
    <mergeCell ref="BE32:BI32"/>
    <mergeCell ref="BS32:CG32"/>
    <mergeCell ref="DB31:DF31"/>
    <mergeCell ref="DG31:DK31"/>
    <mergeCell ref="DL31:DP31"/>
    <mergeCell ref="DQ31:DU31"/>
    <mergeCell ref="DV31:DZ31"/>
    <mergeCell ref="B32:P32"/>
    <mergeCell ref="Q32:U32"/>
    <mergeCell ref="V32:Z32"/>
    <mergeCell ref="AA32:AE32"/>
    <mergeCell ref="AF32:AJ32"/>
    <mergeCell ref="BE31:BI31"/>
    <mergeCell ref="BS31:CG31"/>
    <mergeCell ref="CH31:CL31"/>
    <mergeCell ref="CM31:CQ31"/>
    <mergeCell ref="CR31:CV31"/>
    <mergeCell ref="CW31:DA31"/>
    <mergeCell ref="DV30:DZ30"/>
    <mergeCell ref="B31:P31"/>
    <mergeCell ref="Q31:U31"/>
    <mergeCell ref="V31:Z31"/>
    <mergeCell ref="AA31:AE31"/>
    <mergeCell ref="AF31:AJ31"/>
    <mergeCell ref="AK31:AO31"/>
    <mergeCell ref="AP31:AT31"/>
    <mergeCell ref="AU31:AY31"/>
    <mergeCell ref="AZ31:BD31"/>
    <mergeCell ref="CR30:CV30"/>
    <mergeCell ref="CW30:DA30"/>
    <mergeCell ref="DB30:DF30"/>
    <mergeCell ref="DG30:DK30"/>
    <mergeCell ref="DL30:DP30"/>
    <mergeCell ref="DQ30:DU30"/>
    <mergeCell ref="AK28:AO28"/>
    <mergeCell ref="AP28:AT28"/>
    <mergeCell ref="AU28:AY28"/>
    <mergeCell ref="AZ28:BD28"/>
    <mergeCell ref="AU30:AY30"/>
    <mergeCell ref="AZ30:BD30"/>
    <mergeCell ref="BE30:BI30"/>
    <mergeCell ref="BS30:CG30"/>
    <mergeCell ref="CH30:CL30"/>
    <mergeCell ref="CM30:CQ30"/>
    <mergeCell ref="DL29:DP29"/>
    <mergeCell ref="DQ29:DU29"/>
    <mergeCell ref="DV29:DZ29"/>
    <mergeCell ref="B30:P30"/>
    <mergeCell ref="Q30:U30"/>
    <mergeCell ref="V30:Z30"/>
    <mergeCell ref="AA30:AE30"/>
    <mergeCell ref="AF30:AJ30"/>
    <mergeCell ref="AK30:AO30"/>
    <mergeCell ref="AP30:AT30"/>
    <mergeCell ref="CH29:CL29"/>
    <mergeCell ref="CM29:CQ29"/>
    <mergeCell ref="CR29:CV29"/>
    <mergeCell ref="CW29:DA29"/>
    <mergeCell ref="DB29:DF29"/>
    <mergeCell ref="DG29:DK29"/>
    <mergeCell ref="AK29:AO29"/>
    <mergeCell ref="AP29:AT29"/>
    <mergeCell ref="AU29:AY29"/>
    <mergeCell ref="AZ29:BD29"/>
    <mergeCell ref="BE29:BI29"/>
    <mergeCell ref="BS29:CG29"/>
    <mergeCell ref="DB26:DF26"/>
    <mergeCell ref="DG26:DK26"/>
    <mergeCell ref="DL26:DP26"/>
    <mergeCell ref="DQ26:DU26"/>
    <mergeCell ref="AU26:AY27"/>
    <mergeCell ref="AZ26:BD27"/>
    <mergeCell ref="BE26:BI27"/>
    <mergeCell ref="BS26:CG26"/>
    <mergeCell ref="CH26:CL26"/>
    <mergeCell ref="CM26:CQ26"/>
    <mergeCell ref="DB28:DF28"/>
    <mergeCell ref="DG28:DK28"/>
    <mergeCell ref="DL28:DP28"/>
    <mergeCell ref="DQ28:DU28"/>
    <mergeCell ref="DV28:DZ28"/>
    <mergeCell ref="B29:P29"/>
    <mergeCell ref="Q29:U29"/>
    <mergeCell ref="V29:Z29"/>
    <mergeCell ref="AA29:AE29"/>
    <mergeCell ref="AF29:AJ29"/>
    <mergeCell ref="BE28:BI28"/>
    <mergeCell ref="BS28:CG28"/>
    <mergeCell ref="CH28:CL28"/>
    <mergeCell ref="CM28:CQ28"/>
    <mergeCell ref="CR28:CV28"/>
    <mergeCell ref="CW28:DA28"/>
    <mergeCell ref="DV27:DZ27"/>
    <mergeCell ref="B28:P28"/>
    <mergeCell ref="Q28:U28"/>
    <mergeCell ref="V28:Z28"/>
    <mergeCell ref="AA28:AE28"/>
    <mergeCell ref="AF28:AJ28"/>
    <mergeCell ref="DL25:DP25"/>
    <mergeCell ref="DQ25:DU25"/>
    <mergeCell ref="DV25:DZ25"/>
    <mergeCell ref="A26:P27"/>
    <mergeCell ref="Q26:U27"/>
    <mergeCell ref="V26:Z27"/>
    <mergeCell ref="AA26:AE27"/>
    <mergeCell ref="AF26:AJ27"/>
    <mergeCell ref="AK26:AO27"/>
    <mergeCell ref="AP26:AT27"/>
    <mergeCell ref="DQ24:DU24"/>
    <mergeCell ref="DV24:DZ24"/>
    <mergeCell ref="A25:BI25"/>
    <mergeCell ref="BS25:CG25"/>
    <mergeCell ref="CH25:CL25"/>
    <mergeCell ref="CM25:CQ25"/>
    <mergeCell ref="CR25:CV25"/>
    <mergeCell ref="CW25:DA25"/>
    <mergeCell ref="DB25:DF25"/>
    <mergeCell ref="DG25:DK25"/>
    <mergeCell ref="DV26:DZ26"/>
    <mergeCell ref="BS27:CG27"/>
    <mergeCell ref="CH27:CL27"/>
    <mergeCell ref="CM27:CQ27"/>
    <mergeCell ref="CR27:CV27"/>
    <mergeCell ref="CW27:DA27"/>
    <mergeCell ref="DB27:DF27"/>
    <mergeCell ref="DG27:DK27"/>
    <mergeCell ref="DL27:DP27"/>
    <mergeCell ref="DQ27:DU27"/>
    <mergeCell ref="CR26:CV26"/>
    <mergeCell ref="CW26:DA26"/>
    <mergeCell ref="DV23:DZ23"/>
    <mergeCell ref="A24:AY24"/>
    <mergeCell ref="BS24:CG24"/>
    <mergeCell ref="CH24:CL24"/>
    <mergeCell ref="CM24:CQ24"/>
    <mergeCell ref="CR24:CV24"/>
    <mergeCell ref="CW24:DA24"/>
    <mergeCell ref="DB24:DF24"/>
    <mergeCell ref="DG24:DK24"/>
    <mergeCell ref="DL24:DP24"/>
    <mergeCell ref="CR23:CV23"/>
    <mergeCell ref="CW23:DA23"/>
    <mergeCell ref="DB23:DF23"/>
    <mergeCell ref="DG23:DK23"/>
    <mergeCell ref="DL23:DP23"/>
    <mergeCell ref="DQ23:DU23"/>
    <mergeCell ref="AP23:AT23"/>
    <mergeCell ref="AU23:AY23"/>
    <mergeCell ref="AZ23:BD23"/>
    <mergeCell ref="BS23:CG23"/>
    <mergeCell ref="CH23:CL23"/>
    <mergeCell ref="CM23:CQ23"/>
    <mergeCell ref="DG22:DK22"/>
    <mergeCell ref="DL22:DP22"/>
    <mergeCell ref="DQ22:DU22"/>
    <mergeCell ref="DV22:DZ22"/>
    <mergeCell ref="B23:P23"/>
    <mergeCell ref="Q23:U23"/>
    <mergeCell ref="V23:Z23"/>
    <mergeCell ref="AA23:AE23"/>
    <mergeCell ref="AF23:AJ23"/>
    <mergeCell ref="AK23:AO23"/>
    <mergeCell ref="BS22:CG22"/>
    <mergeCell ref="CH22:CL22"/>
    <mergeCell ref="CM22:CQ22"/>
    <mergeCell ref="CR22:CV22"/>
    <mergeCell ref="CW22:DA22"/>
    <mergeCell ref="DB22:DF22"/>
    <mergeCell ref="DV21:DZ21"/>
    <mergeCell ref="B22:P22"/>
    <mergeCell ref="Q22:U22"/>
    <mergeCell ref="V22:Z22"/>
    <mergeCell ref="AA22:AE22"/>
    <mergeCell ref="AF22:AJ22"/>
    <mergeCell ref="AK22:AO22"/>
    <mergeCell ref="AP22:AT22"/>
    <mergeCell ref="AU22:AY22"/>
    <mergeCell ref="AZ22:BD22"/>
    <mergeCell ref="CR21:CV21"/>
    <mergeCell ref="CW21:DA21"/>
    <mergeCell ref="DB21:DF21"/>
    <mergeCell ref="DG21:DK21"/>
    <mergeCell ref="DL21:DP21"/>
    <mergeCell ref="DQ21:DU21"/>
    <mergeCell ref="AK21:AO21"/>
    <mergeCell ref="AP21:AT21"/>
    <mergeCell ref="AU21:AY21"/>
    <mergeCell ref="BS21:CG21"/>
    <mergeCell ref="CH21:CL21"/>
    <mergeCell ref="CM21:CQ21"/>
    <mergeCell ref="DB20:DF20"/>
    <mergeCell ref="DG20:DK20"/>
    <mergeCell ref="DL20:DP20"/>
    <mergeCell ref="DQ20:DU20"/>
    <mergeCell ref="DV20:DZ20"/>
    <mergeCell ref="B21:P21"/>
    <mergeCell ref="Q21:U21"/>
    <mergeCell ref="V21:Z21"/>
    <mergeCell ref="AA21:AE21"/>
    <mergeCell ref="AF21:AJ21"/>
    <mergeCell ref="AU20:AY20"/>
    <mergeCell ref="BS20:CG20"/>
    <mergeCell ref="CH20:CL20"/>
    <mergeCell ref="CM20:CQ20"/>
    <mergeCell ref="CR20:CV20"/>
    <mergeCell ref="CW20:DA20"/>
    <mergeCell ref="DL19:DP19"/>
    <mergeCell ref="DQ19:DU19"/>
    <mergeCell ref="DV19:DZ19"/>
    <mergeCell ref="B20:P20"/>
    <mergeCell ref="Q20:U20"/>
    <mergeCell ref="V20:Z20"/>
    <mergeCell ref="AA20:AE20"/>
    <mergeCell ref="AF20:AJ20"/>
    <mergeCell ref="AK20:AO20"/>
    <mergeCell ref="AP20:AT20"/>
    <mergeCell ref="CH19:CL19"/>
    <mergeCell ref="CM19:CQ19"/>
    <mergeCell ref="CR19:CV19"/>
    <mergeCell ref="CW19:DA19"/>
    <mergeCell ref="DB19:DF19"/>
    <mergeCell ref="DG19:DK19"/>
    <mergeCell ref="DV18:DZ18"/>
    <mergeCell ref="B19:P19"/>
    <mergeCell ref="Q19:U19"/>
    <mergeCell ref="V19:Z19"/>
    <mergeCell ref="AA19:AE19"/>
    <mergeCell ref="AF19:AJ19"/>
    <mergeCell ref="AK19:AO19"/>
    <mergeCell ref="AP19:AT19"/>
    <mergeCell ref="AU19:AY19"/>
    <mergeCell ref="BS19:CG19"/>
    <mergeCell ref="CR18:CV18"/>
    <mergeCell ref="CW18:DA18"/>
    <mergeCell ref="DB18:DF18"/>
    <mergeCell ref="DG18:DK18"/>
    <mergeCell ref="DL18:DP18"/>
    <mergeCell ref="DQ18:DU18"/>
    <mergeCell ref="AK18:AO18"/>
    <mergeCell ref="AP18:AT18"/>
    <mergeCell ref="AU18:AY18"/>
    <mergeCell ref="BS18:CG18"/>
    <mergeCell ref="CH18:CL18"/>
    <mergeCell ref="CM18:CQ18"/>
    <mergeCell ref="DB17:DF17"/>
    <mergeCell ref="DG17:DK17"/>
    <mergeCell ref="DL17:DP17"/>
    <mergeCell ref="DQ17:DU17"/>
    <mergeCell ref="DV17:DZ17"/>
    <mergeCell ref="B18:P18"/>
    <mergeCell ref="Q18:U18"/>
    <mergeCell ref="V18:Z18"/>
    <mergeCell ref="AA18:AE18"/>
    <mergeCell ref="AF18:AJ18"/>
    <mergeCell ref="AU17:AY17"/>
    <mergeCell ref="BS17:CG17"/>
    <mergeCell ref="CH17:CL17"/>
    <mergeCell ref="CM17:CQ17"/>
    <mergeCell ref="CR17:CV17"/>
    <mergeCell ref="CW17:DA17"/>
    <mergeCell ref="DL16:DP16"/>
    <mergeCell ref="DQ16:DU16"/>
    <mergeCell ref="DV16:DZ16"/>
    <mergeCell ref="B17:P17"/>
    <mergeCell ref="Q17:U17"/>
    <mergeCell ref="V17:Z17"/>
    <mergeCell ref="AA17:AE17"/>
    <mergeCell ref="AF17:AJ17"/>
    <mergeCell ref="AK17:AO17"/>
    <mergeCell ref="AP17:AT17"/>
    <mergeCell ref="CH16:CL16"/>
    <mergeCell ref="CM16:CQ16"/>
    <mergeCell ref="CR16:CV16"/>
    <mergeCell ref="CW16:DA16"/>
    <mergeCell ref="DB16:DF16"/>
    <mergeCell ref="DG16:DK16"/>
    <mergeCell ref="DV15:DZ15"/>
    <mergeCell ref="B16:P16"/>
    <mergeCell ref="Q16:U16"/>
    <mergeCell ref="V16:Z16"/>
    <mergeCell ref="AA16:AE16"/>
    <mergeCell ref="AF16:AJ16"/>
    <mergeCell ref="AK16:AO16"/>
    <mergeCell ref="AP16:AT16"/>
    <mergeCell ref="AU16:AY16"/>
    <mergeCell ref="BS16:CG16"/>
    <mergeCell ref="CR15:CV15"/>
    <mergeCell ref="CW15:DA15"/>
    <mergeCell ref="DB15:DF15"/>
    <mergeCell ref="DG15:DK15"/>
    <mergeCell ref="DL15:DP15"/>
    <mergeCell ref="DQ15:DU15"/>
    <mergeCell ref="AK15:AO15"/>
    <mergeCell ref="AP15:AT15"/>
    <mergeCell ref="AU15:AY15"/>
    <mergeCell ref="BS15:CG15"/>
    <mergeCell ref="CH15:CL15"/>
    <mergeCell ref="CM15:CQ15"/>
    <mergeCell ref="DB14:DF14"/>
    <mergeCell ref="DG14:DK14"/>
    <mergeCell ref="DL14:DP14"/>
    <mergeCell ref="DQ14:DU14"/>
    <mergeCell ref="DV14:DZ14"/>
    <mergeCell ref="B15:P15"/>
    <mergeCell ref="Q15:U15"/>
    <mergeCell ref="V15:Z15"/>
    <mergeCell ref="AA15:AE15"/>
    <mergeCell ref="AF15:AJ15"/>
    <mergeCell ref="AU14:AY14"/>
    <mergeCell ref="BS14:CG14"/>
    <mergeCell ref="CH14:CL14"/>
    <mergeCell ref="CM14:CQ14"/>
    <mergeCell ref="CR14:CV14"/>
    <mergeCell ref="CW14:DA14"/>
    <mergeCell ref="DL13:DP13"/>
    <mergeCell ref="DQ13:DU13"/>
    <mergeCell ref="DV13:DZ13"/>
    <mergeCell ref="B14:P14"/>
    <mergeCell ref="Q14:U14"/>
    <mergeCell ref="V14:Z14"/>
    <mergeCell ref="AA14:AE14"/>
    <mergeCell ref="AF14:AJ14"/>
    <mergeCell ref="AK14:AO14"/>
    <mergeCell ref="AP14:AT14"/>
    <mergeCell ref="CH13:CL13"/>
    <mergeCell ref="CM13:CQ13"/>
    <mergeCell ref="CR13:CV13"/>
    <mergeCell ref="CW13:DA13"/>
    <mergeCell ref="DB13:DF13"/>
    <mergeCell ref="DG13:DK13"/>
    <mergeCell ref="DV12:DZ12"/>
    <mergeCell ref="B13:P13"/>
    <mergeCell ref="Q13:U13"/>
    <mergeCell ref="V13:Z13"/>
    <mergeCell ref="AA13:AE13"/>
    <mergeCell ref="AF13:AJ13"/>
    <mergeCell ref="AK13:AO13"/>
    <mergeCell ref="AP13:AT13"/>
    <mergeCell ref="AU13:AY13"/>
    <mergeCell ref="BS13:CG13"/>
    <mergeCell ref="CR12:CV12"/>
    <mergeCell ref="CW12:DA12"/>
    <mergeCell ref="DB12:DF12"/>
    <mergeCell ref="DG12:DK12"/>
    <mergeCell ref="DL12:DP12"/>
    <mergeCell ref="DQ12:DU12"/>
    <mergeCell ref="AK12:AO12"/>
    <mergeCell ref="AP12:AT12"/>
    <mergeCell ref="AU12:AY12"/>
    <mergeCell ref="BS12:CG12"/>
    <mergeCell ref="CH12:CL12"/>
    <mergeCell ref="CM12:CQ12"/>
    <mergeCell ref="DB11:DF11"/>
    <mergeCell ref="DG11:DK11"/>
    <mergeCell ref="DL11:DP11"/>
    <mergeCell ref="DQ11:DU11"/>
    <mergeCell ref="DV11:DZ11"/>
    <mergeCell ref="B12:P12"/>
    <mergeCell ref="Q12:U12"/>
    <mergeCell ref="V12:Z12"/>
    <mergeCell ref="AA12:AE12"/>
    <mergeCell ref="AF12:AJ12"/>
    <mergeCell ref="AU11:AY11"/>
    <mergeCell ref="BS11:CG11"/>
    <mergeCell ref="CH11:CL11"/>
    <mergeCell ref="CM11:CQ11"/>
    <mergeCell ref="CR11:CV11"/>
    <mergeCell ref="CW11:DA11"/>
    <mergeCell ref="DL10:DP10"/>
    <mergeCell ref="DQ10:DU10"/>
    <mergeCell ref="DV10:DZ10"/>
    <mergeCell ref="B11:P11"/>
    <mergeCell ref="Q11:U11"/>
    <mergeCell ref="V11:Z11"/>
    <mergeCell ref="AA11:AE11"/>
    <mergeCell ref="AF11:AJ11"/>
    <mergeCell ref="AK11:AO11"/>
    <mergeCell ref="AP11:AT11"/>
    <mergeCell ref="CH10:CL10"/>
    <mergeCell ref="CM10:CQ10"/>
    <mergeCell ref="CR10:CV10"/>
    <mergeCell ref="CW10:DA10"/>
    <mergeCell ref="DB10:DF10"/>
    <mergeCell ref="DG10:DK10"/>
    <mergeCell ref="DV9:DZ9"/>
    <mergeCell ref="B10:P10"/>
    <mergeCell ref="Q10:U10"/>
    <mergeCell ref="V10:Z10"/>
    <mergeCell ref="AA10:AE10"/>
    <mergeCell ref="AF10:AJ10"/>
    <mergeCell ref="AK10:AO10"/>
    <mergeCell ref="AP10:AT10"/>
    <mergeCell ref="AU10:AY10"/>
    <mergeCell ref="BS10:CG10"/>
    <mergeCell ref="CR9:CV9"/>
    <mergeCell ref="CW9:DA9"/>
    <mergeCell ref="DB9:DF9"/>
    <mergeCell ref="DG9:DK9"/>
    <mergeCell ref="DL9:DP9"/>
    <mergeCell ref="DQ9:DU9"/>
    <mergeCell ref="DV8:DZ8"/>
    <mergeCell ref="B9:P9"/>
    <mergeCell ref="Q9:U9"/>
    <mergeCell ref="V9:Z9"/>
    <mergeCell ref="AA9:AE9"/>
    <mergeCell ref="AF9:AJ9"/>
    <mergeCell ref="AU8:AY8"/>
    <mergeCell ref="BS8:CG8"/>
    <mergeCell ref="CH8:CL8"/>
    <mergeCell ref="CM8:CQ8"/>
    <mergeCell ref="CR8:CV8"/>
    <mergeCell ref="CW8:DA8"/>
    <mergeCell ref="B8:P8"/>
    <mergeCell ref="Q8:U8"/>
    <mergeCell ref="V8:Z8"/>
    <mergeCell ref="AA8:AE8"/>
    <mergeCell ref="AF8:AJ8"/>
    <mergeCell ref="AK8:AO8"/>
    <mergeCell ref="AP8:AT8"/>
    <mergeCell ref="DG5:DK6"/>
    <mergeCell ref="DL5:DP6"/>
    <mergeCell ref="DQ5:DU6"/>
    <mergeCell ref="AK5:AO6"/>
    <mergeCell ref="AP5:AT6"/>
    <mergeCell ref="AU5:AY6"/>
    <mergeCell ref="BQ5:CG6"/>
    <mergeCell ref="CH5:CL6"/>
    <mergeCell ref="CM5:CQ6"/>
    <mergeCell ref="AK9:AO9"/>
    <mergeCell ref="AP9:AT9"/>
    <mergeCell ref="AU9:AY9"/>
    <mergeCell ref="BS9:CG9"/>
    <mergeCell ref="CH9:CL9"/>
    <mergeCell ref="CM9:CQ9"/>
    <mergeCell ref="DB8:DF8"/>
    <mergeCell ref="DG8:DK8"/>
    <mergeCell ref="DL8:DP8"/>
    <mergeCell ref="DQ8:DU8"/>
    <mergeCell ref="A2:BI2"/>
    <mergeCell ref="DJ2:DO2"/>
    <mergeCell ref="DQ2:DZ2"/>
    <mergeCell ref="A4:AY4"/>
    <mergeCell ref="BQ4:DZ4"/>
    <mergeCell ref="A5:P6"/>
    <mergeCell ref="Q5:U6"/>
    <mergeCell ref="V5:Z6"/>
    <mergeCell ref="AA5:AE6"/>
    <mergeCell ref="AF5:AJ6"/>
    <mergeCell ref="DL7:DP7"/>
    <mergeCell ref="DQ7:DU7"/>
    <mergeCell ref="DV7:DZ7"/>
    <mergeCell ref="CH7:CL7"/>
    <mergeCell ref="CM7:CQ7"/>
    <mergeCell ref="CR7:CV7"/>
    <mergeCell ref="CW7:DA7"/>
    <mergeCell ref="DB7:DF7"/>
    <mergeCell ref="DG7:DK7"/>
    <mergeCell ref="DV5:DZ6"/>
    <mergeCell ref="B7:P7"/>
    <mergeCell ref="Q7:U7"/>
    <mergeCell ref="V7:Z7"/>
    <mergeCell ref="AA7:AE7"/>
    <mergeCell ref="AF7:AJ7"/>
    <mergeCell ref="AK7:AO7"/>
    <mergeCell ref="AP7:AT7"/>
    <mergeCell ref="AU7:AY7"/>
    <mergeCell ref="BS7:CG7"/>
    <mergeCell ref="CR5:CV6"/>
    <mergeCell ref="CW5:DA6"/>
    <mergeCell ref="DB5:DF6"/>
  </mergeCells>
  <phoneticPr fontId="2"/>
  <pageMargins left="0.59055118110236227" right="0" top="0.59055118110236227" bottom="0.59055118110236227" header="0.39370078740157483" footer="0.39370078740157483"/>
  <pageSetup paperSize="8" scale="38" orientation="portrait" r:id="rId1"/>
  <headerFooter alignWithMargins="0">
    <oddFooter>&amp;C&amp;P/&amp;N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DQ105"/>
  <sheetViews>
    <sheetView showGridLines="0" view="pageBreakPreview" zoomScale="70" zoomScaleNormal="85" zoomScaleSheetLayoutView="70" workbookViewId="0"/>
  </sheetViews>
  <sheetFormatPr defaultColWidth="0" defaultRowHeight="13.5" customHeight="1" zeroHeight="1"/>
  <cols>
    <col min="1" max="120" width="2.75" style="242" customWidth="1"/>
    <col min="121" max="121" width="0" style="241" hidden="1" customWidth="1"/>
    <col min="122" max="16384" width="9" style="241" hidden="1"/>
  </cols>
  <sheetData>
    <row r="1" spans="1:120">
      <c r="A1" s="241"/>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c r="DM1" s="241"/>
      <c r="DN1" s="241"/>
      <c r="DO1" s="241"/>
      <c r="DP1" s="241"/>
    </row>
    <row r="2" spans="1:120"/>
    <row r="3" spans="1:120"/>
    <row r="4" spans="1:120"/>
    <row r="5" spans="1:120"/>
    <row r="6" spans="1:120"/>
    <row r="7" spans="1:120"/>
    <row r="8" spans="1:120"/>
    <row r="9" spans="1:120"/>
    <row r="10" spans="1:120"/>
    <row r="11" spans="1:120"/>
    <row r="12" spans="1:120"/>
    <row r="13" spans="1:120"/>
    <row r="14" spans="1:120"/>
    <row r="15" spans="1:120"/>
    <row r="16" spans="1:120">
      <c r="DP16" s="241"/>
    </row>
    <row r="17" spans="119:120">
      <c r="DP17" s="241"/>
    </row>
    <row r="18" spans="119:120"/>
    <row r="19" spans="119:120"/>
    <row r="20" spans="119:120">
      <c r="DO20" s="241"/>
      <c r="DP20" s="241"/>
    </row>
    <row r="21" spans="119:120">
      <c r="DP21" s="241"/>
    </row>
    <row r="22" spans="119:120"/>
    <row r="23" spans="119:120">
      <c r="DO23" s="241"/>
      <c r="DP23" s="241"/>
    </row>
    <row r="24" spans="119:120">
      <c r="DP24" s="241"/>
    </row>
    <row r="25" spans="119:120">
      <c r="DP25" s="241"/>
    </row>
    <row r="26" spans="119:120">
      <c r="DO26" s="241"/>
      <c r="DP26" s="241"/>
    </row>
    <row r="27" spans="119:120"/>
    <row r="28" spans="119:120">
      <c r="DO28" s="241"/>
      <c r="DP28" s="241"/>
    </row>
    <row r="29" spans="119:120">
      <c r="DP29" s="241"/>
    </row>
    <row r="30" spans="119:120"/>
    <row r="31" spans="119:120">
      <c r="DO31" s="241"/>
      <c r="DP31" s="241"/>
    </row>
    <row r="32" spans="119:120"/>
    <row r="33" spans="98:120">
      <c r="DO33" s="241"/>
      <c r="DP33" s="241"/>
    </row>
    <row r="34" spans="98:120">
      <c r="DM34" s="241"/>
    </row>
    <row r="35" spans="98:120">
      <c r="CT35" s="241"/>
      <c r="CU35" s="241"/>
      <c r="CV35" s="241"/>
      <c r="CY35" s="241"/>
      <c r="CZ35" s="241"/>
      <c r="DA35" s="241"/>
      <c r="DD35" s="241"/>
      <c r="DE35" s="241"/>
      <c r="DF35" s="241"/>
      <c r="DI35" s="241"/>
      <c r="DJ35" s="241"/>
      <c r="DK35" s="241"/>
      <c r="DM35" s="241"/>
      <c r="DN35" s="241"/>
      <c r="DO35" s="241"/>
      <c r="DP35" s="241"/>
    </row>
    <row r="36" spans="98:120"/>
    <row r="37" spans="98:120">
      <c r="CW37" s="241"/>
      <c r="DB37" s="241"/>
      <c r="DG37" s="241"/>
      <c r="DL37" s="241"/>
      <c r="DP37" s="241"/>
    </row>
    <row r="38" spans="98:120">
      <c r="CT38" s="241"/>
      <c r="CU38" s="241"/>
      <c r="CV38" s="241"/>
      <c r="CW38" s="241"/>
      <c r="CY38" s="241"/>
      <c r="CZ38" s="241"/>
      <c r="DA38" s="241"/>
      <c r="DB38" s="241"/>
      <c r="DD38" s="241"/>
      <c r="DE38" s="241"/>
      <c r="DF38" s="241"/>
      <c r="DG38" s="241"/>
      <c r="DI38" s="241"/>
      <c r="DJ38" s="241"/>
      <c r="DK38" s="241"/>
      <c r="DL38" s="241"/>
      <c r="DN38" s="241"/>
      <c r="DO38" s="241"/>
      <c r="DP38" s="241"/>
    </row>
    <row r="39" spans="98:120"/>
    <row r="40" spans="98:120"/>
    <row r="41" spans="98:120"/>
    <row r="42" spans="98:120"/>
    <row r="43" spans="98:120"/>
    <row r="44" spans="98:120"/>
    <row r="45" spans="98:120"/>
    <row r="46" spans="98:120"/>
    <row r="47" spans="98:120"/>
    <row r="48" spans="98:120"/>
    <row r="49" spans="22:120">
      <c r="DN49" s="241"/>
      <c r="DO49" s="241"/>
      <c r="DP49" s="241"/>
    </row>
    <row r="50" spans="22:120"/>
    <row r="51" spans="22:120"/>
    <row r="52" spans="22:120"/>
    <row r="53" spans="22:120"/>
    <row r="54" spans="22:120"/>
    <row r="55" spans="22:120"/>
    <row r="56" spans="22:120"/>
    <row r="57" spans="22:120"/>
    <row r="58" spans="22:120"/>
    <row r="59" spans="22:120"/>
    <row r="60" spans="22:120"/>
    <row r="61" spans="22:120"/>
    <row r="62" spans="22:120"/>
    <row r="63" spans="22:120">
      <c r="W63" s="241"/>
      <c r="CS63" s="241"/>
      <c r="CX63" s="241"/>
      <c r="DC63" s="241"/>
      <c r="DH63" s="241"/>
    </row>
    <row r="64" spans="22:120">
      <c r="V64" s="241"/>
    </row>
    <row r="65" spans="15:120">
      <c r="X65" s="241"/>
      <c r="Z65" s="241"/>
      <c r="AA65" s="241"/>
      <c r="AB65" s="241"/>
      <c r="AC65" s="241"/>
      <c r="AD65" s="241"/>
      <c r="AE65" s="241"/>
      <c r="AF65" s="241"/>
      <c r="AG65" s="241"/>
      <c r="AH65" s="241"/>
      <c r="AI65" s="241"/>
      <c r="AJ65" s="241"/>
      <c r="AK65" s="241"/>
      <c r="AL65" s="241"/>
      <c r="AM65" s="241"/>
      <c r="AN65" s="241"/>
      <c r="AO65" s="241"/>
      <c r="AP65" s="241"/>
      <c r="AQ65" s="241"/>
      <c r="AR65" s="241"/>
      <c r="AS65" s="241"/>
      <c r="AT65" s="241"/>
      <c r="AU65" s="241"/>
      <c r="AV65" s="241"/>
      <c r="AW65" s="241"/>
      <c r="AX65" s="241"/>
      <c r="AY65" s="241"/>
      <c r="AZ65" s="241"/>
      <c r="BA65" s="241"/>
      <c r="BB65" s="241"/>
      <c r="BC65" s="241"/>
      <c r="BD65" s="241"/>
      <c r="BE65" s="241"/>
      <c r="BF65" s="241"/>
      <c r="BG65" s="241"/>
      <c r="BH65" s="241"/>
      <c r="BI65" s="241"/>
      <c r="BJ65" s="241"/>
      <c r="BK65" s="241"/>
      <c r="BL65" s="241"/>
      <c r="BM65" s="241"/>
      <c r="BN65" s="241"/>
      <c r="BO65" s="241"/>
      <c r="BP65" s="241"/>
      <c r="BQ65" s="241"/>
      <c r="BR65" s="241"/>
      <c r="BS65" s="241"/>
      <c r="BT65" s="241"/>
      <c r="BU65" s="241"/>
      <c r="BV65" s="241"/>
      <c r="BW65" s="241"/>
      <c r="BX65" s="241"/>
      <c r="BY65" s="241"/>
      <c r="BZ65" s="241"/>
      <c r="CA65" s="241"/>
      <c r="CB65" s="241"/>
      <c r="CC65" s="241"/>
      <c r="CD65" s="241"/>
      <c r="CE65" s="241"/>
      <c r="CF65" s="241"/>
      <c r="CG65" s="241"/>
      <c r="CH65" s="241"/>
      <c r="CI65" s="241"/>
      <c r="CJ65" s="241"/>
      <c r="CK65" s="241"/>
      <c r="CL65" s="241"/>
      <c r="CM65" s="241"/>
      <c r="CN65" s="241"/>
      <c r="CO65" s="241"/>
      <c r="CP65" s="241"/>
      <c r="CQ65" s="241"/>
      <c r="CR65" s="241"/>
      <c r="CU65" s="241"/>
      <c r="CZ65" s="241"/>
      <c r="DE65" s="241"/>
      <c r="DJ65" s="241"/>
    </row>
    <row r="66" spans="15:120">
      <c r="Q66" s="241"/>
      <c r="S66" s="241"/>
      <c r="U66" s="241"/>
      <c r="DM66" s="241"/>
    </row>
    <row r="67" spans="15:120">
      <c r="O67" s="241"/>
      <c r="P67" s="241"/>
      <c r="R67" s="241"/>
      <c r="T67" s="241"/>
      <c r="Y67" s="241"/>
      <c r="CT67" s="241"/>
      <c r="CV67" s="241"/>
      <c r="CW67" s="241"/>
      <c r="CY67" s="241"/>
      <c r="DA67" s="241"/>
      <c r="DB67" s="241"/>
      <c r="DD67" s="241"/>
      <c r="DF67" s="241"/>
      <c r="DG67" s="241"/>
      <c r="DI67" s="241"/>
      <c r="DK67" s="241"/>
      <c r="DL67" s="241"/>
      <c r="DN67" s="241"/>
      <c r="DO67" s="241"/>
      <c r="DP67" s="241"/>
    </row>
    <row r="68" spans="15:120"/>
    <row r="69" spans="15:120"/>
    <row r="70" spans="15:120"/>
    <row r="71" spans="15:120"/>
    <row r="72" spans="15:120">
      <c r="DP72" s="241"/>
    </row>
    <row r="73" spans="15:120">
      <c r="DP73" s="241"/>
    </row>
    <row r="74" spans="15:120"/>
    <row r="75" spans="15:120"/>
    <row r="76" spans="15:120"/>
    <row r="77" spans="15:120"/>
    <row r="78" spans="15:120"/>
    <row r="79" spans="15:120"/>
    <row r="80" spans="15:120"/>
    <row r="81" spans="97:112"/>
    <row r="82" spans="97:112"/>
    <row r="83" spans="97:112"/>
    <row r="84" spans="97:112"/>
    <row r="85" spans="97:112"/>
    <row r="86" spans="97:112"/>
    <row r="87" spans="97:112"/>
    <row r="88" spans="97:112"/>
    <row r="89" spans="97:112"/>
    <row r="90" spans="97:112"/>
    <row r="91" spans="97:112"/>
    <row r="92" spans="97:112"/>
    <row r="93" spans="97:112"/>
    <row r="94" spans="97:112"/>
    <row r="95" spans="97:112"/>
    <row r="96" spans="97:112">
      <c r="CS96" s="241"/>
      <c r="CX96" s="241"/>
      <c r="DC96" s="241"/>
      <c r="DH96" s="241"/>
    </row>
    <row r="97" spans="24:120">
      <c r="CS97" s="241"/>
      <c r="CX97" s="241"/>
      <c r="DC97" s="241"/>
      <c r="DH97" s="241"/>
      <c r="DP97" s="242" t="s">
        <v>475</v>
      </c>
    </row>
    <row r="98" spans="24:120" hidden="1">
      <c r="CS98" s="241"/>
      <c r="CX98" s="241"/>
      <c r="DC98" s="241"/>
      <c r="DH98" s="241"/>
    </row>
    <row r="99" spans="24:120" hidden="1">
      <c r="CS99" s="241"/>
      <c r="CX99" s="241"/>
      <c r="DC99" s="241"/>
      <c r="DH99" s="241"/>
    </row>
    <row r="101" spans="24:120" ht="12" hidden="1" customHeight="1">
      <c r="X101" s="241"/>
      <c r="Y101" s="241"/>
      <c r="Z101" s="241"/>
      <c r="AA101" s="241"/>
      <c r="AB101" s="241"/>
      <c r="AC101" s="241"/>
      <c r="AD101" s="241"/>
      <c r="AE101" s="241"/>
      <c r="AF101" s="241"/>
      <c r="AG101" s="241"/>
      <c r="AH101" s="241"/>
      <c r="AI101" s="241"/>
      <c r="AJ101" s="241"/>
      <c r="AK101" s="241"/>
      <c r="AL101" s="241"/>
      <c r="AM101" s="241"/>
      <c r="AN101" s="241"/>
      <c r="AO101" s="241"/>
      <c r="AP101" s="241"/>
      <c r="AQ101" s="241"/>
      <c r="AR101" s="241"/>
      <c r="AS101" s="241"/>
      <c r="AT101" s="241"/>
      <c r="AU101" s="241"/>
      <c r="AV101" s="241"/>
      <c r="AW101" s="241"/>
      <c r="AX101" s="241"/>
      <c r="AY101" s="241"/>
      <c r="AZ101" s="241"/>
      <c r="BA101" s="241"/>
      <c r="BB101" s="241"/>
      <c r="BC101" s="241"/>
      <c r="BD101" s="241"/>
      <c r="BE101" s="241"/>
      <c r="BF101" s="241"/>
      <c r="BG101" s="241"/>
      <c r="BH101" s="241"/>
      <c r="BI101" s="241"/>
      <c r="BJ101" s="241"/>
      <c r="BK101" s="241"/>
      <c r="BL101" s="241"/>
      <c r="BM101" s="241"/>
      <c r="BN101" s="241"/>
      <c r="BO101" s="241"/>
      <c r="BP101" s="241"/>
      <c r="BQ101" s="241"/>
      <c r="BR101" s="241"/>
      <c r="BS101" s="241"/>
      <c r="BT101" s="241"/>
      <c r="BU101" s="241"/>
      <c r="BV101" s="241"/>
      <c r="BW101" s="241"/>
      <c r="BX101" s="241"/>
      <c r="BY101" s="241"/>
      <c r="BZ101" s="241"/>
      <c r="CA101" s="241"/>
      <c r="CB101" s="241"/>
      <c r="CC101" s="241"/>
      <c r="CD101" s="241"/>
      <c r="CE101" s="241"/>
      <c r="CF101" s="241"/>
      <c r="CG101" s="241"/>
      <c r="CH101" s="241"/>
      <c r="CI101" s="241"/>
      <c r="CJ101" s="241"/>
      <c r="CK101" s="241"/>
      <c r="CL101" s="241"/>
      <c r="CM101" s="241"/>
      <c r="CN101" s="241"/>
      <c r="CO101" s="241"/>
      <c r="CP101" s="241"/>
      <c r="CQ101" s="241"/>
      <c r="CR101" s="241"/>
      <c r="CU101" s="241"/>
      <c r="CZ101" s="241"/>
      <c r="DE101" s="241"/>
      <c r="DJ101" s="241"/>
    </row>
    <row r="102" spans="24:120" ht="1.5" hidden="1" customHeight="1">
      <c r="CU102" s="241"/>
      <c r="CZ102" s="241"/>
      <c r="DE102" s="241"/>
      <c r="DJ102" s="241"/>
      <c r="DM102" s="241"/>
    </row>
    <row r="103" spans="24:120" hidden="1">
      <c r="CT103" s="241"/>
      <c r="CV103" s="241"/>
      <c r="CW103" s="241"/>
      <c r="CY103" s="241"/>
      <c r="DA103" s="241"/>
      <c r="DB103" s="241"/>
      <c r="DD103" s="241"/>
      <c r="DF103" s="241"/>
      <c r="DG103" s="241"/>
      <c r="DI103" s="241"/>
      <c r="DK103" s="241"/>
      <c r="DL103" s="241"/>
      <c r="DM103" s="241"/>
      <c r="DN103" s="241"/>
      <c r="DO103" s="241"/>
      <c r="DP103" s="241"/>
    </row>
    <row r="104" spans="24:120" hidden="1">
      <c r="CV104" s="241"/>
      <c r="CW104" s="241"/>
      <c r="DA104" s="241"/>
      <c r="DB104" s="241"/>
      <c r="DF104" s="241"/>
      <c r="DG104" s="241"/>
      <c r="DK104" s="241"/>
      <c r="DL104" s="241"/>
      <c r="DN104" s="241"/>
      <c r="DO104" s="241"/>
      <c r="DP104" s="241"/>
    </row>
    <row r="105" spans="24:120" ht="12.75" hidden="1" customHeight="1"/>
  </sheetData>
  <sheetProtection algorithmName="SHA-512" hashValue="V5uUH8CNpMDgymKKzJMoIzj4wURrmjfMKUCWvpJHlvM0FBEWLH5LB6BJNJQOiKLuXk5yIJ5jzSOffh1iF0TQlw==" saltValue="C0zmUkxyGgkFkLu6P2bY7w==" spinCount="100000" sheet="1" objects="1" scenarios="1"/>
  <dataConsolidate/>
  <phoneticPr fontId="2"/>
  <printOptions horizontalCentered="1" verticalCentered="1"/>
  <pageMargins left="0" right="0" top="0" bottom="0" header="0" footer="0"/>
  <pageSetup paperSize="9" scale="44" orientation="landscape" r:id="rId1"/>
  <headerFooter alignWithMargins="0">
    <oddFooter>&amp;C&amp;P / &amp;N</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DL89"/>
  <sheetViews>
    <sheetView showGridLines="0" zoomScale="70" zoomScaleNormal="70" zoomScaleSheetLayoutView="55" workbookViewId="0"/>
  </sheetViews>
  <sheetFormatPr defaultColWidth="0" defaultRowHeight="13.5" customHeight="1" zeroHeight="1"/>
  <cols>
    <col min="1" max="116" width="2.625" style="242" customWidth="1"/>
    <col min="117" max="16384" width="9" style="241" hidden="1"/>
  </cols>
  <sheetData>
    <row r="1" spans="2:116">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row>
    <row r="2" spans="2:116"/>
    <row r="3" spans="2:116"/>
    <row r="4" spans="2:116">
      <c r="R4" s="241"/>
      <c r="S4" s="241"/>
      <c r="T4" s="241"/>
      <c r="U4" s="241"/>
      <c r="V4" s="241"/>
      <c r="W4" s="241"/>
      <c r="X4" s="241"/>
      <c r="Y4" s="241"/>
      <c r="Z4" s="241"/>
      <c r="AA4" s="241"/>
      <c r="AB4" s="241"/>
      <c r="AC4" s="241"/>
      <c r="AD4" s="241"/>
      <c r="AE4" s="241"/>
      <c r="AF4" s="241"/>
      <c r="AG4" s="241"/>
      <c r="AH4" s="241"/>
      <c r="AI4" s="241"/>
      <c r="AJ4" s="241"/>
      <c r="AK4" s="241"/>
      <c r="AL4" s="241"/>
      <c r="AM4" s="241"/>
      <c r="AN4" s="241"/>
      <c r="AO4" s="241"/>
      <c r="AP4" s="241"/>
      <c r="AQ4" s="241"/>
      <c r="AR4" s="241"/>
      <c r="AS4" s="241"/>
      <c r="AT4" s="241"/>
      <c r="AU4" s="241"/>
      <c r="AV4" s="241"/>
      <c r="AW4" s="241"/>
      <c r="AX4" s="241"/>
      <c r="AY4" s="241"/>
      <c r="AZ4" s="241"/>
      <c r="BA4" s="241"/>
      <c r="BB4" s="241"/>
      <c r="BC4" s="241"/>
      <c r="BD4" s="241"/>
      <c r="BE4" s="241"/>
      <c r="BF4" s="241"/>
      <c r="BG4" s="241"/>
      <c r="BH4" s="241"/>
      <c r="BI4" s="241"/>
      <c r="BJ4" s="241"/>
      <c r="BK4" s="241"/>
      <c r="BL4" s="241"/>
      <c r="BM4" s="241"/>
      <c r="BN4" s="241"/>
      <c r="BO4" s="241"/>
      <c r="BP4" s="241"/>
      <c r="BQ4" s="241"/>
      <c r="BR4" s="241"/>
      <c r="BS4" s="241"/>
      <c r="BT4" s="241"/>
      <c r="BU4" s="241"/>
      <c r="BV4" s="241"/>
      <c r="BW4" s="241"/>
      <c r="BX4" s="241"/>
      <c r="BY4" s="241"/>
      <c r="BZ4" s="241"/>
      <c r="CA4" s="241"/>
      <c r="CB4" s="241"/>
      <c r="CC4" s="241"/>
      <c r="CD4" s="241"/>
      <c r="CE4" s="241"/>
      <c r="CF4" s="241"/>
      <c r="CG4" s="241"/>
      <c r="CH4" s="241"/>
      <c r="CI4" s="241"/>
      <c r="CJ4" s="241"/>
      <c r="CK4" s="241"/>
      <c r="CL4" s="241"/>
      <c r="CM4" s="241"/>
      <c r="CN4" s="241"/>
      <c r="CO4" s="241"/>
      <c r="CP4" s="241"/>
      <c r="CQ4" s="241"/>
      <c r="CR4" s="241"/>
      <c r="CS4" s="241"/>
      <c r="CT4" s="241"/>
      <c r="CU4" s="241"/>
      <c r="CV4" s="241"/>
      <c r="CW4" s="241"/>
      <c r="CX4" s="241"/>
      <c r="CY4" s="241"/>
      <c r="CZ4" s="241"/>
      <c r="DA4" s="241"/>
      <c r="DB4" s="241"/>
      <c r="DC4" s="241"/>
      <c r="DD4" s="241"/>
      <c r="DE4" s="241"/>
      <c r="DF4" s="241"/>
      <c r="DG4" s="241"/>
      <c r="DH4" s="241"/>
      <c r="DI4" s="241"/>
      <c r="DJ4" s="241"/>
      <c r="DK4" s="241"/>
      <c r="DL4" s="241"/>
    </row>
    <row r="5" spans="2:116">
      <c r="R5" s="241"/>
      <c r="S5" s="241"/>
      <c r="T5" s="241"/>
      <c r="U5" s="241"/>
      <c r="V5" s="241"/>
      <c r="W5" s="241"/>
      <c r="X5" s="241"/>
      <c r="Y5" s="241"/>
      <c r="Z5" s="241"/>
      <c r="AA5" s="241"/>
      <c r="AB5" s="241"/>
      <c r="AC5" s="241"/>
      <c r="AD5" s="241"/>
      <c r="AE5" s="241"/>
      <c r="AF5" s="241"/>
      <c r="AG5" s="241"/>
      <c r="AH5" s="241"/>
      <c r="AI5" s="241"/>
      <c r="AJ5" s="241"/>
      <c r="AK5" s="241"/>
      <c r="AL5" s="241"/>
      <c r="AM5" s="241"/>
      <c r="AN5" s="241"/>
      <c r="AO5" s="241"/>
      <c r="AP5" s="241"/>
      <c r="AQ5" s="241"/>
      <c r="AR5" s="241"/>
      <c r="AS5" s="241"/>
      <c r="AT5" s="241"/>
      <c r="AU5" s="241"/>
      <c r="AV5" s="241"/>
      <c r="AW5" s="241"/>
      <c r="AX5" s="241"/>
      <c r="AY5" s="241"/>
      <c r="AZ5" s="241"/>
      <c r="BA5" s="241"/>
      <c r="BB5" s="241"/>
      <c r="BC5" s="241"/>
      <c r="BD5" s="241"/>
      <c r="BE5" s="241"/>
      <c r="BF5" s="241"/>
      <c r="BG5" s="241"/>
      <c r="BH5" s="241"/>
      <c r="BI5" s="241"/>
      <c r="BJ5" s="241"/>
      <c r="BK5" s="241"/>
      <c r="BL5" s="241"/>
      <c r="BM5" s="241"/>
      <c r="BN5" s="241"/>
      <c r="BO5" s="241"/>
      <c r="BP5" s="241"/>
      <c r="BQ5" s="241"/>
      <c r="BR5" s="241"/>
      <c r="BS5" s="241"/>
      <c r="BT5" s="241"/>
      <c r="BU5" s="241"/>
      <c r="BV5" s="241"/>
      <c r="BW5" s="241"/>
      <c r="BX5" s="241"/>
      <c r="BY5" s="241"/>
      <c r="BZ5" s="241"/>
      <c r="CA5" s="241"/>
      <c r="CB5" s="241"/>
      <c r="CC5" s="241"/>
      <c r="CD5" s="241"/>
      <c r="CE5" s="241"/>
      <c r="CF5" s="241"/>
      <c r="CG5" s="241"/>
      <c r="CH5" s="241"/>
      <c r="CI5" s="241"/>
      <c r="CJ5" s="241"/>
      <c r="CK5" s="241"/>
      <c r="CL5" s="241"/>
      <c r="CM5" s="241"/>
      <c r="CN5" s="241"/>
      <c r="CO5" s="241"/>
      <c r="CP5" s="241"/>
      <c r="CQ5" s="241"/>
      <c r="CR5" s="241"/>
      <c r="CS5" s="241"/>
      <c r="CT5" s="241"/>
      <c r="CU5" s="241"/>
      <c r="CV5" s="241"/>
      <c r="CW5" s="241"/>
      <c r="CX5" s="241"/>
      <c r="CY5" s="241"/>
      <c r="CZ5" s="241"/>
      <c r="DA5" s="241"/>
      <c r="DB5" s="241"/>
      <c r="DC5" s="241"/>
      <c r="DD5" s="241"/>
      <c r="DE5" s="241"/>
      <c r="DF5" s="241"/>
      <c r="DG5" s="241"/>
      <c r="DH5" s="241"/>
      <c r="DI5" s="241"/>
      <c r="DJ5" s="241"/>
      <c r="DK5" s="241"/>
      <c r="DL5" s="241"/>
    </row>
    <row r="6" spans="2:116"/>
    <row r="7" spans="2:116"/>
    <row r="8" spans="2:116"/>
    <row r="9" spans="2:116"/>
    <row r="10" spans="2:116"/>
    <row r="11" spans="2:116"/>
    <row r="12" spans="2:116"/>
    <row r="13" spans="2:116"/>
    <row r="14" spans="2:116"/>
    <row r="15" spans="2:116"/>
    <row r="16" spans="2:116"/>
    <row r="17" spans="9:116"/>
    <row r="18" spans="9:116">
      <c r="I18" s="241"/>
      <c r="J18" s="241"/>
      <c r="K18" s="241"/>
      <c r="L18" s="241"/>
      <c r="M18" s="241"/>
      <c r="N18" s="241"/>
      <c r="O18" s="241"/>
      <c r="P18" s="241"/>
      <c r="Q18" s="241"/>
      <c r="R18" s="241"/>
      <c r="S18" s="241"/>
      <c r="T18" s="241"/>
      <c r="U18" s="241"/>
      <c r="V18" s="241"/>
      <c r="W18" s="241"/>
      <c r="X18" s="241"/>
      <c r="Y18" s="241"/>
      <c r="Z18" s="241"/>
      <c r="AA18" s="241"/>
      <c r="AB18" s="241"/>
      <c r="AC18" s="241"/>
      <c r="AD18" s="241"/>
      <c r="AE18" s="241"/>
      <c r="AF18" s="241"/>
      <c r="AG18" s="241"/>
      <c r="AH18" s="241"/>
      <c r="AI18" s="241"/>
      <c r="AJ18" s="241"/>
      <c r="AK18" s="241"/>
      <c r="AL18" s="241"/>
      <c r="AM18" s="241"/>
      <c r="AN18" s="241"/>
      <c r="AO18" s="241"/>
      <c r="AP18" s="241"/>
      <c r="AQ18" s="241"/>
      <c r="AR18" s="241"/>
      <c r="AS18" s="241"/>
      <c r="AT18" s="241"/>
      <c r="AU18" s="241"/>
      <c r="AV18" s="241"/>
      <c r="AW18" s="241"/>
      <c r="AX18" s="241"/>
      <c r="AY18" s="241"/>
      <c r="AZ18" s="241"/>
      <c r="BA18" s="241"/>
      <c r="BB18" s="241"/>
      <c r="BC18" s="241"/>
      <c r="BD18" s="241"/>
      <c r="BE18" s="241"/>
      <c r="BF18" s="241"/>
      <c r="BG18" s="241"/>
      <c r="BH18" s="241"/>
      <c r="BI18" s="241"/>
      <c r="BJ18" s="241"/>
      <c r="BK18" s="241"/>
      <c r="BL18" s="241"/>
      <c r="BM18" s="241"/>
      <c r="BN18" s="241"/>
      <c r="BO18" s="241"/>
      <c r="BP18" s="241"/>
      <c r="BQ18" s="241"/>
      <c r="BR18" s="241"/>
      <c r="BS18" s="241"/>
      <c r="BT18" s="241"/>
      <c r="BU18" s="241"/>
      <c r="BV18" s="241"/>
      <c r="BW18" s="241"/>
      <c r="BX18" s="241"/>
      <c r="BY18" s="241"/>
      <c r="BZ18" s="241"/>
      <c r="CA18" s="241"/>
      <c r="CB18" s="241"/>
      <c r="CC18" s="241"/>
      <c r="CD18" s="241"/>
      <c r="CE18" s="241"/>
      <c r="CF18" s="241"/>
      <c r="CG18" s="241"/>
      <c r="CH18" s="241"/>
      <c r="CI18" s="241"/>
      <c r="CJ18" s="241"/>
      <c r="CK18" s="241"/>
      <c r="CL18" s="241"/>
      <c r="CM18" s="241"/>
      <c r="CN18" s="241"/>
      <c r="CO18" s="241"/>
      <c r="CP18" s="241"/>
      <c r="CQ18" s="241"/>
      <c r="CR18" s="241"/>
      <c r="CS18" s="241"/>
      <c r="CT18" s="241"/>
      <c r="CU18" s="241"/>
      <c r="CV18" s="241"/>
      <c r="CW18" s="241"/>
      <c r="CX18" s="241"/>
      <c r="CY18" s="241"/>
      <c r="CZ18" s="241"/>
      <c r="DA18" s="241"/>
      <c r="DB18" s="241"/>
      <c r="DC18" s="241"/>
      <c r="DD18" s="241"/>
      <c r="DE18" s="241"/>
      <c r="DF18" s="241"/>
      <c r="DG18" s="241"/>
      <c r="DH18" s="241"/>
      <c r="DI18" s="241"/>
      <c r="DJ18" s="241"/>
      <c r="DK18" s="241"/>
      <c r="DL18" s="241"/>
    </row>
    <row r="19" spans="9:116"/>
    <row r="20" spans="9:116"/>
    <row r="21" spans="9:116">
      <c r="DL21" s="241"/>
    </row>
    <row r="22" spans="9:116">
      <c r="DI22" s="241"/>
      <c r="DJ22" s="241"/>
      <c r="DK22" s="241"/>
      <c r="DL22" s="241"/>
    </row>
    <row r="23" spans="9:116">
      <c r="CY23" s="241"/>
      <c r="CZ23" s="241"/>
      <c r="DA23" s="241"/>
      <c r="DB23" s="241"/>
      <c r="DC23" s="241"/>
      <c r="DD23" s="241"/>
      <c r="DE23" s="241"/>
      <c r="DF23" s="241"/>
      <c r="DG23" s="241"/>
      <c r="DH23" s="241"/>
      <c r="DI23" s="241"/>
      <c r="DJ23" s="241"/>
      <c r="DK23" s="241"/>
      <c r="DL23" s="241"/>
    </row>
    <row r="24" spans="9:116"/>
    <row r="25" spans="9:116"/>
    <row r="26" spans="9:116"/>
    <row r="27" spans="9:116"/>
    <row r="28" spans="9:116"/>
    <row r="29" spans="9:116"/>
    <row r="30" spans="9:116"/>
    <row r="31" spans="9:116"/>
    <row r="32" spans="9:116"/>
    <row r="33" spans="15:116"/>
    <row r="34" spans="15:116"/>
    <row r="35" spans="15:116">
      <c r="CZ35" s="241"/>
      <c r="DA35" s="241"/>
      <c r="DB35" s="241"/>
      <c r="DC35" s="241"/>
      <c r="DD35" s="241"/>
      <c r="DE35" s="241"/>
      <c r="DF35" s="241"/>
      <c r="DG35" s="241"/>
      <c r="DH35" s="241"/>
      <c r="DI35" s="241"/>
      <c r="DJ35" s="241"/>
      <c r="DK35" s="241"/>
      <c r="DL35" s="241"/>
    </row>
    <row r="36" spans="15:116"/>
    <row r="37" spans="15:116">
      <c r="DL37" s="241"/>
    </row>
    <row r="38" spans="15:116">
      <c r="DI38" s="241"/>
      <c r="DJ38" s="241"/>
      <c r="DK38" s="241"/>
      <c r="DL38" s="241"/>
    </row>
    <row r="39" spans="15:116"/>
    <row r="40" spans="15:116"/>
    <row r="41" spans="15:116"/>
    <row r="42" spans="15:116"/>
    <row r="43" spans="15:116">
      <c r="O43" s="241"/>
      <c r="P43" s="241"/>
      <c r="Q43" s="241"/>
      <c r="R43" s="241"/>
      <c r="S43" s="241"/>
      <c r="T43" s="241"/>
      <c r="U43" s="241"/>
      <c r="V43" s="241"/>
      <c r="W43" s="241"/>
      <c r="X43" s="241"/>
      <c r="Y43" s="241"/>
      <c r="Z43" s="241"/>
      <c r="AA43" s="241"/>
      <c r="AB43" s="241"/>
      <c r="AC43" s="241"/>
      <c r="AD43" s="241"/>
      <c r="AE43" s="241"/>
      <c r="AF43" s="241"/>
      <c r="AG43" s="241"/>
      <c r="AH43" s="241"/>
      <c r="AI43" s="241"/>
      <c r="AJ43" s="241"/>
      <c r="AK43" s="241"/>
      <c r="AL43" s="241"/>
      <c r="AM43" s="241"/>
      <c r="AN43" s="241"/>
      <c r="AO43" s="241"/>
      <c r="AP43" s="241"/>
      <c r="AQ43" s="241"/>
      <c r="AR43" s="241"/>
      <c r="AS43" s="241"/>
      <c r="AT43" s="241"/>
      <c r="AU43" s="241"/>
      <c r="AV43" s="241"/>
      <c r="AW43" s="241"/>
      <c r="AX43" s="241"/>
      <c r="AY43" s="241"/>
      <c r="AZ43" s="241"/>
      <c r="BA43" s="241"/>
      <c r="BB43" s="241"/>
      <c r="BC43" s="241"/>
      <c r="BD43" s="241"/>
      <c r="BE43" s="241"/>
      <c r="BF43" s="241"/>
      <c r="BG43" s="241"/>
      <c r="BH43" s="241"/>
      <c r="BI43" s="241"/>
      <c r="BJ43" s="241"/>
      <c r="BK43" s="241"/>
      <c r="BL43" s="241"/>
      <c r="BM43" s="241"/>
      <c r="BN43" s="241"/>
      <c r="BO43" s="241"/>
      <c r="BP43" s="241"/>
      <c r="BQ43" s="241"/>
      <c r="BR43" s="241"/>
      <c r="BS43" s="241"/>
      <c r="BT43" s="241"/>
      <c r="BU43" s="241"/>
      <c r="BV43" s="241"/>
      <c r="BW43" s="241"/>
      <c r="BX43" s="241"/>
      <c r="BY43" s="241"/>
      <c r="BZ43" s="241"/>
      <c r="CA43" s="241"/>
      <c r="CB43" s="241"/>
      <c r="CC43" s="241"/>
      <c r="CD43" s="241"/>
      <c r="CE43" s="241"/>
      <c r="CF43" s="241"/>
      <c r="CG43" s="241"/>
      <c r="CH43" s="241"/>
      <c r="CI43" s="241"/>
      <c r="CJ43" s="241"/>
      <c r="CK43" s="241"/>
      <c r="CL43" s="241"/>
      <c r="CM43" s="241"/>
      <c r="CN43" s="241"/>
      <c r="CO43" s="241"/>
      <c r="CP43" s="241"/>
      <c r="CQ43" s="241"/>
      <c r="CR43" s="241"/>
      <c r="CS43" s="241"/>
      <c r="CT43" s="241"/>
      <c r="CU43" s="241"/>
      <c r="CV43" s="241"/>
      <c r="CW43" s="241"/>
      <c r="CX43" s="241"/>
      <c r="CY43" s="241"/>
      <c r="CZ43" s="241"/>
      <c r="DA43" s="241"/>
      <c r="DB43" s="241"/>
      <c r="DC43" s="241"/>
      <c r="DD43" s="241"/>
      <c r="DE43" s="241"/>
      <c r="DF43" s="241"/>
      <c r="DG43" s="241"/>
      <c r="DH43" s="241"/>
      <c r="DI43" s="241"/>
      <c r="DJ43" s="241"/>
      <c r="DK43" s="241"/>
      <c r="DL43" s="241"/>
    </row>
    <row r="44" spans="15:116">
      <c r="DL44" s="241"/>
    </row>
    <row r="45" spans="15:116"/>
    <row r="46" spans="15:116">
      <c r="DA46" s="241"/>
      <c r="DB46" s="241"/>
      <c r="DC46" s="241"/>
      <c r="DD46" s="241"/>
      <c r="DE46" s="241"/>
      <c r="DF46" s="241"/>
      <c r="DG46" s="241"/>
      <c r="DH46" s="241"/>
      <c r="DI46" s="241"/>
      <c r="DJ46" s="241"/>
      <c r="DK46" s="241"/>
      <c r="DL46" s="241"/>
    </row>
    <row r="47" spans="15:116"/>
    <row r="48" spans="15:116"/>
    <row r="49" spans="104:116"/>
    <row r="50" spans="104:116">
      <c r="CZ50" s="241"/>
      <c r="DA50" s="241"/>
      <c r="DB50" s="241"/>
      <c r="DC50" s="241"/>
      <c r="DD50" s="241"/>
      <c r="DE50" s="241"/>
      <c r="DF50" s="241"/>
      <c r="DG50" s="241"/>
      <c r="DH50" s="241"/>
      <c r="DI50" s="241"/>
      <c r="DJ50" s="241"/>
      <c r="DK50" s="241"/>
      <c r="DL50" s="241"/>
    </row>
    <row r="51" spans="104:116"/>
    <row r="52" spans="104:116"/>
    <row r="53" spans="104:116">
      <c r="DL53" s="241"/>
    </row>
    <row r="54" spans="104:116"/>
    <row r="55" spans="104:116"/>
    <row r="56" spans="104:116"/>
    <row r="57" spans="104:116"/>
    <row r="58" spans="104:116"/>
    <row r="59" spans="104:116"/>
    <row r="60" spans="104:116"/>
    <row r="61" spans="104:116"/>
    <row r="62" spans="104:116"/>
    <row r="63" spans="104:116"/>
    <row r="64" spans="104:116"/>
    <row r="65" spans="107:116"/>
    <row r="66" spans="107:116"/>
    <row r="67" spans="107:116">
      <c r="DC67" s="241"/>
      <c r="DD67" s="241"/>
      <c r="DE67" s="241"/>
      <c r="DF67" s="241"/>
      <c r="DG67" s="241"/>
      <c r="DH67" s="241"/>
      <c r="DI67" s="241"/>
      <c r="DJ67" s="241"/>
      <c r="DK67" s="241"/>
      <c r="DL67" s="241"/>
    </row>
    <row r="68" spans="107:116"/>
    <row r="69" spans="107:116"/>
    <row r="70" spans="107:116"/>
    <row r="71" spans="107:116"/>
    <row r="72" spans="107:116"/>
    <row r="73" spans="107:116"/>
    <row r="74" spans="107:116"/>
    <row r="75" spans="107:116"/>
    <row r="76" spans="107:116"/>
    <row r="77" spans="107:116"/>
    <row r="78" spans="107:116"/>
    <row r="79" spans="107:116"/>
    <row r="80" spans="107:116"/>
    <row r="81"/>
    <row r="82"/>
    <row r="83"/>
    <row r="84"/>
    <row r="85"/>
    <row r="86"/>
    <row r="87"/>
    <row r="88"/>
    <row r="89"/>
  </sheetData>
  <sheetProtection algorithmName="SHA-512" hashValue="l35RFrtp/nB6gd3HiVlvYm9UO+elBcU+7cTJ3XqW+acTzqyg0gbRFQTiMnlmw91KjAz2vf/s6ERvSLjUGU6ncw==" saltValue="AEdLimaA2+MxeBLFSjiLSg==" spinCount="100000" sheet="1" objects="1" scenarios="1"/>
  <dataConsolidate/>
  <phoneticPr fontId="2"/>
  <printOptions horizontalCentered="1" verticalCentered="1"/>
  <pageMargins left="0" right="0" top="0" bottom="0" header="0" footer="0"/>
  <pageSetup paperSize="9" scale="49" orientation="landscape" horizontalDpi="300" verticalDpi="300" r:id="rId1"/>
  <headerFooter alignWithMargins="0">
    <oddFooter>&amp;C&amp;P/&amp;N</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AZ73"/>
  <sheetViews>
    <sheetView showGridLines="0" view="pageBreakPreview" zoomScale="70" zoomScaleSheetLayoutView="70" workbookViewId="0"/>
  </sheetViews>
  <sheetFormatPr defaultColWidth="0" defaultRowHeight="13.5" customHeight="1" zeroHeight="1"/>
  <cols>
    <col min="1" max="36" width="2.5" style="243" customWidth="1"/>
    <col min="37" max="44" width="17" style="243" customWidth="1"/>
    <col min="45" max="45" width="6.125" style="249" customWidth="1"/>
    <col min="46" max="46" width="3" style="247" customWidth="1"/>
    <col min="47" max="47" width="19.125" style="243" hidden="1" customWidth="1"/>
    <col min="48" max="52" width="12.625" style="243" hidden="1" customWidth="1"/>
    <col min="53" max="16384" width="8.625" style="243" hidden="1"/>
  </cols>
  <sheetData>
    <row r="1" spans="1:46">
      <c r="AS1" s="243"/>
      <c r="AT1" s="243"/>
    </row>
    <row r="2" spans="1:46">
      <c r="AS2" s="243"/>
      <c r="AT2" s="243"/>
    </row>
    <row r="3" spans="1:46">
      <c r="AS3" s="243"/>
      <c r="AT3" s="243"/>
    </row>
    <row r="4" spans="1:46">
      <c r="AS4" s="243"/>
      <c r="AT4" s="243"/>
    </row>
    <row r="5" spans="1:46" ht="17.25">
      <c r="A5" s="244" t="s">
        <v>476</v>
      </c>
      <c r="B5" s="245"/>
      <c r="C5" s="245"/>
      <c r="D5" s="245"/>
      <c r="E5" s="245"/>
      <c r="F5" s="245"/>
      <c r="G5" s="245"/>
      <c r="H5" s="245"/>
      <c r="I5" s="245"/>
      <c r="J5" s="245"/>
      <c r="K5" s="245"/>
      <c r="L5" s="245"/>
      <c r="M5" s="245"/>
      <c r="N5" s="245"/>
      <c r="O5" s="245"/>
      <c r="P5" s="245"/>
      <c r="Q5" s="245"/>
      <c r="R5" s="245"/>
      <c r="S5" s="245"/>
      <c r="T5" s="245"/>
      <c r="U5" s="245"/>
      <c r="V5" s="245"/>
      <c r="W5" s="245"/>
      <c r="X5" s="245"/>
      <c r="Y5" s="245"/>
      <c r="Z5" s="245"/>
      <c r="AA5" s="245"/>
      <c r="AB5" s="245"/>
      <c r="AC5" s="245"/>
      <c r="AD5" s="245"/>
      <c r="AE5" s="245"/>
      <c r="AF5" s="245"/>
      <c r="AG5" s="245"/>
      <c r="AH5" s="245"/>
      <c r="AI5" s="245"/>
      <c r="AJ5" s="245"/>
      <c r="AK5" s="245"/>
      <c r="AL5" s="245"/>
      <c r="AM5" s="245"/>
      <c r="AN5" s="245"/>
      <c r="AO5" s="245"/>
      <c r="AP5" s="245"/>
      <c r="AQ5" s="245"/>
      <c r="AR5" s="245"/>
      <c r="AS5" s="246"/>
    </row>
    <row r="6" spans="1:46">
      <c r="A6" s="247"/>
      <c r="AK6" s="248" t="s">
        <v>477</v>
      </c>
      <c r="AL6" s="248"/>
      <c r="AM6" s="248"/>
      <c r="AN6" s="248"/>
    </row>
    <row r="7" spans="1:46" ht="13.5" customHeight="1">
      <c r="A7" s="247"/>
      <c r="AK7" s="250"/>
      <c r="AL7" s="251"/>
      <c r="AM7" s="251"/>
      <c r="AN7" s="252"/>
      <c r="AO7" s="1127" t="s">
        <v>478</v>
      </c>
      <c r="AP7" s="253"/>
      <c r="AQ7" s="254" t="s">
        <v>479</v>
      </c>
      <c r="AR7" s="255"/>
    </row>
    <row r="8" spans="1:46">
      <c r="A8" s="247"/>
      <c r="AK8" s="256"/>
      <c r="AL8" s="257"/>
      <c r="AM8" s="257"/>
      <c r="AN8" s="258"/>
      <c r="AO8" s="1128"/>
      <c r="AP8" s="259" t="s">
        <v>480</v>
      </c>
      <c r="AQ8" s="260" t="s">
        <v>481</v>
      </c>
      <c r="AR8" s="261" t="s">
        <v>482</v>
      </c>
    </row>
    <row r="9" spans="1:46">
      <c r="A9" s="247"/>
      <c r="AK9" s="1129" t="s">
        <v>483</v>
      </c>
      <c r="AL9" s="1130"/>
      <c r="AM9" s="1130"/>
      <c r="AN9" s="1131"/>
      <c r="AO9" s="262">
        <v>1280844</v>
      </c>
      <c r="AP9" s="262">
        <v>119359</v>
      </c>
      <c r="AQ9" s="263">
        <v>118131</v>
      </c>
      <c r="AR9" s="264">
        <v>1</v>
      </c>
    </row>
    <row r="10" spans="1:46" ht="13.5" customHeight="1">
      <c r="A10" s="247"/>
      <c r="AK10" s="1129" t="s">
        <v>484</v>
      </c>
      <c r="AL10" s="1130"/>
      <c r="AM10" s="1130"/>
      <c r="AN10" s="1131"/>
      <c r="AO10" s="265">
        <v>273498</v>
      </c>
      <c r="AP10" s="265">
        <v>25487</v>
      </c>
      <c r="AQ10" s="266">
        <v>19338</v>
      </c>
      <c r="AR10" s="267">
        <v>31.8</v>
      </c>
    </row>
    <row r="11" spans="1:46" ht="13.5" customHeight="1">
      <c r="A11" s="247"/>
      <c r="AK11" s="1129" t="s">
        <v>485</v>
      </c>
      <c r="AL11" s="1130"/>
      <c r="AM11" s="1130"/>
      <c r="AN11" s="1131"/>
      <c r="AO11" s="265" t="s">
        <v>486</v>
      </c>
      <c r="AP11" s="265" t="s">
        <v>486</v>
      </c>
      <c r="AQ11" s="266">
        <v>1486</v>
      </c>
      <c r="AR11" s="267" t="s">
        <v>486</v>
      </c>
    </row>
    <row r="12" spans="1:46" ht="13.5" customHeight="1">
      <c r="A12" s="247"/>
      <c r="AK12" s="1129" t="s">
        <v>487</v>
      </c>
      <c r="AL12" s="1130"/>
      <c r="AM12" s="1130"/>
      <c r="AN12" s="1131"/>
      <c r="AO12" s="265" t="s">
        <v>486</v>
      </c>
      <c r="AP12" s="265" t="s">
        <v>486</v>
      </c>
      <c r="AQ12" s="266" t="s">
        <v>486</v>
      </c>
      <c r="AR12" s="267" t="s">
        <v>486</v>
      </c>
    </row>
    <row r="13" spans="1:46" ht="13.5" customHeight="1">
      <c r="A13" s="247"/>
      <c r="AK13" s="1129" t="s">
        <v>488</v>
      </c>
      <c r="AL13" s="1130"/>
      <c r="AM13" s="1130"/>
      <c r="AN13" s="1131"/>
      <c r="AO13" s="265">
        <v>74357</v>
      </c>
      <c r="AP13" s="265">
        <v>6929</v>
      </c>
      <c r="AQ13" s="266">
        <v>4880</v>
      </c>
      <c r="AR13" s="267">
        <v>42</v>
      </c>
    </row>
    <row r="14" spans="1:46" ht="13.5" customHeight="1">
      <c r="A14" s="247"/>
      <c r="AK14" s="1129" t="s">
        <v>489</v>
      </c>
      <c r="AL14" s="1130"/>
      <c r="AM14" s="1130"/>
      <c r="AN14" s="1131"/>
      <c r="AO14" s="265">
        <v>51041</v>
      </c>
      <c r="AP14" s="265">
        <v>4756</v>
      </c>
      <c r="AQ14" s="266">
        <v>1912</v>
      </c>
      <c r="AR14" s="267">
        <v>148.69999999999999</v>
      </c>
    </row>
    <row r="15" spans="1:46" ht="13.5" customHeight="1">
      <c r="A15" s="247"/>
      <c r="AK15" s="1132" t="s">
        <v>490</v>
      </c>
      <c r="AL15" s="1133"/>
      <c r="AM15" s="1133"/>
      <c r="AN15" s="1134"/>
      <c r="AO15" s="265">
        <v>-55462</v>
      </c>
      <c r="AP15" s="265">
        <v>-5168</v>
      </c>
      <c r="AQ15" s="266">
        <v>-7094</v>
      </c>
      <c r="AR15" s="267">
        <v>-27.1</v>
      </c>
    </row>
    <row r="16" spans="1:46">
      <c r="A16" s="247"/>
      <c r="AK16" s="1132" t="s">
        <v>177</v>
      </c>
      <c r="AL16" s="1133"/>
      <c r="AM16" s="1133"/>
      <c r="AN16" s="1134"/>
      <c r="AO16" s="265">
        <v>1624278</v>
      </c>
      <c r="AP16" s="265">
        <v>151363</v>
      </c>
      <c r="AQ16" s="266">
        <v>138653</v>
      </c>
      <c r="AR16" s="267">
        <v>9.1999999999999993</v>
      </c>
    </row>
    <row r="17" spans="1:46">
      <c r="A17" s="247"/>
    </row>
    <row r="18" spans="1:46">
      <c r="A18" s="247"/>
      <c r="AQ18" s="268"/>
      <c r="AR18" s="268"/>
    </row>
    <row r="19" spans="1:46">
      <c r="A19" s="247"/>
      <c r="AK19" s="243" t="s">
        <v>491</v>
      </c>
    </row>
    <row r="20" spans="1:46">
      <c r="A20" s="247"/>
      <c r="AK20" s="269"/>
      <c r="AL20" s="270"/>
      <c r="AM20" s="270"/>
      <c r="AN20" s="271"/>
      <c r="AO20" s="272" t="s">
        <v>492</v>
      </c>
      <c r="AP20" s="273" t="s">
        <v>493</v>
      </c>
      <c r="AQ20" s="274" t="s">
        <v>494</v>
      </c>
      <c r="AR20" s="275"/>
    </row>
    <row r="21" spans="1:46" s="248" customFormat="1">
      <c r="A21" s="276"/>
      <c r="AK21" s="1135" t="s">
        <v>495</v>
      </c>
      <c r="AL21" s="1136"/>
      <c r="AM21" s="1136"/>
      <c r="AN21" s="1137"/>
      <c r="AO21" s="277">
        <v>11.65</v>
      </c>
      <c r="AP21" s="278">
        <v>11.03</v>
      </c>
      <c r="AQ21" s="279">
        <v>0.62</v>
      </c>
      <c r="AS21" s="280"/>
      <c r="AT21" s="276"/>
    </row>
    <row r="22" spans="1:46" s="248" customFormat="1">
      <c r="A22" s="276"/>
      <c r="AK22" s="1135" t="s">
        <v>496</v>
      </c>
      <c r="AL22" s="1136"/>
      <c r="AM22" s="1136"/>
      <c r="AN22" s="1137"/>
      <c r="AO22" s="281">
        <v>96.5</v>
      </c>
      <c r="AP22" s="282">
        <v>96.9</v>
      </c>
      <c r="AQ22" s="283">
        <v>-0.4</v>
      </c>
      <c r="AR22" s="268"/>
      <c r="AS22" s="280"/>
      <c r="AT22" s="276"/>
    </row>
    <row r="23" spans="1:46" s="248" customFormat="1">
      <c r="A23" s="276"/>
      <c r="AP23" s="268"/>
      <c r="AQ23" s="268"/>
      <c r="AR23" s="268"/>
      <c r="AS23" s="280"/>
      <c r="AT23" s="276"/>
    </row>
    <row r="24" spans="1:46" s="248" customFormat="1">
      <c r="A24" s="276"/>
      <c r="AP24" s="268"/>
      <c r="AQ24" s="268"/>
      <c r="AR24" s="268"/>
      <c r="AS24" s="280"/>
      <c r="AT24" s="276"/>
    </row>
    <row r="25" spans="1:46" s="248" customFormat="1">
      <c r="A25" s="284"/>
      <c r="B25" s="285"/>
      <c r="C25" s="285"/>
      <c r="D25" s="285"/>
      <c r="E25" s="285"/>
      <c r="F25" s="285"/>
      <c r="G25" s="285"/>
      <c r="H25" s="285"/>
      <c r="I25" s="285"/>
      <c r="J25" s="285"/>
      <c r="K25" s="285"/>
      <c r="L25" s="285"/>
      <c r="M25" s="285"/>
      <c r="N25" s="285"/>
      <c r="O25" s="285"/>
      <c r="P25" s="285"/>
      <c r="Q25" s="285"/>
      <c r="R25" s="285"/>
      <c r="S25" s="285"/>
      <c r="T25" s="285"/>
      <c r="U25" s="285"/>
      <c r="V25" s="285"/>
      <c r="W25" s="285"/>
      <c r="X25" s="285"/>
      <c r="Y25" s="285"/>
      <c r="Z25" s="285"/>
      <c r="AA25" s="285"/>
      <c r="AB25" s="285"/>
      <c r="AC25" s="285"/>
      <c r="AD25" s="285"/>
      <c r="AE25" s="285"/>
      <c r="AF25" s="285"/>
      <c r="AG25" s="285"/>
      <c r="AH25" s="285"/>
      <c r="AI25" s="285"/>
      <c r="AJ25" s="285"/>
      <c r="AK25" s="285"/>
      <c r="AL25" s="285"/>
      <c r="AM25" s="285"/>
      <c r="AN25" s="285"/>
      <c r="AO25" s="285"/>
      <c r="AP25" s="286"/>
      <c r="AQ25" s="286"/>
      <c r="AR25" s="286"/>
      <c r="AS25" s="287"/>
      <c r="AT25" s="276"/>
    </row>
    <row r="26" spans="1:46" s="248" customFormat="1">
      <c r="A26" s="1126" t="s">
        <v>497</v>
      </c>
      <c r="B26" s="1126"/>
      <c r="C26" s="1126"/>
      <c r="D26" s="1126"/>
      <c r="E26" s="1126"/>
      <c r="F26" s="1126"/>
      <c r="G26" s="1126"/>
      <c r="H26" s="1126"/>
      <c r="I26" s="1126"/>
      <c r="J26" s="1126"/>
      <c r="K26" s="1126"/>
      <c r="L26" s="1126"/>
      <c r="M26" s="1126"/>
      <c r="N26" s="1126"/>
      <c r="O26" s="1126"/>
      <c r="P26" s="1126"/>
      <c r="Q26" s="1126"/>
      <c r="R26" s="1126"/>
      <c r="S26" s="1126"/>
      <c r="T26" s="1126"/>
      <c r="U26" s="1126"/>
      <c r="V26" s="1126"/>
      <c r="W26" s="1126"/>
      <c r="X26" s="1126"/>
      <c r="Y26" s="1126"/>
      <c r="Z26" s="1126"/>
      <c r="AA26" s="1126"/>
      <c r="AB26" s="1126"/>
      <c r="AC26" s="1126"/>
      <c r="AD26" s="1126"/>
      <c r="AE26" s="1126"/>
      <c r="AF26" s="1126"/>
      <c r="AG26" s="1126"/>
      <c r="AH26" s="1126"/>
      <c r="AI26" s="1126"/>
      <c r="AJ26" s="1126"/>
      <c r="AK26" s="1126"/>
      <c r="AL26" s="1126"/>
      <c r="AM26" s="1126"/>
      <c r="AN26" s="1126"/>
      <c r="AO26" s="1126"/>
      <c r="AP26" s="1126"/>
      <c r="AQ26" s="1126"/>
      <c r="AR26" s="1126"/>
      <c r="AS26" s="1126"/>
    </row>
    <row r="27" spans="1:46">
      <c r="A27" s="288"/>
      <c r="AS27" s="243"/>
      <c r="AT27" s="243"/>
    </row>
    <row r="28" spans="1:46" ht="17.25">
      <c r="A28" s="244" t="s">
        <v>498</v>
      </c>
      <c r="B28" s="245"/>
      <c r="C28" s="245"/>
      <c r="D28" s="245"/>
      <c r="E28" s="245"/>
      <c r="F28" s="245"/>
      <c r="G28" s="245"/>
      <c r="H28" s="245"/>
      <c r="I28" s="245"/>
      <c r="J28" s="245"/>
      <c r="K28" s="245"/>
      <c r="L28" s="245"/>
      <c r="M28" s="245"/>
      <c r="N28" s="245"/>
      <c r="O28" s="245"/>
      <c r="P28" s="245"/>
      <c r="Q28" s="245"/>
      <c r="R28" s="245"/>
      <c r="S28" s="245"/>
      <c r="T28" s="245"/>
      <c r="U28" s="245"/>
      <c r="V28" s="245"/>
      <c r="W28" s="245"/>
      <c r="X28" s="245"/>
      <c r="Y28" s="245"/>
      <c r="Z28" s="245"/>
      <c r="AA28" s="245"/>
      <c r="AB28" s="245"/>
      <c r="AC28" s="245"/>
      <c r="AD28" s="245"/>
      <c r="AE28" s="245"/>
      <c r="AF28" s="245"/>
      <c r="AG28" s="245"/>
      <c r="AH28" s="245"/>
      <c r="AI28" s="245"/>
      <c r="AJ28" s="245"/>
      <c r="AK28" s="245"/>
      <c r="AL28" s="245"/>
      <c r="AM28" s="245"/>
      <c r="AN28" s="245"/>
      <c r="AO28" s="245"/>
      <c r="AP28" s="245"/>
      <c r="AQ28" s="245"/>
      <c r="AR28" s="245"/>
      <c r="AS28" s="289"/>
    </row>
    <row r="29" spans="1:46">
      <c r="A29" s="247"/>
      <c r="AK29" s="248" t="s">
        <v>499</v>
      </c>
      <c r="AL29" s="248"/>
      <c r="AM29" s="248"/>
      <c r="AN29" s="248"/>
      <c r="AS29" s="290"/>
    </row>
    <row r="30" spans="1:46" ht="13.5" customHeight="1">
      <c r="A30" s="247"/>
      <c r="AK30" s="250"/>
      <c r="AL30" s="251"/>
      <c r="AM30" s="251"/>
      <c r="AN30" s="252"/>
      <c r="AO30" s="1127" t="s">
        <v>478</v>
      </c>
      <c r="AP30" s="253"/>
      <c r="AQ30" s="254" t="s">
        <v>479</v>
      </c>
      <c r="AR30" s="255"/>
    </row>
    <row r="31" spans="1:46">
      <c r="A31" s="247"/>
      <c r="AK31" s="256"/>
      <c r="AL31" s="257"/>
      <c r="AM31" s="257"/>
      <c r="AN31" s="258"/>
      <c r="AO31" s="1128"/>
      <c r="AP31" s="259" t="s">
        <v>480</v>
      </c>
      <c r="AQ31" s="260" t="s">
        <v>481</v>
      </c>
      <c r="AR31" s="261" t="s">
        <v>482</v>
      </c>
    </row>
    <row r="32" spans="1:46" ht="27" customHeight="1">
      <c r="A32" s="247"/>
      <c r="AK32" s="1143" t="s">
        <v>500</v>
      </c>
      <c r="AL32" s="1144"/>
      <c r="AM32" s="1144"/>
      <c r="AN32" s="1145"/>
      <c r="AO32" s="291">
        <v>812292</v>
      </c>
      <c r="AP32" s="291">
        <v>75696</v>
      </c>
      <c r="AQ32" s="292">
        <v>59716</v>
      </c>
      <c r="AR32" s="293">
        <v>26.8</v>
      </c>
    </row>
    <row r="33" spans="1:46" ht="13.5" customHeight="1">
      <c r="A33" s="247"/>
      <c r="AK33" s="1143" t="s">
        <v>501</v>
      </c>
      <c r="AL33" s="1144"/>
      <c r="AM33" s="1144"/>
      <c r="AN33" s="1145"/>
      <c r="AO33" s="291" t="s">
        <v>486</v>
      </c>
      <c r="AP33" s="291" t="s">
        <v>486</v>
      </c>
      <c r="AQ33" s="292" t="s">
        <v>486</v>
      </c>
      <c r="AR33" s="293" t="s">
        <v>486</v>
      </c>
    </row>
    <row r="34" spans="1:46" ht="27" customHeight="1">
      <c r="A34" s="247"/>
      <c r="AK34" s="1143" t="s">
        <v>502</v>
      </c>
      <c r="AL34" s="1144"/>
      <c r="AM34" s="1144"/>
      <c r="AN34" s="1145"/>
      <c r="AO34" s="291" t="s">
        <v>486</v>
      </c>
      <c r="AP34" s="291" t="s">
        <v>486</v>
      </c>
      <c r="AQ34" s="292" t="s">
        <v>486</v>
      </c>
      <c r="AR34" s="293" t="s">
        <v>486</v>
      </c>
    </row>
    <row r="35" spans="1:46" ht="27" customHeight="1">
      <c r="A35" s="247"/>
      <c r="AK35" s="1143" t="s">
        <v>503</v>
      </c>
      <c r="AL35" s="1144"/>
      <c r="AM35" s="1144"/>
      <c r="AN35" s="1145"/>
      <c r="AO35" s="291">
        <v>26576</v>
      </c>
      <c r="AP35" s="291">
        <v>2477</v>
      </c>
      <c r="AQ35" s="292">
        <v>21226</v>
      </c>
      <c r="AR35" s="293">
        <v>-88.3</v>
      </c>
    </row>
    <row r="36" spans="1:46" ht="27" customHeight="1">
      <c r="A36" s="247"/>
      <c r="AK36" s="1143" t="s">
        <v>504</v>
      </c>
      <c r="AL36" s="1144"/>
      <c r="AM36" s="1144"/>
      <c r="AN36" s="1145"/>
      <c r="AO36" s="291">
        <v>26152</v>
      </c>
      <c r="AP36" s="291">
        <v>2437</v>
      </c>
      <c r="AQ36" s="292">
        <v>5622</v>
      </c>
      <c r="AR36" s="293">
        <v>-56.7</v>
      </c>
    </row>
    <row r="37" spans="1:46" ht="13.5" customHeight="1">
      <c r="A37" s="247"/>
      <c r="AK37" s="1143" t="s">
        <v>505</v>
      </c>
      <c r="AL37" s="1144"/>
      <c r="AM37" s="1144"/>
      <c r="AN37" s="1145"/>
      <c r="AO37" s="291">
        <v>53</v>
      </c>
      <c r="AP37" s="291">
        <v>5</v>
      </c>
      <c r="AQ37" s="292">
        <v>447</v>
      </c>
      <c r="AR37" s="293">
        <v>-98.9</v>
      </c>
    </row>
    <row r="38" spans="1:46" ht="27" customHeight="1">
      <c r="A38" s="247"/>
      <c r="AK38" s="1146" t="s">
        <v>506</v>
      </c>
      <c r="AL38" s="1147"/>
      <c r="AM38" s="1147"/>
      <c r="AN38" s="1148"/>
      <c r="AO38" s="294" t="s">
        <v>486</v>
      </c>
      <c r="AP38" s="294" t="s">
        <v>486</v>
      </c>
      <c r="AQ38" s="295">
        <v>23</v>
      </c>
      <c r="AR38" s="283" t="s">
        <v>486</v>
      </c>
      <c r="AS38" s="290"/>
    </row>
    <row r="39" spans="1:46">
      <c r="A39" s="247"/>
      <c r="AK39" s="1146" t="s">
        <v>507</v>
      </c>
      <c r="AL39" s="1147"/>
      <c r="AM39" s="1147"/>
      <c r="AN39" s="1148"/>
      <c r="AO39" s="291">
        <v>-50434</v>
      </c>
      <c r="AP39" s="291">
        <v>-4700</v>
      </c>
      <c r="AQ39" s="292">
        <v>-1646</v>
      </c>
      <c r="AR39" s="293">
        <v>185.5</v>
      </c>
      <c r="AS39" s="290"/>
    </row>
    <row r="40" spans="1:46" ht="27" customHeight="1">
      <c r="A40" s="247"/>
      <c r="AK40" s="1143" t="s">
        <v>508</v>
      </c>
      <c r="AL40" s="1144"/>
      <c r="AM40" s="1144"/>
      <c r="AN40" s="1145"/>
      <c r="AO40" s="291">
        <v>-529897</v>
      </c>
      <c r="AP40" s="291">
        <v>-49380</v>
      </c>
      <c r="AQ40" s="292">
        <v>-57881</v>
      </c>
      <c r="AR40" s="293">
        <v>-14.7</v>
      </c>
      <c r="AS40" s="290"/>
    </row>
    <row r="41" spans="1:46">
      <c r="A41" s="247"/>
      <c r="AK41" s="1149" t="s">
        <v>287</v>
      </c>
      <c r="AL41" s="1150"/>
      <c r="AM41" s="1150"/>
      <c r="AN41" s="1151"/>
      <c r="AO41" s="291">
        <v>284742</v>
      </c>
      <c r="AP41" s="291">
        <v>26535</v>
      </c>
      <c r="AQ41" s="292">
        <v>27507</v>
      </c>
      <c r="AR41" s="293">
        <v>-3.5</v>
      </c>
      <c r="AS41" s="290"/>
    </row>
    <row r="42" spans="1:46">
      <c r="A42" s="247"/>
      <c r="AK42" s="296"/>
      <c r="AQ42" s="268"/>
      <c r="AR42" s="268"/>
      <c r="AS42" s="290"/>
    </row>
    <row r="43" spans="1:46">
      <c r="A43" s="247"/>
      <c r="AP43" s="297"/>
      <c r="AQ43" s="268"/>
      <c r="AS43" s="290"/>
    </row>
    <row r="44" spans="1:46">
      <c r="A44" s="247"/>
      <c r="AQ44" s="268"/>
    </row>
    <row r="45" spans="1:46">
      <c r="A45" s="245"/>
      <c r="B45" s="245"/>
      <c r="C45" s="245"/>
      <c r="D45" s="245"/>
      <c r="E45" s="245"/>
      <c r="F45" s="245"/>
      <c r="G45" s="245"/>
      <c r="H45" s="245"/>
      <c r="I45" s="245"/>
      <c r="J45" s="245"/>
      <c r="K45" s="245"/>
      <c r="L45" s="245"/>
      <c r="M45" s="245"/>
      <c r="N45" s="245"/>
      <c r="O45" s="245"/>
      <c r="P45" s="245"/>
      <c r="Q45" s="245"/>
      <c r="R45" s="245"/>
      <c r="S45" s="245"/>
      <c r="T45" s="245"/>
      <c r="U45" s="245"/>
      <c r="V45" s="245"/>
      <c r="W45" s="245"/>
      <c r="X45" s="245"/>
      <c r="Y45" s="245"/>
      <c r="Z45" s="245"/>
      <c r="AA45" s="245"/>
      <c r="AB45" s="245"/>
      <c r="AC45" s="245"/>
      <c r="AD45" s="245"/>
      <c r="AE45" s="245"/>
      <c r="AF45" s="245"/>
      <c r="AG45" s="245"/>
      <c r="AH45" s="245"/>
      <c r="AI45" s="245"/>
      <c r="AJ45" s="245"/>
      <c r="AK45" s="245"/>
      <c r="AL45" s="245"/>
      <c r="AM45" s="245"/>
      <c r="AN45" s="245"/>
      <c r="AO45" s="245"/>
      <c r="AP45" s="245"/>
      <c r="AQ45" s="298"/>
      <c r="AR45" s="245"/>
      <c r="AS45" s="245"/>
      <c r="AT45" s="243"/>
    </row>
    <row r="46" spans="1:46">
      <c r="A46" s="299"/>
      <c r="B46" s="299"/>
      <c r="C46" s="299"/>
      <c r="D46" s="299"/>
      <c r="E46" s="299"/>
      <c r="F46" s="299"/>
      <c r="G46" s="299"/>
      <c r="H46" s="299"/>
      <c r="I46" s="299"/>
      <c r="J46" s="299"/>
      <c r="K46" s="299"/>
      <c r="L46" s="299"/>
      <c r="M46" s="299"/>
      <c r="N46" s="299"/>
      <c r="O46" s="299"/>
      <c r="P46" s="299"/>
      <c r="Q46" s="299"/>
      <c r="R46" s="299"/>
      <c r="S46" s="299"/>
      <c r="T46" s="299"/>
      <c r="U46" s="299"/>
      <c r="V46" s="299"/>
      <c r="W46" s="299"/>
      <c r="X46" s="299"/>
      <c r="Y46" s="299"/>
      <c r="Z46" s="299"/>
      <c r="AA46" s="299"/>
      <c r="AB46" s="299"/>
      <c r="AC46" s="299"/>
      <c r="AD46" s="299"/>
      <c r="AE46" s="299"/>
      <c r="AF46" s="299"/>
      <c r="AG46" s="299"/>
      <c r="AH46" s="299"/>
      <c r="AI46" s="299"/>
      <c r="AJ46" s="299"/>
      <c r="AK46" s="299"/>
      <c r="AL46" s="299"/>
      <c r="AM46" s="299"/>
      <c r="AN46" s="299"/>
      <c r="AO46" s="299"/>
      <c r="AP46" s="299"/>
      <c r="AQ46" s="299"/>
      <c r="AR46" s="299"/>
      <c r="AS46" s="299"/>
      <c r="AT46" s="243"/>
    </row>
    <row r="47" spans="1:46" ht="17.25" customHeight="1">
      <c r="A47" s="300" t="s">
        <v>509</v>
      </c>
    </row>
    <row r="48" spans="1:46">
      <c r="A48" s="247"/>
      <c r="AK48" s="301" t="s">
        <v>510</v>
      </c>
      <c r="AL48" s="301"/>
      <c r="AM48" s="301"/>
      <c r="AN48" s="301"/>
      <c r="AO48" s="301"/>
      <c r="AP48" s="301"/>
      <c r="AQ48" s="302"/>
      <c r="AR48" s="301"/>
    </row>
    <row r="49" spans="1:44" ht="13.5" customHeight="1">
      <c r="A49" s="247"/>
      <c r="AK49" s="303"/>
      <c r="AL49" s="304"/>
      <c r="AM49" s="1138" t="s">
        <v>478</v>
      </c>
      <c r="AN49" s="1140" t="s">
        <v>511</v>
      </c>
      <c r="AO49" s="1141"/>
      <c r="AP49" s="1141"/>
      <c r="AQ49" s="1141"/>
      <c r="AR49" s="1142"/>
    </row>
    <row r="50" spans="1:44">
      <c r="A50" s="247"/>
      <c r="AK50" s="305"/>
      <c r="AL50" s="306"/>
      <c r="AM50" s="1139"/>
      <c r="AN50" s="307" t="s">
        <v>512</v>
      </c>
      <c r="AO50" s="308" t="s">
        <v>513</v>
      </c>
      <c r="AP50" s="309" t="s">
        <v>514</v>
      </c>
      <c r="AQ50" s="310" t="s">
        <v>515</v>
      </c>
      <c r="AR50" s="311" t="s">
        <v>516</v>
      </c>
    </row>
    <row r="51" spans="1:44">
      <c r="A51" s="247"/>
      <c r="AK51" s="303" t="s">
        <v>517</v>
      </c>
      <c r="AL51" s="304"/>
      <c r="AM51" s="312">
        <v>2898379</v>
      </c>
      <c r="AN51" s="313">
        <v>248404</v>
      </c>
      <c r="AO51" s="314">
        <v>14.4</v>
      </c>
      <c r="AP51" s="315">
        <v>117234</v>
      </c>
      <c r="AQ51" s="316">
        <v>13.4</v>
      </c>
      <c r="AR51" s="317">
        <v>1</v>
      </c>
    </row>
    <row r="52" spans="1:44">
      <c r="A52" s="247"/>
      <c r="AK52" s="318"/>
      <c r="AL52" s="319" t="s">
        <v>518</v>
      </c>
      <c r="AM52" s="320">
        <v>1974897</v>
      </c>
      <c r="AN52" s="321">
        <v>169258</v>
      </c>
      <c r="AO52" s="322">
        <v>137.4</v>
      </c>
      <c r="AP52" s="323">
        <v>59796</v>
      </c>
      <c r="AQ52" s="324">
        <v>16.600000000000001</v>
      </c>
      <c r="AR52" s="325">
        <v>120.8</v>
      </c>
    </row>
    <row r="53" spans="1:44">
      <c r="A53" s="247"/>
      <c r="AK53" s="303" t="s">
        <v>519</v>
      </c>
      <c r="AL53" s="304"/>
      <c r="AM53" s="312">
        <v>2361078</v>
      </c>
      <c r="AN53" s="313">
        <v>207167</v>
      </c>
      <c r="AO53" s="314">
        <v>-16.600000000000001</v>
      </c>
      <c r="AP53" s="315">
        <v>85942</v>
      </c>
      <c r="AQ53" s="316">
        <v>-26.7</v>
      </c>
      <c r="AR53" s="317">
        <v>10.1</v>
      </c>
    </row>
    <row r="54" spans="1:44">
      <c r="A54" s="247"/>
      <c r="AK54" s="318"/>
      <c r="AL54" s="319" t="s">
        <v>518</v>
      </c>
      <c r="AM54" s="320">
        <v>1254157</v>
      </c>
      <c r="AN54" s="321">
        <v>110043</v>
      </c>
      <c r="AO54" s="322">
        <v>-35</v>
      </c>
      <c r="AP54" s="323">
        <v>48630</v>
      </c>
      <c r="AQ54" s="324">
        <v>-18.7</v>
      </c>
      <c r="AR54" s="325">
        <v>-16.3</v>
      </c>
    </row>
    <row r="55" spans="1:44">
      <c r="A55" s="247"/>
      <c r="AK55" s="303" t="s">
        <v>520</v>
      </c>
      <c r="AL55" s="304"/>
      <c r="AM55" s="312">
        <v>1658174</v>
      </c>
      <c r="AN55" s="313">
        <v>148422</v>
      </c>
      <c r="AO55" s="314">
        <v>-28.4</v>
      </c>
      <c r="AP55" s="315">
        <v>95007</v>
      </c>
      <c r="AQ55" s="316">
        <v>10.5</v>
      </c>
      <c r="AR55" s="317">
        <v>-38.9</v>
      </c>
    </row>
    <row r="56" spans="1:44">
      <c r="A56" s="247"/>
      <c r="AK56" s="318"/>
      <c r="AL56" s="319" t="s">
        <v>518</v>
      </c>
      <c r="AM56" s="320">
        <v>739301</v>
      </c>
      <c r="AN56" s="321">
        <v>66174</v>
      </c>
      <c r="AO56" s="322">
        <v>-39.9</v>
      </c>
      <c r="AP56" s="323">
        <v>48509</v>
      </c>
      <c r="AQ56" s="324">
        <v>-0.2</v>
      </c>
      <c r="AR56" s="325">
        <v>-39.700000000000003</v>
      </c>
    </row>
    <row r="57" spans="1:44">
      <c r="A57" s="247"/>
      <c r="AK57" s="303" t="s">
        <v>521</v>
      </c>
      <c r="AL57" s="304"/>
      <c r="AM57" s="312">
        <v>1299252</v>
      </c>
      <c r="AN57" s="313">
        <v>118718</v>
      </c>
      <c r="AO57" s="314">
        <v>-20</v>
      </c>
      <c r="AP57" s="315">
        <v>98176</v>
      </c>
      <c r="AQ57" s="316">
        <v>3.3</v>
      </c>
      <c r="AR57" s="317">
        <v>-23.3</v>
      </c>
    </row>
    <row r="58" spans="1:44">
      <c r="A58" s="247"/>
      <c r="AK58" s="318"/>
      <c r="AL58" s="319" t="s">
        <v>518</v>
      </c>
      <c r="AM58" s="320">
        <v>595779</v>
      </c>
      <c r="AN58" s="321">
        <v>54439</v>
      </c>
      <c r="AO58" s="322">
        <v>-17.7</v>
      </c>
      <c r="AP58" s="323">
        <v>58489</v>
      </c>
      <c r="AQ58" s="324">
        <v>20.6</v>
      </c>
      <c r="AR58" s="325">
        <v>-38.299999999999997</v>
      </c>
    </row>
    <row r="59" spans="1:44">
      <c r="A59" s="247"/>
      <c r="AK59" s="303" t="s">
        <v>522</v>
      </c>
      <c r="AL59" s="304"/>
      <c r="AM59" s="312">
        <v>948610</v>
      </c>
      <c r="AN59" s="313">
        <v>88399</v>
      </c>
      <c r="AO59" s="314">
        <v>-25.5</v>
      </c>
      <c r="AP59" s="315">
        <v>119283</v>
      </c>
      <c r="AQ59" s="316">
        <v>21.5</v>
      </c>
      <c r="AR59" s="317">
        <v>-47</v>
      </c>
    </row>
    <row r="60" spans="1:44">
      <c r="A60" s="247"/>
      <c r="AK60" s="318"/>
      <c r="AL60" s="319" t="s">
        <v>518</v>
      </c>
      <c r="AM60" s="320">
        <v>564971</v>
      </c>
      <c r="AN60" s="321">
        <v>52648</v>
      </c>
      <c r="AO60" s="322">
        <v>-3.3</v>
      </c>
      <c r="AP60" s="323">
        <v>64747</v>
      </c>
      <c r="AQ60" s="324">
        <v>10.7</v>
      </c>
      <c r="AR60" s="325">
        <v>-14</v>
      </c>
    </row>
    <row r="61" spans="1:44">
      <c r="A61" s="247"/>
      <c r="AK61" s="303" t="s">
        <v>523</v>
      </c>
      <c r="AL61" s="326"/>
      <c r="AM61" s="312">
        <v>1833099</v>
      </c>
      <c r="AN61" s="313">
        <v>162222</v>
      </c>
      <c r="AO61" s="314">
        <v>-15.2</v>
      </c>
      <c r="AP61" s="315">
        <v>103128</v>
      </c>
      <c r="AQ61" s="327">
        <v>4.4000000000000004</v>
      </c>
      <c r="AR61" s="317">
        <v>-19.600000000000001</v>
      </c>
    </row>
    <row r="62" spans="1:44">
      <c r="A62" s="247"/>
      <c r="AK62" s="318"/>
      <c r="AL62" s="319" t="s">
        <v>518</v>
      </c>
      <c r="AM62" s="320">
        <v>1025821</v>
      </c>
      <c r="AN62" s="321">
        <v>90512</v>
      </c>
      <c r="AO62" s="322">
        <v>8.3000000000000007</v>
      </c>
      <c r="AP62" s="323">
        <v>56034</v>
      </c>
      <c r="AQ62" s="324">
        <v>5.8</v>
      </c>
      <c r="AR62" s="325">
        <v>2.5</v>
      </c>
    </row>
    <row r="63" spans="1:44">
      <c r="A63" s="247"/>
    </row>
    <row r="64" spans="1:44">
      <c r="A64" s="247"/>
    </row>
    <row r="65" spans="1:46">
      <c r="A65" s="247"/>
    </row>
    <row r="66" spans="1:46">
      <c r="A66" s="328"/>
      <c r="B66" s="299"/>
      <c r="C66" s="299"/>
      <c r="D66" s="299"/>
      <c r="E66" s="299"/>
      <c r="F66" s="299"/>
      <c r="G66" s="299"/>
      <c r="H66" s="299"/>
      <c r="I66" s="299"/>
      <c r="J66" s="299"/>
      <c r="K66" s="299"/>
      <c r="L66" s="299"/>
      <c r="M66" s="299"/>
      <c r="N66" s="299"/>
      <c r="O66" s="299"/>
      <c r="P66" s="299"/>
      <c r="Q66" s="299"/>
      <c r="R66" s="299"/>
      <c r="S66" s="299"/>
      <c r="T66" s="299"/>
      <c r="U66" s="299"/>
      <c r="V66" s="299"/>
      <c r="W66" s="299"/>
      <c r="X66" s="299"/>
      <c r="Y66" s="299"/>
      <c r="Z66" s="299"/>
      <c r="AA66" s="299"/>
      <c r="AB66" s="299"/>
      <c r="AC66" s="299"/>
      <c r="AD66" s="299"/>
      <c r="AE66" s="299"/>
      <c r="AF66" s="299"/>
      <c r="AG66" s="299"/>
      <c r="AH66" s="299"/>
      <c r="AI66" s="299"/>
      <c r="AJ66" s="299"/>
      <c r="AK66" s="299"/>
      <c r="AL66" s="299"/>
      <c r="AM66" s="299"/>
      <c r="AN66" s="299"/>
      <c r="AO66" s="299"/>
      <c r="AP66" s="299"/>
      <c r="AQ66" s="299"/>
      <c r="AR66" s="299"/>
      <c r="AS66" s="329"/>
    </row>
    <row r="67" spans="1:46" ht="13.5" hidden="1" customHeight="1">
      <c r="AS67" s="243"/>
      <c r="AT67" s="243"/>
    </row>
    <row r="70" spans="1:46" hidden="1"/>
    <row r="71" spans="1:46" hidden="1"/>
    <row r="72" spans="1:46" hidden="1"/>
    <row r="73" spans="1:46" hidden="1"/>
  </sheetData>
  <sheetProtection algorithmName="SHA-512" hashValue="io+ADa1OBarwNa5P3e4VjMiNRwGQhRfXphOuunpG4ThhROfoDrVTCnYvai4mJBtOyMsOT7omy8gU+mCZue3JTA==" saltValue="KHAbBTPIm57qpQUUHaeFyw==" spinCount="100000" sheet="1" objects="1" scenarios="1"/>
  <mergeCells count="25">
    <mergeCell ref="AM49:AM50"/>
    <mergeCell ref="AN49:AR49"/>
    <mergeCell ref="AO30:AO31"/>
    <mergeCell ref="AK32:AN32"/>
    <mergeCell ref="AK33:AN33"/>
    <mergeCell ref="AK34:AN34"/>
    <mergeCell ref="AK35:AN35"/>
    <mergeCell ref="AK36:AN36"/>
    <mergeCell ref="AK37:AN37"/>
    <mergeCell ref="AK38:AN38"/>
    <mergeCell ref="AK39:AN39"/>
    <mergeCell ref="AK40:AN40"/>
    <mergeCell ref="AK41:AN41"/>
    <mergeCell ref="A26:AS26"/>
    <mergeCell ref="AO7:AO8"/>
    <mergeCell ref="AK9:AN9"/>
    <mergeCell ref="AK10:AN10"/>
    <mergeCell ref="AK11:AN11"/>
    <mergeCell ref="AK12:AN12"/>
    <mergeCell ref="AK13:AN13"/>
    <mergeCell ref="AK14:AN14"/>
    <mergeCell ref="AK15:AN15"/>
    <mergeCell ref="AK16:AN16"/>
    <mergeCell ref="AK21:AN21"/>
    <mergeCell ref="AK22:AN22"/>
  </mergeCells>
  <phoneticPr fontId="2"/>
  <printOptions horizontalCentered="1"/>
  <pageMargins left="0.39370078740157483" right="0.19685039370078741" top="0.39370078740157483" bottom="0.31496062992125984" header="0.51181102362204722" footer="0"/>
  <pageSetup paperSize="9" scale="60" orientation="landscape" r:id="rId1"/>
  <headerFooter alignWithMargins="0">
    <oddFooter>&amp;C&amp;P/&amp;N</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DU121"/>
  <sheetViews>
    <sheetView showGridLines="0" zoomScale="70" zoomScaleNormal="70" zoomScaleSheetLayoutView="55" workbookViewId="0"/>
  </sheetViews>
  <sheetFormatPr defaultColWidth="0" defaultRowHeight="13.5" customHeight="1" zeroHeight="1"/>
  <cols>
    <col min="1" max="125" width="2.5" style="242" customWidth="1"/>
    <col min="126" max="16384" width="9" style="241" hidden="1"/>
  </cols>
  <sheetData>
    <row r="1" spans="2:125" ht="13.5" customHeight="1">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c r="DM1" s="241"/>
      <c r="DN1" s="241"/>
      <c r="DO1" s="241"/>
      <c r="DP1" s="241"/>
      <c r="DQ1" s="241"/>
      <c r="DR1" s="241"/>
      <c r="DS1" s="241"/>
      <c r="DT1" s="241"/>
      <c r="DU1" s="241"/>
    </row>
    <row r="2" spans="2:125">
      <c r="B2" s="241"/>
      <c r="DG2" s="241"/>
    </row>
    <row r="3" spans="2:125">
      <c r="C3" s="241"/>
      <c r="D3" s="241"/>
      <c r="E3" s="241"/>
      <c r="F3" s="241"/>
      <c r="G3" s="241"/>
      <c r="H3" s="241"/>
      <c r="I3" s="241"/>
      <c r="J3" s="241"/>
      <c r="K3" s="241"/>
      <c r="L3" s="241"/>
      <c r="M3" s="241"/>
      <c r="N3" s="241"/>
      <c r="O3" s="241"/>
      <c r="P3" s="241"/>
      <c r="Q3" s="241"/>
      <c r="R3" s="241"/>
      <c r="S3" s="241"/>
      <c r="T3" s="241"/>
      <c r="U3" s="241"/>
      <c r="V3" s="241"/>
      <c r="W3" s="241"/>
      <c r="X3" s="241"/>
      <c r="Y3" s="241"/>
      <c r="Z3" s="241"/>
      <c r="AA3" s="241"/>
      <c r="AB3" s="241"/>
      <c r="AC3" s="241"/>
      <c r="AD3" s="241"/>
      <c r="AE3" s="241"/>
      <c r="AF3" s="241"/>
      <c r="AG3" s="241"/>
      <c r="AH3" s="241"/>
      <c r="AI3" s="241"/>
      <c r="AJ3" s="241"/>
      <c r="AK3" s="241"/>
      <c r="AL3" s="241"/>
      <c r="AM3" s="241"/>
      <c r="AN3" s="241"/>
      <c r="AO3" s="241"/>
      <c r="AP3" s="241"/>
      <c r="AQ3" s="241"/>
      <c r="AR3" s="241"/>
      <c r="AS3" s="241"/>
      <c r="AT3" s="241"/>
      <c r="AU3" s="241"/>
      <c r="AV3" s="241"/>
      <c r="AW3" s="241"/>
      <c r="AX3" s="241"/>
      <c r="AY3" s="241"/>
      <c r="AZ3" s="241"/>
      <c r="BA3" s="241"/>
      <c r="BB3" s="241"/>
      <c r="BC3" s="241"/>
      <c r="BD3" s="241"/>
      <c r="BE3" s="241"/>
      <c r="BF3" s="241"/>
      <c r="BG3" s="241"/>
      <c r="BH3" s="241"/>
      <c r="BI3" s="241"/>
      <c r="BJ3" s="241"/>
      <c r="BK3" s="241"/>
      <c r="BL3" s="241"/>
      <c r="BM3" s="241"/>
      <c r="BN3" s="241"/>
      <c r="BO3" s="241"/>
      <c r="BP3" s="241"/>
      <c r="BQ3" s="241"/>
      <c r="BR3" s="241"/>
      <c r="BS3" s="241"/>
      <c r="BT3" s="241"/>
      <c r="BU3" s="241"/>
      <c r="BV3" s="241"/>
      <c r="BW3" s="241"/>
      <c r="BX3" s="241"/>
      <c r="BY3" s="241"/>
      <c r="BZ3" s="241"/>
      <c r="CA3" s="241"/>
      <c r="CB3" s="241"/>
      <c r="CC3" s="241"/>
      <c r="CD3" s="241"/>
      <c r="CE3" s="241"/>
      <c r="CF3" s="241"/>
      <c r="CG3" s="241"/>
      <c r="CH3" s="241"/>
      <c r="CI3" s="241"/>
      <c r="CJ3" s="241"/>
      <c r="CK3" s="241"/>
      <c r="CL3" s="241"/>
      <c r="CM3" s="241"/>
      <c r="CN3" s="241"/>
      <c r="CO3" s="241"/>
      <c r="CP3" s="241"/>
      <c r="CQ3" s="241"/>
      <c r="CR3" s="241"/>
      <c r="CS3" s="241"/>
      <c r="CT3" s="241"/>
      <c r="CU3" s="241"/>
      <c r="CV3" s="241"/>
      <c r="CW3" s="241"/>
      <c r="CX3" s="241"/>
      <c r="CY3" s="241"/>
      <c r="CZ3" s="241"/>
      <c r="DA3" s="241"/>
      <c r="DB3" s="241"/>
      <c r="DC3" s="241"/>
      <c r="DD3" s="241"/>
      <c r="DE3" s="241"/>
      <c r="DF3" s="241"/>
      <c r="DH3" s="241"/>
      <c r="DI3" s="241"/>
      <c r="DJ3" s="241"/>
      <c r="DK3" s="241"/>
      <c r="DL3" s="241"/>
      <c r="DM3" s="241"/>
      <c r="DN3" s="241"/>
      <c r="DO3" s="241"/>
      <c r="DP3" s="241"/>
      <c r="DQ3" s="241"/>
      <c r="DR3" s="241"/>
      <c r="DS3" s="241"/>
      <c r="DT3" s="241"/>
      <c r="DU3" s="241"/>
    </row>
    <row r="4" spans="2:125"/>
    <row r="5" spans="2:125"/>
    <row r="6" spans="2:125"/>
    <row r="7" spans="2:125"/>
    <row r="8" spans="2:125"/>
    <row r="9" spans="2:125">
      <c r="DU9" s="241"/>
    </row>
    <row r="10" spans="2:125"/>
    <row r="11" spans="2:125"/>
    <row r="12" spans="2:125"/>
    <row r="13" spans="2:125"/>
    <row r="14" spans="2:125"/>
    <row r="15" spans="2:125"/>
    <row r="16" spans="2:125"/>
    <row r="17" spans="125:125">
      <c r="DU17" s="241"/>
    </row>
    <row r="18" spans="125:125"/>
    <row r="19" spans="125:125"/>
    <row r="20" spans="125:125">
      <c r="DU20" s="241"/>
    </row>
    <row r="21" spans="125:125">
      <c r="DU21" s="241"/>
    </row>
    <row r="22" spans="125:125"/>
    <row r="23" spans="125:125"/>
    <row r="24" spans="125:125"/>
    <row r="25" spans="125:125"/>
    <row r="26" spans="125:125"/>
    <row r="27" spans="125:125"/>
    <row r="28" spans="125:125">
      <c r="DU28" s="241"/>
    </row>
    <row r="29" spans="125:125"/>
    <row r="30" spans="125:125"/>
    <row r="31" spans="125:125"/>
    <row r="32" spans="125:125"/>
    <row r="33" spans="2:125">
      <c r="B33" s="241"/>
      <c r="G33" s="241"/>
      <c r="I33" s="241"/>
    </row>
    <row r="34" spans="2:125">
      <c r="C34" s="241"/>
      <c r="P34" s="241"/>
      <c r="DE34" s="241"/>
      <c r="DH34" s="241"/>
    </row>
    <row r="35" spans="2:125">
      <c r="D35" s="241"/>
      <c r="E35" s="241"/>
      <c r="DG35" s="241"/>
      <c r="DJ35" s="241"/>
      <c r="DP35" s="241"/>
      <c r="DQ35" s="241"/>
      <c r="DR35" s="241"/>
      <c r="DS35" s="241"/>
      <c r="DT35" s="241"/>
      <c r="DU35" s="241"/>
    </row>
    <row r="36" spans="2:125">
      <c r="F36" s="241"/>
      <c r="H36" s="241"/>
      <c r="J36" s="241"/>
      <c r="K36" s="241"/>
      <c r="L36" s="241"/>
      <c r="M36" s="241"/>
      <c r="N36" s="241"/>
      <c r="O36" s="241"/>
      <c r="Q36" s="241"/>
      <c r="R36" s="241"/>
      <c r="S36" s="241"/>
      <c r="T36" s="241"/>
      <c r="U36" s="241"/>
      <c r="V36" s="241"/>
      <c r="W36" s="241"/>
      <c r="X36" s="241"/>
      <c r="Y36" s="241"/>
      <c r="Z36" s="241"/>
      <c r="AA36" s="241"/>
      <c r="AB36" s="241"/>
      <c r="AC36" s="241"/>
      <c r="AD36" s="241"/>
      <c r="AE36" s="241"/>
      <c r="AF36" s="241"/>
      <c r="AG36" s="241"/>
      <c r="AH36" s="241"/>
      <c r="AI36" s="241"/>
      <c r="AJ36" s="241"/>
      <c r="AK36" s="241"/>
      <c r="AL36" s="241"/>
      <c r="AM36" s="241"/>
      <c r="AN36" s="241"/>
      <c r="AO36" s="241"/>
      <c r="AP36" s="241"/>
      <c r="AQ36" s="241"/>
      <c r="AR36" s="241"/>
      <c r="AS36" s="241"/>
      <c r="AT36" s="241"/>
      <c r="AU36" s="241"/>
      <c r="AV36" s="241"/>
      <c r="AW36" s="241"/>
      <c r="AX36" s="241"/>
      <c r="AY36" s="241"/>
      <c r="AZ36" s="241"/>
      <c r="BA36" s="241"/>
      <c r="BB36" s="241"/>
      <c r="BC36" s="241"/>
      <c r="BD36" s="241"/>
      <c r="BE36" s="241"/>
      <c r="BF36" s="241"/>
      <c r="BG36" s="241"/>
      <c r="BH36" s="241"/>
      <c r="BI36" s="241"/>
      <c r="BJ36" s="241"/>
      <c r="BK36" s="241"/>
      <c r="BL36" s="241"/>
      <c r="BM36" s="241"/>
      <c r="BN36" s="241"/>
      <c r="BO36" s="241"/>
      <c r="BP36" s="241"/>
      <c r="BQ36" s="241"/>
      <c r="BR36" s="241"/>
      <c r="BS36" s="241"/>
      <c r="BT36" s="241"/>
      <c r="BU36" s="241"/>
      <c r="BV36" s="241"/>
      <c r="BW36" s="241"/>
      <c r="BX36" s="241"/>
      <c r="BY36" s="241"/>
      <c r="BZ36" s="241"/>
      <c r="CA36" s="241"/>
      <c r="CB36" s="241"/>
      <c r="CC36" s="241"/>
      <c r="CD36" s="241"/>
      <c r="CE36" s="241"/>
      <c r="CF36" s="241"/>
      <c r="CG36" s="241"/>
      <c r="CH36" s="241"/>
      <c r="CI36" s="241"/>
      <c r="CJ36" s="241"/>
      <c r="CK36" s="241"/>
      <c r="CL36" s="241"/>
      <c r="CM36" s="241"/>
      <c r="CN36" s="241"/>
      <c r="CO36" s="241"/>
      <c r="CP36" s="241"/>
      <c r="CQ36" s="241"/>
      <c r="CR36" s="241"/>
      <c r="CS36" s="241"/>
      <c r="CT36" s="241"/>
      <c r="CU36" s="241"/>
      <c r="CV36" s="241"/>
      <c r="CW36" s="241"/>
      <c r="CX36" s="241"/>
      <c r="CY36" s="241"/>
      <c r="CZ36" s="241"/>
      <c r="DA36" s="241"/>
      <c r="DB36" s="241"/>
      <c r="DC36" s="241"/>
      <c r="DD36" s="241"/>
      <c r="DF36" s="241"/>
      <c r="DI36" s="241"/>
      <c r="DK36" s="241"/>
      <c r="DL36" s="241"/>
      <c r="DM36" s="241"/>
      <c r="DN36" s="241"/>
      <c r="DO36" s="241"/>
      <c r="DP36" s="241"/>
      <c r="DQ36" s="241"/>
      <c r="DR36" s="241"/>
      <c r="DS36" s="241"/>
      <c r="DT36" s="241"/>
      <c r="DU36" s="241"/>
    </row>
    <row r="37" spans="2:125">
      <c r="DU37" s="241"/>
    </row>
    <row r="38" spans="2:125">
      <c r="DT38" s="241"/>
      <c r="DU38" s="241"/>
    </row>
    <row r="39" spans="2:125"/>
    <row r="40" spans="2:125">
      <c r="DH40" s="241"/>
    </row>
    <row r="41" spans="2:125">
      <c r="DE41" s="241"/>
    </row>
    <row r="42" spans="2:125">
      <c r="DG42" s="241"/>
      <c r="DJ42" s="241"/>
    </row>
    <row r="43" spans="2:125">
      <c r="Q43" s="241"/>
      <c r="R43" s="241"/>
      <c r="S43" s="241"/>
      <c r="T43" s="241"/>
      <c r="U43" s="241"/>
      <c r="V43" s="241"/>
      <c r="W43" s="241"/>
      <c r="X43" s="241"/>
      <c r="Y43" s="241"/>
      <c r="Z43" s="241"/>
      <c r="AA43" s="241"/>
      <c r="AB43" s="241"/>
      <c r="AC43" s="241"/>
      <c r="AD43" s="241"/>
      <c r="AE43" s="241"/>
      <c r="AF43" s="241"/>
      <c r="AG43" s="241"/>
      <c r="AH43" s="241"/>
      <c r="AI43" s="241"/>
      <c r="AJ43" s="241"/>
      <c r="AK43" s="241"/>
      <c r="AL43" s="241"/>
      <c r="AM43" s="241"/>
      <c r="AN43" s="241"/>
      <c r="AO43" s="241"/>
      <c r="AP43" s="241"/>
      <c r="AQ43" s="241"/>
      <c r="AR43" s="241"/>
      <c r="AS43" s="241"/>
      <c r="AT43" s="241"/>
      <c r="AU43" s="241"/>
      <c r="AV43" s="241"/>
      <c r="AW43" s="241"/>
      <c r="AX43" s="241"/>
      <c r="AY43" s="241"/>
      <c r="AZ43" s="241"/>
      <c r="BA43" s="241"/>
      <c r="BB43" s="241"/>
      <c r="BC43" s="241"/>
      <c r="BD43" s="241"/>
      <c r="BE43" s="241"/>
      <c r="BF43" s="241"/>
      <c r="BG43" s="241"/>
      <c r="BH43" s="241"/>
      <c r="BI43" s="241"/>
      <c r="BJ43" s="241"/>
      <c r="BK43" s="241"/>
      <c r="BL43" s="241"/>
      <c r="BM43" s="241"/>
      <c r="BN43" s="241"/>
      <c r="BO43" s="241"/>
      <c r="BP43" s="241"/>
      <c r="BQ43" s="241"/>
      <c r="BR43" s="241"/>
      <c r="BS43" s="241"/>
      <c r="BT43" s="241"/>
      <c r="BU43" s="241"/>
      <c r="BV43" s="241"/>
      <c r="BW43" s="241"/>
      <c r="BX43" s="241"/>
      <c r="BY43" s="241"/>
      <c r="BZ43" s="241"/>
      <c r="CA43" s="241"/>
      <c r="CB43" s="241"/>
      <c r="CC43" s="241"/>
      <c r="CD43" s="241"/>
      <c r="CE43" s="241"/>
      <c r="CF43" s="241"/>
      <c r="CG43" s="241"/>
      <c r="CH43" s="241"/>
      <c r="CI43" s="241"/>
      <c r="CJ43" s="241"/>
      <c r="CK43" s="241"/>
      <c r="CL43" s="241"/>
      <c r="CM43" s="241"/>
      <c r="CN43" s="241"/>
      <c r="CO43" s="241"/>
      <c r="CP43" s="241"/>
      <c r="CQ43" s="241"/>
      <c r="CR43" s="241"/>
      <c r="CS43" s="241"/>
      <c r="CT43" s="241"/>
      <c r="CU43" s="241"/>
      <c r="CV43" s="241"/>
      <c r="CW43" s="241"/>
      <c r="CX43" s="241"/>
      <c r="CY43" s="241"/>
      <c r="CZ43" s="241"/>
      <c r="DA43" s="241"/>
      <c r="DB43" s="241"/>
      <c r="DC43" s="241"/>
      <c r="DD43" s="241"/>
      <c r="DF43" s="241"/>
      <c r="DI43" s="241"/>
      <c r="DK43" s="241"/>
      <c r="DL43" s="241"/>
      <c r="DM43" s="241"/>
      <c r="DN43" s="241"/>
      <c r="DO43" s="241"/>
      <c r="DP43" s="241"/>
      <c r="DQ43" s="241"/>
      <c r="DR43" s="241"/>
      <c r="DS43" s="241"/>
      <c r="DT43" s="241"/>
      <c r="DU43" s="241"/>
    </row>
    <row r="44" spans="2:125">
      <c r="DU44" s="241"/>
    </row>
    <row r="45" spans="2:125"/>
    <row r="46" spans="2:125"/>
    <row r="47" spans="2:125"/>
    <row r="48" spans="2:125">
      <c r="DT48" s="241"/>
      <c r="DU48" s="241"/>
    </row>
    <row r="49" spans="120:125">
      <c r="DU49" s="241"/>
    </row>
    <row r="50" spans="120:125">
      <c r="DU50" s="241"/>
    </row>
    <row r="51" spans="120:125">
      <c r="DP51" s="241"/>
      <c r="DQ51" s="241"/>
      <c r="DR51" s="241"/>
      <c r="DS51" s="241"/>
      <c r="DT51" s="241"/>
      <c r="DU51" s="241"/>
    </row>
    <row r="52" spans="120:125"/>
    <row r="53" spans="120:125"/>
    <row r="54" spans="120:125">
      <c r="DU54" s="241"/>
    </row>
    <row r="55" spans="120:125"/>
    <row r="56" spans="120:125"/>
    <row r="57" spans="120:125"/>
    <row r="58" spans="120:125">
      <c r="DU58" s="241"/>
    </row>
    <row r="59" spans="120:125"/>
    <row r="60" spans="120:125"/>
    <row r="61" spans="120:125"/>
    <row r="62" spans="120:125"/>
    <row r="63" spans="120:125">
      <c r="DU63" s="241"/>
    </row>
    <row r="64" spans="120:125">
      <c r="DT64" s="241"/>
      <c r="DU64" s="241"/>
    </row>
    <row r="65" spans="123:125"/>
    <row r="66" spans="123:125"/>
    <row r="67" spans="123:125"/>
    <row r="68" spans="123:125"/>
    <row r="69" spans="123:125">
      <c r="DS69" s="241"/>
      <c r="DT69" s="241"/>
      <c r="DU69" s="241"/>
    </row>
    <row r="70" spans="123:125"/>
    <row r="71" spans="123:125"/>
    <row r="72" spans="123:125"/>
    <row r="73" spans="123:125"/>
    <row r="74" spans="123:125"/>
    <row r="75" spans="123:125"/>
    <row r="76" spans="123:125"/>
    <row r="77" spans="123:125"/>
    <row r="78" spans="123:125"/>
    <row r="79" spans="123:125"/>
    <row r="80" spans="123:125"/>
    <row r="81" spans="116:125"/>
    <row r="82" spans="116:125">
      <c r="DL82" s="241"/>
    </row>
    <row r="83" spans="116:125">
      <c r="DM83" s="241"/>
      <c r="DN83" s="241"/>
      <c r="DO83" s="241"/>
      <c r="DP83" s="241"/>
      <c r="DQ83" s="241"/>
      <c r="DR83" s="241"/>
      <c r="DS83" s="241"/>
      <c r="DT83" s="241"/>
      <c r="DU83" s="241"/>
    </row>
    <row r="84" spans="116:125"/>
    <row r="85" spans="116:125"/>
    <row r="86" spans="116:125"/>
    <row r="87" spans="116:125"/>
    <row r="88" spans="116:125">
      <c r="DU88" s="241"/>
    </row>
    <row r="89" spans="116:125"/>
    <row r="90" spans="116:125"/>
    <row r="91" spans="116:125"/>
    <row r="92" spans="116:125" ht="13.5" customHeight="1"/>
    <row r="93" spans="116:125" ht="13.5" customHeight="1"/>
    <row r="94" spans="116:125" ht="13.5" customHeight="1">
      <c r="DS94" s="241"/>
      <c r="DT94" s="241"/>
      <c r="DU94" s="241"/>
    </row>
    <row r="95" spans="116:125" ht="13.5" customHeight="1">
      <c r="DU95" s="241"/>
    </row>
    <row r="96" spans="116:125" ht="13.5" customHeight="1"/>
    <row r="97" spans="124:125" ht="13.5" customHeight="1"/>
    <row r="98" spans="124:125" ht="13.5" customHeight="1"/>
    <row r="99" spans="124:125" ht="13.5" customHeight="1"/>
    <row r="100" spans="124:125" ht="13.5" customHeight="1"/>
    <row r="101" spans="124:125" ht="13.5" customHeight="1">
      <c r="DU101" s="241"/>
    </row>
    <row r="102" spans="124:125" ht="13.5" customHeight="1"/>
    <row r="103" spans="124:125" ht="13.5" customHeight="1"/>
    <row r="104" spans="124:125" ht="13.5" customHeight="1">
      <c r="DT104" s="241"/>
      <c r="DU104" s="241"/>
    </row>
    <row r="105" spans="124:125" ht="13.5" customHeight="1"/>
    <row r="106" spans="124:125" ht="13.5" customHeight="1"/>
    <row r="107" spans="124:125" ht="13.5" customHeight="1"/>
    <row r="108" spans="124:125" ht="13.5" customHeight="1"/>
    <row r="109" spans="124:125" ht="13.5" customHeight="1"/>
    <row r="110" spans="124:125" ht="13.5" customHeight="1"/>
    <row r="111" spans="124:125" ht="13.5" customHeight="1"/>
    <row r="112" spans="124:125" ht="13.5" customHeight="1"/>
    <row r="113" spans="125:125" ht="13.5" customHeight="1"/>
    <row r="114" spans="125:125" ht="13.5" customHeight="1"/>
    <row r="115" spans="125:125" ht="13.5" customHeight="1"/>
    <row r="116" spans="125:125" ht="13.5" customHeight="1">
      <c r="DU116" s="241" t="s">
        <v>475</v>
      </c>
    </row>
    <row r="121" spans="125:125" ht="13.5" hidden="1" customHeight="1">
      <c r="DU121" s="241"/>
    </row>
  </sheetData>
  <sheetProtection algorithmName="SHA-512" hashValue="NxDtriSVnbS1mzE23CCTGxiH9muFj23j3eYIs5fSFkNqxNaW7FkQrHRZsxdJ6xhFTBE2/EbMmK/Kopp561zfmA==" saltValue="lDpovaXZKOlBRuClCGd/Gg==" spinCount="100000" sheet="1" objects="1" scenarios="1"/>
  <dataConsolidate/>
  <phoneticPr fontId="2"/>
  <printOptions horizontalCentered="1" verticalCentered="1"/>
  <pageMargins left="0" right="0" top="0.19685039370078741" bottom="0" header="0.39370078740157483" footer="0"/>
  <pageSetup paperSize="9" scale="38" orientation="landscape" horizontalDpi="300" verticalDpi="300" r:id="rId1"/>
  <headerFooter alignWithMargins="0">
    <oddFooter>&amp;C&amp;P/&amp;N</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EL116"/>
  <sheetViews>
    <sheetView showGridLines="0" zoomScale="70" zoomScaleNormal="70" zoomScaleSheetLayoutView="55" workbookViewId="0"/>
  </sheetViews>
  <sheetFormatPr defaultColWidth="0" defaultRowHeight="13.5" customHeight="1" zeroHeight="1"/>
  <cols>
    <col min="1" max="125" width="2.5" style="242" customWidth="1"/>
    <col min="126" max="142" width="0" style="241" hidden="1" customWidth="1"/>
    <col min="143" max="16384" width="9" style="241" hidden="1"/>
  </cols>
  <sheetData>
    <row r="1" spans="1:125" ht="13.5" customHeight="1">
      <c r="A1" s="241"/>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c r="DM1" s="241"/>
      <c r="DN1" s="241"/>
      <c r="DO1" s="241"/>
      <c r="DP1" s="241"/>
      <c r="DQ1" s="241"/>
      <c r="DR1" s="241"/>
      <c r="DS1" s="241"/>
      <c r="DT1" s="241"/>
      <c r="DU1" s="241"/>
    </row>
    <row r="2" spans="1:125">
      <c r="B2" s="241"/>
      <c r="T2" s="241"/>
    </row>
    <row r="3" spans="1:125">
      <c r="C3" s="241"/>
      <c r="D3" s="241"/>
      <c r="E3" s="241"/>
      <c r="F3" s="241"/>
      <c r="G3" s="241"/>
      <c r="H3" s="241"/>
      <c r="I3" s="241"/>
      <c r="J3" s="241"/>
      <c r="K3" s="241"/>
      <c r="L3" s="241"/>
      <c r="M3" s="241"/>
      <c r="N3" s="241"/>
      <c r="O3" s="241"/>
      <c r="P3" s="241"/>
      <c r="Q3" s="241"/>
      <c r="R3" s="241"/>
      <c r="S3" s="241"/>
      <c r="U3" s="241"/>
      <c r="V3" s="241"/>
      <c r="W3" s="241"/>
      <c r="X3" s="241"/>
      <c r="Y3" s="241"/>
      <c r="Z3" s="241"/>
      <c r="AA3" s="241"/>
      <c r="AB3" s="241"/>
      <c r="AC3" s="241"/>
      <c r="AD3" s="241"/>
      <c r="AE3" s="241"/>
      <c r="AF3" s="241"/>
      <c r="AG3" s="241"/>
      <c r="AH3" s="241"/>
      <c r="AI3" s="241"/>
      <c r="AJ3" s="241"/>
      <c r="AK3" s="241"/>
      <c r="AL3" s="241"/>
      <c r="AM3" s="241"/>
      <c r="AN3" s="241"/>
      <c r="AO3" s="241"/>
      <c r="AP3" s="241"/>
      <c r="AQ3" s="241"/>
      <c r="AR3" s="241"/>
      <c r="AS3" s="241"/>
      <c r="AT3" s="241"/>
      <c r="AU3" s="241"/>
      <c r="AV3" s="241"/>
      <c r="AW3" s="241"/>
      <c r="AX3" s="241"/>
      <c r="AY3" s="241"/>
      <c r="AZ3" s="241"/>
      <c r="BA3" s="241"/>
      <c r="BB3" s="241"/>
      <c r="BC3" s="241"/>
      <c r="BD3" s="241"/>
      <c r="BE3" s="241"/>
      <c r="BF3" s="241"/>
      <c r="BG3" s="241"/>
      <c r="BH3" s="241"/>
      <c r="BI3" s="241"/>
      <c r="BJ3" s="241"/>
      <c r="BK3" s="241"/>
      <c r="BL3" s="241"/>
      <c r="BM3" s="241"/>
      <c r="BN3" s="241"/>
      <c r="BO3" s="241"/>
      <c r="BP3" s="241"/>
      <c r="BQ3" s="241"/>
      <c r="BR3" s="241"/>
      <c r="BS3" s="241"/>
      <c r="BT3" s="241"/>
      <c r="BU3" s="241"/>
      <c r="BV3" s="241"/>
      <c r="BW3" s="241"/>
      <c r="BX3" s="241"/>
      <c r="BY3" s="241"/>
      <c r="BZ3" s="241"/>
      <c r="CA3" s="241"/>
      <c r="CB3" s="241"/>
      <c r="CC3" s="241"/>
      <c r="CD3" s="241"/>
      <c r="CE3" s="241"/>
      <c r="CF3" s="241"/>
      <c r="CG3" s="241"/>
      <c r="CH3" s="241"/>
      <c r="CI3" s="241"/>
      <c r="CJ3" s="241"/>
      <c r="CK3" s="241"/>
      <c r="CL3" s="241"/>
      <c r="CM3" s="241"/>
      <c r="CN3" s="241"/>
      <c r="CO3" s="241"/>
      <c r="CP3" s="241"/>
      <c r="CQ3" s="241"/>
      <c r="CR3" s="241"/>
      <c r="CS3" s="241"/>
      <c r="CT3" s="241"/>
      <c r="CU3" s="241"/>
      <c r="CV3" s="241"/>
      <c r="CW3" s="241"/>
      <c r="CX3" s="241"/>
      <c r="CY3" s="241"/>
      <c r="CZ3" s="241"/>
      <c r="DA3" s="241"/>
      <c r="DB3" s="241"/>
      <c r="DC3" s="241"/>
      <c r="DD3" s="241"/>
      <c r="DE3" s="241"/>
      <c r="DF3" s="241"/>
      <c r="DG3" s="241"/>
      <c r="DH3" s="241"/>
      <c r="DI3" s="241"/>
      <c r="DJ3" s="241"/>
      <c r="DK3" s="241"/>
      <c r="DL3" s="241"/>
      <c r="DM3" s="241"/>
      <c r="DN3" s="241"/>
      <c r="DO3" s="241"/>
      <c r="DP3" s="241"/>
      <c r="DQ3" s="241"/>
      <c r="DR3" s="241"/>
      <c r="DS3" s="241"/>
      <c r="DT3" s="241"/>
      <c r="DU3" s="241"/>
    </row>
    <row r="4" spans="1:125"/>
    <row r="5" spans="1:125"/>
    <row r="6" spans="1:125"/>
    <row r="7" spans="1:125"/>
    <row r="8" spans="1:125"/>
    <row r="9" spans="1:125"/>
    <row r="10" spans="1:125"/>
    <row r="11" spans="1:125"/>
    <row r="12" spans="1:125"/>
    <row r="13" spans="1:125"/>
    <row r="14" spans="1:125"/>
    <row r="15" spans="1:125"/>
    <row r="16" spans="1:125"/>
    <row r="17"/>
    <row r="18"/>
    <row r="19"/>
    <row r="20"/>
    <row r="21"/>
    <row r="22"/>
    <row r="23"/>
    <row r="24"/>
    <row r="25"/>
    <row r="26"/>
    <row r="27"/>
    <row r="28"/>
    <row r="29"/>
    <row r="30"/>
    <row r="31"/>
    <row r="32"/>
    <row r="33" spans="2:125">
      <c r="B33" s="241"/>
      <c r="G33" s="241"/>
      <c r="I33" s="241"/>
    </row>
    <row r="34" spans="2:125">
      <c r="C34" s="241"/>
      <c r="P34" s="241"/>
      <c r="R34" s="241"/>
      <c r="U34" s="241"/>
    </row>
    <row r="35" spans="2:125">
      <c r="D35" s="241"/>
      <c r="E35" s="241"/>
      <c r="T35" s="241"/>
      <c r="W35" s="241"/>
      <c r="X35" s="241"/>
      <c r="Y35" s="241"/>
      <c r="Z35" s="241"/>
      <c r="AA35" s="241"/>
      <c r="AB35" s="241"/>
      <c r="AC35" s="241"/>
      <c r="AD35" s="241"/>
      <c r="AE35" s="241"/>
      <c r="AF35" s="241"/>
      <c r="AG35" s="241"/>
      <c r="AH35" s="241"/>
      <c r="AI35" s="241"/>
      <c r="AJ35" s="241"/>
      <c r="AK35" s="241"/>
      <c r="AL35" s="241"/>
      <c r="AM35" s="241"/>
      <c r="AN35" s="241"/>
      <c r="AO35" s="241"/>
      <c r="AP35" s="241"/>
      <c r="AQ35" s="241"/>
      <c r="AR35" s="241"/>
      <c r="AS35" s="241"/>
      <c r="AT35" s="241"/>
      <c r="AU35" s="241"/>
      <c r="AV35" s="241"/>
      <c r="AW35" s="241"/>
      <c r="AX35" s="241"/>
      <c r="AY35" s="241"/>
      <c r="AZ35" s="241"/>
      <c r="BA35" s="241"/>
      <c r="BB35" s="241"/>
      <c r="BC35" s="241"/>
      <c r="BD35" s="241"/>
      <c r="BE35" s="241"/>
      <c r="BF35" s="241"/>
      <c r="BG35" s="241"/>
      <c r="BH35" s="241"/>
      <c r="BI35" s="241"/>
      <c r="BJ35" s="241"/>
      <c r="BK35" s="241"/>
      <c r="BL35" s="241"/>
      <c r="BM35" s="241"/>
      <c r="BN35" s="241"/>
      <c r="BO35" s="241"/>
      <c r="BP35" s="241"/>
      <c r="BQ35" s="241"/>
      <c r="BR35" s="241"/>
      <c r="BS35" s="241"/>
      <c r="BT35" s="241"/>
      <c r="BU35" s="241"/>
      <c r="BV35" s="241"/>
      <c r="BW35" s="241"/>
      <c r="BX35" s="241"/>
      <c r="BY35" s="241"/>
      <c r="BZ35" s="241"/>
      <c r="CA35" s="241"/>
      <c r="CB35" s="241"/>
      <c r="CC35" s="241"/>
      <c r="CD35" s="241"/>
      <c r="CE35" s="241"/>
      <c r="CF35" s="241"/>
      <c r="CG35" s="241"/>
      <c r="CH35" s="241"/>
      <c r="CI35" s="241"/>
      <c r="CJ35" s="241"/>
      <c r="CK35" s="241"/>
      <c r="CL35" s="241"/>
      <c r="CM35" s="241"/>
      <c r="CN35" s="241"/>
      <c r="CO35" s="241"/>
      <c r="CP35" s="241"/>
      <c r="CQ35" s="241"/>
      <c r="CR35" s="241"/>
      <c r="CS35" s="241"/>
      <c r="CT35" s="241"/>
      <c r="CU35" s="241"/>
      <c r="CV35" s="241"/>
      <c r="CW35" s="241"/>
      <c r="CX35" s="241"/>
      <c r="CY35" s="241"/>
      <c r="CZ35" s="241"/>
      <c r="DA35" s="241"/>
      <c r="DB35" s="241"/>
      <c r="DC35" s="241"/>
      <c r="DD35" s="241"/>
      <c r="DE35" s="241"/>
      <c r="DF35" s="241"/>
      <c r="DG35" s="241"/>
      <c r="DH35" s="241"/>
      <c r="DI35" s="241"/>
      <c r="DJ35" s="241"/>
      <c r="DK35" s="241"/>
      <c r="DL35" s="241"/>
      <c r="DM35" s="241"/>
      <c r="DN35" s="241"/>
      <c r="DO35" s="241"/>
      <c r="DP35" s="241"/>
      <c r="DQ35" s="241"/>
      <c r="DR35" s="241"/>
      <c r="DS35" s="241"/>
      <c r="DT35" s="241"/>
      <c r="DU35" s="241"/>
    </row>
    <row r="36" spans="2:125">
      <c r="F36" s="241"/>
      <c r="H36" s="241"/>
      <c r="J36" s="241"/>
      <c r="K36" s="241"/>
      <c r="L36" s="241"/>
      <c r="M36" s="241"/>
      <c r="N36" s="241"/>
      <c r="O36" s="241"/>
      <c r="Q36" s="241"/>
      <c r="S36" s="241"/>
      <c r="V36" s="241"/>
    </row>
    <row r="37" spans="2:125"/>
    <row r="38" spans="2:125"/>
    <row r="39" spans="2:125"/>
    <row r="40" spans="2:125">
      <c r="U40" s="241"/>
    </row>
    <row r="41" spans="2:125">
      <c r="R41" s="241"/>
    </row>
    <row r="42" spans="2:125">
      <c r="T42" s="241"/>
      <c r="W42" s="241"/>
      <c r="X42" s="241"/>
      <c r="Y42" s="241"/>
      <c r="Z42" s="241"/>
      <c r="AA42" s="241"/>
      <c r="AB42" s="241"/>
      <c r="AC42" s="241"/>
      <c r="AD42" s="241"/>
      <c r="AE42" s="241"/>
      <c r="AF42" s="241"/>
      <c r="AG42" s="241"/>
      <c r="AH42" s="241"/>
      <c r="AI42" s="241"/>
      <c r="AJ42" s="241"/>
      <c r="AK42" s="241"/>
      <c r="AL42" s="241"/>
      <c r="AM42" s="241"/>
      <c r="AN42" s="241"/>
      <c r="AO42" s="241"/>
      <c r="AP42" s="241"/>
      <c r="AQ42" s="241"/>
      <c r="AR42" s="241"/>
      <c r="AS42" s="241"/>
      <c r="AT42" s="241"/>
      <c r="AU42" s="241"/>
      <c r="AV42" s="241"/>
      <c r="AW42" s="241"/>
      <c r="AX42" s="241"/>
      <c r="AY42" s="241"/>
      <c r="AZ42" s="241"/>
      <c r="BA42" s="241"/>
      <c r="BB42" s="241"/>
      <c r="BC42" s="241"/>
      <c r="BD42" s="241"/>
      <c r="BE42" s="241"/>
      <c r="BF42" s="241"/>
      <c r="BG42" s="241"/>
      <c r="BH42" s="241"/>
      <c r="BI42" s="241"/>
      <c r="BJ42" s="241"/>
      <c r="BK42" s="241"/>
      <c r="BL42" s="241"/>
      <c r="BM42" s="241"/>
      <c r="BN42" s="241"/>
      <c r="BO42" s="241"/>
      <c r="BP42" s="241"/>
      <c r="BQ42" s="241"/>
      <c r="BR42" s="241"/>
      <c r="BS42" s="241"/>
      <c r="BT42" s="241"/>
      <c r="BU42" s="241"/>
      <c r="BV42" s="241"/>
      <c r="BW42" s="241"/>
      <c r="BX42" s="241"/>
      <c r="BY42" s="241"/>
      <c r="BZ42" s="241"/>
      <c r="CA42" s="241"/>
      <c r="CB42" s="241"/>
      <c r="CC42" s="241"/>
      <c r="CD42" s="241"/>
      <c r="CE42" s="241"/>
      <c r="CF42" s="241"/>
      <c r="CG42" s="241"/>
      <c r="CH42" s="241"/>
      <c r="CI42" s="241"/>
      <c r="CJ42" s="241"/>
      <c r="CK42" s="241"/>
      <c r="CL42" s="241"/>
      <c r="CM42" s="241"/>
      <c r="CN42" s="241"/>
      <c r="CO42" s="241"/>
      <c r="CP42" s="241"/>
      <c r="CQ42" s="241"/>
      <c r="CR42" s="241"/>
      <c r="CS42" s="241"/>
      <c r="CT42" s="241"/>
      <c r="CU42" s="241"/>
      <c r="CV42" s="241"/>
      <c r="CW42" s="241"/>
      <c r="CX42" s="241"/>
      <c r="CY42" s="241"/>
      <c r="CZ42" s="241"/>
      <c r="DA42" s="241"/>
      <c r="DB42" s="241"/>
      <c r="DC42" s="241"/>
      <c r="DD42" s="241"/>
      <c r="DE42" s="241"/>
      <c r="DF42" s="241"/>
      <c r="DG42" s="241"/>
      <c r="DH42" s="241"/>
      <c r="DI42" s="241"/>
      <c r="DJ42" s="241"/>
      <c r="DK42" s="241"/>
      <c r="DL42" s="241"/>
      <c r="DM42" s="241"/>
      <c r="DN42" s="241"/>
      <c r="DO42" s="241"/>
      <c r="DP42" s="241"/>
      <c r="DQ42" s="241"/>
      <c r="DR42" s="241"/>
      <c r="DS42" s="241"/>
      <c r="DT42" s="241"/>
      <c r="DU42" s="241"/>
    </row>
    <row r="43" spans="2:125">
      <c r="Q43" s="241"/>
      <c r="S43" s="241"/>
      <c r="V43" s="241"/>
    </row>
    <row r="44" spans="2:125"/>
    <row r="45" spans="2:125"/>
    <row r="46" spans="2:125"/>
    <row r="47" spans="2:125"/>
    <row r="48" spans="2:125"/>
    <row r="49"/>
    <row r="50"/>
    <row r="51"/>
    <row r="52"/>
    <row r="53"/>
    <row r="54"/>
    <row r="55"/>
    <row r="56"/>
    <row r="57"/>
    <row r="58"/>
    <row r="59"/>
    <row r="60"/>
    <row r="61"/>
    <row r="62"/>
    <row r="63"/>
    <row r="64"/>
    <row r="65"/>
    <row r="66"/>
    <row r="67"/>
    <row r="68"/>
    <row r="69"/>
    <row r="70"/>
    <row r="71"/>
    <row r="72"/>
    <row r="73"/>
    <row r="74"/>
    <row r="75"/>
    <row r="76"/>
    <row r="77"/>
    <row r="78"/>
    <row r="79"/>
    <row r="80"/>
    <row r="81"/>
    <row r="82"/>
    <row r="83"/>
    <row r="84"/>
    <row r="85"/>
    <row r="86"/>
    <row r="87"/>
    <row r="88"/>
    <row r="89"/>
    <row r="90"/>
    <row r="91"/>
    <row r="92" ht="13.5" customHeight="1"/>
    <row r="93" ht="13.5" customHeight="1"/>
    <row r="94" ht="13.5" customHeight="1"/>
    <row r="95" ht="13.5" customHeight="1"/>
    <row r="96" ht="13.5" customHeight="1"/>
    <row r="97" ht="13.5" customHeight="1"/>
    <row r="98" ht="13.5" customHeight="1"/>
    <row r="99" ht="13.5" customHeight="1"/>
    <row r="100" ht="13.5" customHeight="1"/>
    <row r="101" ht="13.5" customHeight="1"/>
    <row r="102" ht="13.5" customHeight="1"/>
    <row r="103" ht="13.5" customHeight="1"/>
    <row r="104" ht="13.5" customHeight="1"/>
    <row r="105" ht="13.5" customHeight="1"/>
    <row r="106" ht="13.5" customHeight="1"/>
    <row r="107" ht="13.5" customHeight="1"/>
    <row r="108" ht="13.5" customHeight="1"/>
    <row r="109" ht="13.5" customHeight="1"/>
    <row r="110" ht="13.5" customHeight="1"/>
    <row r="111" ht="13.5" customHeight="1"/>
    <row r="112" ht="13.5" customHeight="1"/>
    <row r="113" spans="125:125" ht="13.5" customHeight="1"/>
    <row r="114" spans="125:125" ht="13.5" customHeight="1"/>
    <row r="115" spans="125:125" ht="13.5" customHeight="1"/>
    <row r="116" spans="125:125" ht="13.5" customHeight="1">
      <c r="DU116" s="242" t="s">
        <v>475</v>
      </c>
    </row>
  </sheetData>
  <sheetProtection algorithmName="SHA-512" hashValue="OZG9pXlhzwLuF4DNGJc1UPb25+xD7aHWv1S5gWQwHYVw1WUfo30z/9Ea7e0YFHeTqDKqQN19TdmISbD+mDMxew==" saltValue="qzFg9YaWReMN0lGuWnWOfw==" spinCount="100000" sheet="1" objects="1" scenarios="1"/>
  <dataConsolidate/>
  <phoneticPr fontId="2"/>
  <printOptions horizontalCentered="1" verticalCentered="1"/>
  <pageMargins left="0" right="0" top="0.19685039370078741" bottom="0" header="0.39370078740157483" footer="0"/>
  <pageSetup paperSize="9" scale="38" orientation="landscape" horizontalDpi="300" verticalDpi="300" r:id="rId1"/>
  <headerFooter alignWithMargins="0">
    <oddFooter>&amp;C&amp;P/&amp;N</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MasterSheet">
    <pageSetUpPr fitToPage="1"/>
  </sheetPr>
  <dimension ref="B1:J50"/>
  <sheetViews>
    <sheetView showGridLines="0" zoomScaleSheetLayoutView="100" workbookViewId="0"/>
  </sheetViews>
  <sheetFormatPr defaultColWidth="0" defaultRowHeight="13.5" customHeight="1" zeroHeight="1"/>
  <cols>
    <col min="1" max="1" width="8.25" style="1" customWidth="1"/>
    <col min="2" max="16" width="14.625" style="1" customWidth="1"/>
    <col min="17" max="16384" width="0" style="1" hidden="1"/>
  </cols>
  <sheetData>
    <row r="1" ht="16.5" customHeight="1"/>
    <row r="2" ht="16.5" customHeight="1"/>
    <row r="3" ht="16.5" customHeight="1"/>
    <row r="4" ht="16.5" customHeight="1"/>
    <row r="5" ht="16.5" customHeight="1"/>
    <row r="6" ht="16.5" customHeight="1"/>
    <row r="7" ht="16.5" customHeight="1"/>
    <row r="8" ht="16.5" customHeight="1"/>
    <row r="9" ht="16.5" customHeight="1"/>
    <row r="10" ht="16.5" customHeight="1"/>
    <row r="11" ht="16.5" customHeight="1"/>
    <row r="12" ht="16.5" customHeight="1"/>
    <row r="13" ht="16.5" customHeight="1"/>
    <row r="14" ht="16.5" customHeight="1"/>
    <row r="15" ht="16.5" customHeight="1"/>
    <row r="16" ht="16.5" customHeight="1"/>
    <row r="17" ht="16.5" customHeight="1"/>
    <row r="18" ht="16.5" customHeight="1"/>
    <row r="19" ht="16.5" customHeight="1"/>
    <row r="20" ht="16.5" customHeight="1"/>
    <row r="21" ht="16.5" customHeight="1"/>
    <row r="22" ht="16.5" customHeight="1"/>
    <row r="23" ht="16.5" customHeight="1"/>
    <row r="24" ht="16.5" customHeight="1"/>
    <row r="25" ht="16.5" customHeight="1"/>
    <row r="26" ht="16.5" customHeight="1"/>
    <row r="27" ht="16.5" customHeight="1"/>
    <row r="28" ht="16.5" customHeight="1"/>
    <row r="29" ht="16.5" customHeight="1"/>
    <row r="30" ht="16.5" customHeight="1"/>
    <row r="31" ht="16.5" customHeight="1"/>
    <row r="32" ht="16.5" customHeight="1"/>
    <row r="33" spans="2:10" ht="16.5" customHeight="1"/>
    <row r="34" spans="2:10" ht="16.5" customHeight="1"/>
    <row r="35" spans="2:10" ht="16.5" customHeight="1"/>
    <row r="36" spans="2:10" ht="16.5" customHeight="1"/>
    <row r="37" spans="2:10" ht="16.5" customHeight="1"/>
    <row r="38" spans="2:10" ht="16.5" customHeight="1"/>
    <row r="39" spans="2:10" ht="16.5" customHeight="1"/>
    <row r="40" spans="2:10" ht="16.5" customHeight="1"/>
    <row r="41" spans="2:10" ht="16.5" customHeight="1"/>
    <row r="42" spans="2:10" ht="16.5" customHeight="1"/>
    <row r="43" spans="2:10" ht="16.5" customHeight="1"/>
    <row r="44" spans="2:10" ht="16.5" customHeight="1"/>
    <row r="45" spans="2:10" ht="29.25" customHeight="1" thickBot="1">
      <c r="B45" s="2"/>
      <c r="C45" s="2"/>
      <c r="D45" s="2"/>
      <c r="E45" s="2"/>
      <c r="F45" s="2"/>
      <c r="G45" s="2"/>
      <c r="H45" s="2"/>
      <c r="I45" s="2"/>
      <c r="J45" s="3" t="s">
        <v>0</v>
      </c>
    </row>
    <row r="46" spans="2:10" ht="29.25" customHeight="1" thickBot="1">
      <c r="B46" s="4" t="s">
        <v>1</v>
      </c>
      <c r="C46" s="5"/>
      <c r="D46" s="5"/>
      <c r="E46" s="6" t="s">
        <v>2</v>
      </c>
      <c r="F46" s="7" t="s">
        <v>525</v>
      </c>
      <c r="G46" s="8" t="s">
        <v>526</v>
      </c>
      <c r="H46" s="8" t="s">
        <v>527</v>
      </c>
      <c r="I46" s="8" t="s">
        <v>528</v>
      </c>
      <c r="J46" s="9" t="s">
        <v>529</v>
      </c>
    </row>
    <row r="47" spans="2:10" ht="57.75" customHeight="1">
      <c r="B47" s="10"/>
      <c r="C47" s="1152" t="s">
        <v>3</v>
      </c>
      <c r="D47" s="1152"/>
      <c r="E47" s="1153"/>
      <c r="F47" s="11">
        <v>29.65</v>
      </c>
      <c r="G47" s="12">
        <v>41.02</v>
      </c>
      <c r="H47" s="12">
        <v>48.17</v>
      </c>
      <c r="I47" s="12">
        <v>46.57</v>
      </c>
      <c r="J47" s="13">
        <v>51.76</v>
      </c>
    </row>
    <row r="48" spans="2:10" ht="57.75" customHeight="1">
      <c r="B48" s="14"/>
      <c r="C48" s="1154" t="s">
        <v>4</v>
      </c>
      <c r="D48" s="1154"/>
      <c r="E48" s="1155"/>
      <c r="F48" s="15">
        <v>13.43</v>
      </c>
      <c r="G48" s="16">
        <v>12.03</v>
      </c>
      <c r="H48" s="16">
        <v>9.26</v>
      </c>
      <c r="I48" s="16">
        <v>6.86</v>
      </c>
      <c r="J48" s="17">
        <v>5.88</v>
      </c>
    </row>
    <row r="49" spans="2:10" ht="57.75" customHeight="1" thickBot="1">
      <c r="B49" s="18"/>
      <c r="C49" s="1156" t="s">
        <v>5</v>
      </c>
      <c r="D49" s="1156"/>
      <c r="E49" s="1157"/>
      <c r="F49" s="19">
        <v>11.82</v>
      </c>
      <c r="G49" s="20">
        <v>13</v>
      </c>
      <c r="H49" s="20">
        <v>3.45</v>
      </c>
      <c r="I49" s="20" t="s">
        <v>530</v>
      </c>
      <c r="J49" s="21">
        <v>5.85</v>
      </c>
    </row>
    <row r="50" spans="2:10"/>
  </sheetData>
  <sheetProtection algorithmName="SHA-512" hashValue="pahZKAGo/jM6A9OjzVTPwoa6fm2in+5TitT5+VChlqduUgykNQMfm7Nsfh4V8No98TVVkrUwSMS+kKShhd9qQg==" saltValue="QZftmGCoNcd5lanBju5A9Q==" spinCount="100000" sheet="1" objects="1" scenarios="1"/>
  <mergeCells count="3">
    <mergeCell ref="C47:E47"/>
    <mergeCell ref="C48:E48"/>
    <mergeCell ref="C49:E49"/>
  </mergeCells>
  <phoneticPr fontId="2"/>
  <printOptions horizontalCentered="1"/>
  <pageMargins left="0" right="0" top="0.19685039370078741" bottom="0" header="0" footer="0"/>
  <pageSetup paperSize="9" scale="62" orientation="landscape" horizontalDpi="300" verticalDpi="300" r:id="rId1"/>
  <headerFooter alignWithMargins="0">
    <oddFooter>&amp;C&amp;P/&amp;N</oddFooter>
  </headerFooter>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MasterSheet5">
    <pageSetUpPr fitToPage="1"/>
  </sheetPr>
  <dimension ref="A1:P45"/>
  <sheetViews>
    <sheetView showGridLines="0" zoomScaleSheetLayoutView="100" workbookViewId="0"/>
  </sheetViews>
  <sheetFormatPr defaultColWidth="0" defaultRowHeight="13.5" customHeight="1" zeroHeight="1"/>
  <cols>
    <col min="1" max="1" width="6.625" style="23" customWidth="1"/>
    <col min="2" max="2" width="11" style="23" customWidth="1"/>
    <col min="3" max="3" width="17" style="23" customWidth="1"/>
    <col min="4" max="5" width="16.625" style="23" customWidth="1"/>
    <col min="6" max="15" width="15" style="23" customWidth="1"/>
    <col min="16" max="16" width="24" style="23" customWidth="1"/>
    <col min="17" max="16384" width="0" style="23" hidden="1"/>
  </cols>
  <sheetData>
    <row r="1" spans="1:16" ht="16.5" customHeight="1">
      <c r="A1" s="22"/>
      <c r="B1" s="22"/>
      <c r="C1" s="22"/>
      <c r="D1" s="22"/>
      <c r="E1" s="22"/>
      <c r="F1" s="22"/>
      <c r="G1" s="22"/>
      <c r="H1" s="22"/>
      <c r="I1" s="22"/>
      <c r="J1" s="22"/>
      <c r="K1" s="22"/>
      <c r="L1" s="22"/>
      <c r="M1" s="22"/>
      <c r="N1" s="22"/>
      <c r="O1" s="22"/>
      <c r="P1" s="22"/>
    </row>
    <row r="2" spans="1:16" ht="16.5" customHeight="1">
      <c r="A2" s="22"/>
      <c r="B2" s="22"/>
      <c r="C2" s="22"/>
      <c r="D2" s="22"/>
      <c r="E2" s="22"/>
      <c r="F2" s="22"/>
      <c r="G2" s="22"/>
      <c r="H2" s="22"/>
      <c r="I2" s="22"/>
      <c r="J2" s="22"/>
      <c r="K2" s="22"/>
      <c r="L2" s="22"/>
      <c r="M2" s="22"/>
      <c r="N2" s="22"/>
      <c r="O2" s="22"/>
      <c r="P2" s="22"/>
    </row>
    <row r="3" spans="1:16" ht="16.5" customHeight="1">
      <c r="A3" s="22"/>
      <c r="B3" s="22"/>
      <c r="C3" s="22"/>
      <c r="D3" s="22"/>
      <c r="E3" s="22"/>
      <c r="F3" s="22"/>
      <c r="G3" s="22"/>
      <c r="H3" s="22"/>
      <c r="I3" s="22"/>
      <c r="J3" s="22"/>
      <c r="K3" s="22"/>
      <c r="L3" s="22"/>
      <c r="M3" s="22"/>
      <c r="N3" s="22"/>
      <c r="O3" s="22"/>
      <c r="P3" s="22"/>
    </row>
    <row r="4" spans="1:16" ht="16.5" customHeight="1">
      <c r="A4" s="22"/>
      <c r="B4" s="22"/>
      <c r="C4" s="22"/>
      <c r="D4" s="22"/>
      <c r="E4" s="22"/>
      <c r="F4" s="22"/>
      <c r="G4" s="22"/>
      <c r="H4" s="22"/>
      <c r="I4" s="22"/>
      <c r="J4" s="22"/>
      <c r="K4" s="22"/>
      <c r="L4" s="22"/>
      <c r="M4" s="22"/>
      <c r="N4" s="22"/>
      <c r="O4" s="22"/>
      <c r="P4" s="22"/>
    </row>
    <row r="5" spans="1:16" ht="16.5" customHeight="1">
      <c r="A5" s="22"/>
      <c r="B5" s="22"/>
      <c r="C5" s="22"/>
      <c r="D5" s="22"/>
      <c r="E5" s="22"/>
      <c r="F5" s="22"/>
      <c r="G5" s="22"/>
      <c r="H5" s="22"/>
      <c r="I5" s="22"/>
      <c r="J5" s="22"/>
      <c r="K5" s="22"/>
      <c r="L5" s="22"/>
      <c r="M5" s="22"/>
      <c r="N5" s="22"/>
      <c r="O5" s="22"/>
      <c r="P5" s="22"/>
    </row>
    <row r="6" spans="1:16" ht="16.5" customHeight="1">
      <c r="A6" s="22"/>
      <c r="B6" s="22"/>
      <c r="C6" s="22"/>
      <c r="D6" s="22"/>
      <c r="E6" s="22"/>
      <c r="F6" s="22"/>
      <c r="G6" s="22"/>
      <c r="H6" s="22"/>
      <c r="I6" s="22"/>
      <c r="J6" s="22"/>
      <c r="K6" s="22"/>
      <c r="L6" s="22"/>
      <c r="M6" s="22"/>
      <c r="N6" s="22"/>
      <c r="O6" s="22"/>
      <c r="P6" s="22"/>
    </row>
    <row r="7" spans="1:16" ht="16.5" customHeight="1">
      <c r="A7" s="22"/>
      <c r="B7" s="22"/>
      <c r="C7" s="22"/>
      <c r="D7" s="22"/>
      <c r="E7" s="22"/>
      <c r="F7" s="22"/>
      <c r="G7" s="22"/>
      <c r="H7" s="22"/>
      <c r="I7" s="22"/>
      <c r="J7" s="22"/>
      <c r="K7" s="22"/>
      <c r="L7" s="22"/>
      <c r="M7" s="22"/>
      <c r="N7" s="22"/>
      <c r="O7" s="22"/>
      <c r="P7" s="22"/>
    </row>
    <row r="8" spans="1:16" ht="16.5" customHeight="1">
      <c r="A8" s="22"/>
      <c r="B8" s="22"/>
      <c r="C8" s="22"/>
      <c r="D8" s="22"/>
      <c r="E8" s="22"/>
      <c r="F8" s="22"/>
      <c r="G8" s="22"/>
      <c r="H8" s="22"/>
      <c r="I8" s="22"/>
      <c r="J8" s="22"/>
      <c r="K8" s="22"/>
      <c r="L8" s="22"/>
      <c r="M8" s="22"/>
      <c r="N8" s="22"/>
      <c r="O8" s="22"/>
      <c r="P8" s="22"/>
    </row>
    <row r="9" spans="1:16" ht="16.5" customHeight="1">
      <c r="A9" s="22"/>
      <c r="B9" s="22"/>
      <c r="C9" s="22"/>
      <c r="D9" s="22"/>
      <c r="E9" s="22"/>
      <c r="F9" s="22"/>
      <c r="G9" s="22"/>
      <c r="H9" s="22"/>
      <c r="I9" s="22"/>
      <c r="J9" s="22"/>
      <c r="K9" s="22"/>
      <c r="L9" s="22"/>
      <c r="M9" s="22"/>
      <c r="N9" s="22"/>
      <c r="O9" s="22"/>
      <c r="P9" s="22"/>
    </row>
    <row r="10" spans="1:16" ht="16.5" customHeight="1">
      <c r="A10" s="22"/>
      <c r="B10" s="22"/>
      <c r="C10" s="22"/>
      <c r="D10" s="22"/>
      <c r="E10" s="22"/>
      <c r="F10" s="22"/>
      <c r="G10" s="22"/>
      <c r="H10" s="22"/>
      <c r="I10" s="22"/>
      <c r="J10" s="22"/>
      <c r="K10" s="22"/>
      <c r="L10" s="22"/>
      <c r="M10" s="22"/>
      <c r="N10" s="22"/>
      <c r="O10" s="22"/>
      <c r="P10" s="22"/>
    </row>
    <row r="11" spans="1:16" ht="16.5" customHeight="1">
      <c r="A11" s="22"/>
      <c r="B11" s="22"/>
      <c r="C11" s="22"/>
      <c r="D11" s="22"/>
      <c r="E11" s="22"/>
      <c r="F11" s="22"/>
      <c r="G11" s="22"/>
      <c r="H11" s="22"/>
      <c r="I11" s="22"/>
      <c r="J11" s="22"/>
      <c r="K11" s="22"/>
      <c r="L11" s="22"/>
      <c r="M11" s="22"/>
      <c r="N11" s="22"/>
      <c r="O11" s="22"/>
      <c r="P11" s="22"/>
    </row>
    <row r="12" spans="1:16" ht="16.5" customHeight="1">
      <c r="A12" s="22"/>
      <c r="B12" s="22"/>
      <c r="C12" s="22"/>
      <c r="D12" s="22"/>
      <c r="E12" s="22"/>
      <c r="F12" s="22"/>
      <c r="G12" s="22"/>
      <c r="H12" s="22"/>
      <c r="I12" s="22"/>
      <c r="J12" s="22"/>
      <c r="K12" s="22"/>
      <c r="L12" s="22"/>
      <c r="M12" s="22"/>
      <c r="N12" s="22"/>
      <c r="O12" s="22"/>
      <c r="P12" s="22"/>
    </row>
    <row r="13" spans="1:16" ht="16.5" customHeight="1">
      <c r="A13" s="22"/>
      <c r="B13" s="22"/>
      <c r="C13" s="22"/>
      <c r="D13" s="22"/>
      <c r="E13" s="22"/>
      <c r="F13" s="22"/>
      <c r="G13" s="22"/>
      <c r="H13" s="22"/>
      <c r="I13" s="22"/>
      <c r="J13" s="22"/>
      <c r="K13" s="22"/>
      <c r="L13" s="22"/>
      <c r="M13" s="22"/>
      <c r="N13" s="22"/>
      <c r="O13" s="22"/>
      <c r="P13" s="22"/>
    </row>
    <row r="14" spans="1:16" ht="16.5" customHeight="1">
      <c r="A14" s="22"/>
      <c r="B14" s="22"/>
      <c r="C14" s="22"/>
      <c r="D14" s="22"/>
      <c r="E14" s="22"/>
      <c r="F14" s="22"/>
      <c r="G14" s="22"/>
      <c r="H14" s="22"/>
      <c r="I14" s="22"/>
      <c r="J14" s="22"/>
      <c r="K14" s="22"/>
      <c r="L14" s="22"/>
      <c r="M14" s="22"/>
      <c r="N14" s="22"/>
      <c r="O14" s="22"/>
      <c r="P14" s="22"/>
    </row>
    <row r="15" spans="1:16" ht="16.5" customHeight="1">
      <c r="A15" s="22"/>
      <c r="B15" s="22"/>
      <c r="C15" s="22"/>
      <c r="D15" s="22"/>
      <c r="E15" s="22"/>
      <c r="F15" s="22"/>
      <c r="G15" s="22"/>
      <c r="H15" s="22"/>
      <c r="I15" s="22"/>
      <c r="J15" s="22"/>
      <c r="K15" s="22"/>
      <c r="L15" s="22"/>
      <c r="M15" s="22"/>
      <c r="N15" s="22"/>
      <c r="O15" s="22"/>
      <c r="P15" s="22"/>
    </row>
    <row r="16" spans="1:16" ht="16.5" customHeight="1">
      <c r="A16" s="22"/>
      <c r="B16" s="22"/>
      <c r="C16" s="22"/>
      <c r="D16" s="22"/>
      <c r="E16" s="22"/>
      <c r="F16" s="22"/>
      <c r="G16" s="22"/>
      <c r="H16" s="22"/>
      <c r="I16" s="22"/>
      <c r="J16" s="22"/>
      <c r="K16" s="22"/>
      <c r="L16" s="22"/>
      <c r="M16" s="22"/>
      <c r="N16" s="22"/>
      <c r="O16" s="22"/>
      <c r="P16" s="22"/>
    </row>
    <row r="17" spans="1:16" ht="16.5" customHeight="1">
      <c r="A17" s="22"/>
      <c r="B17" s="22"/>
      <c r="C17" s="22"/>
      <c r="D17" s="22"/>
      <c r="E17" s="22"/>
      <c r="F17" s="22"/>
      <c r="G17" s="22"/>
      <c r="H17" s="22"/>
      <c r="I17" s="22"/>
      <c r="J17" s="22"/>
      <c r="K17" s="22"/>
      <c r="L17" s="22"/>
      <c r="M17" s="22"/>
      <c r="N17" s="22"/>
      <c r="O17" s="22"/>
      <c r="P17" s="22"/>
    </row>
    <row r="18" spans="1:16" ht="16.5" customHeight="1">
      <c r="A18" s="22"/>
      <c r="B18" s="22"/>
      <c r="C18" s="22"/>
      <c r="D18" s="22"/>
      <c r="E18" s="22"/>
      <c r="F18" s="22"/>
      <c r="G18" s="22"/>
      <c r="H18" s="22"/>
      <c r="I18" s="22"/>
      <c r="J18" s="22"/>
      <c r="K18" s="22"/>
      <c r="L18" s="22"/>
      <c r="M18" s="22"/>
      <c r="N18" s="22"/>
      <c r="O18" s="22"/>
      <c r="P18" s="22"/>
    </row>
    <row r="19" spans="1:16" ht="16.5" customHeight="1">
      <c r="A19" s="22"/>
      <c r="B19" s="22"/>
      <c r="C19" s="22"/>
      <c r="D19" s="22"/>
      <c r="E19" s="22"/>
      <c r="F19" s="22"/>
      <c r="G19" s="22"/>
      <c r="H19" s="22"/>
      <c r="I19" s="22"/>
      <c r="J19" s="22"/>
      <c r="K19" s="22"/>
      <c r="L19" s="22"/>
      <c r="M19" s="22"/>
      <c r="N19" s="22"/>
      <c r="O19" s="22"/>
      <c r="P19" s="22"/>
    </row>
    <row r="20" spans="1:16" ht="16.5" customHeight="1">
      <c r="A20" s="22"/>
      <c r="B20" s="22"/>
      <c r="C20" s="22"/>
      <c r="D20" s="22"/>
      <c r="E20" s="22"/>
      <c r="F20" s="22"/>
      <c r="G20" s="22"/>
      <c r="H20" s="22"/>
      <c r="I20" s="22"/>
      <c r="J20" s="22"/>
      <c r="K20" s="22"/>
      <c r="L20" s="22"/>
      <c r="M20" s="22"/>
      <c r="N20" s="22"/>
      <c r="O20" s="22"/>
      <c r="P20" s="22"/>
    </row>
    <row r="21" spans="1:16" ht="16.5" customHeight="1">
      <c r="A21" s="22"/>
      <c r="B21" s="22"/>
      <c r="C21" s="22"/>
      <c r="D21" s="22"/>
      <c r="E21" s="22"/>
      <c r="F21" s="22"/>
      <c r="G21" s="22"/>
      <c r="H21" s="22"/>
      <c r="I21" s="22"/>
      <c r="J21" s="22"/>
      <c r="K21" s="22"/>
      <c r="L21" s="22"/>
      <c r="M21" s="22"/>
      <c r="N21" s="22"/>
      <c r="O21" s="22"/>
      <c r="P21" s="22"/>
    </row>
    <row r="22" spans="1:16" ht="16.5" customHeight="1">
      <c r="A22" s="22"/>
      <c r="B22" s="22"/>
      <c r="C22" s="22"/>
      <c r="D22" s="22"/>
      <c r="E22" s="22"/>
      <c r="F22" s="22"/>
      <c r="G22" s="22"/>
      <c r="H22" s="22"/>
      <c r="I22" s="22"/>
      <c r="J22" s="22"/>
      <c r="K22" s="22"/>
      <c r="L22" s="22"/>
      <c r="M22" s="22"/>
      <c r="N22" s="22"/>
      <c r="O22" s="22"/>
      <c r="P22" s="22"/>
    </row>
    <row r="23" spans="1:16" ht="16.5" customHeight="1">
      <c r="A23" s="22"/>
      <c r="B23" s="22"/>
      <c r="C23" s="22"/>
      <c r="D23" s="22"/>
      <c r="E23" s="22"/>
      <c r="F23" s="22"/>
      <c r="G23" s="22"/>
      <c r="H23" s="22"/>
      <c r="I23" s="22"/>
      <c r="J23" s="22"/>
      <c r="K23" s="22"/>
      <c r="L23" s="22"/>
      <c r="M23" s="22"/>
      <c r="N23" s="22"/>
      <c r="O23" s="22"/>
      <c r="P23" s="22"/>
    </row>
    <row r="24" spans="1:16" ht="16.5" customHeight="1">
      <c r="A24" s="22"/>
      <c r="B24" s="22"/>
      <c r="C24" s="22"/>
      <c r="D24" s="22"/>
      <c r="E24" s="22"/>
      <c r="F24" s="22"/>
      <c r="G24" s="22"/>
      <c r="H24" s="22"/>
      <c r="I24" s="22"/>
      <c r="J24" s="22"/>
      <c r="K24" s="22"/>
      <c r="L24" s="22"/>
      <c r="M24" s="22"/>
      <c r="N24" s="22"/>
      <c r="O24" s="22"/>
      <c r="P24" s="22"/>
    </row>
    <row r="25" spans="1:16" ht="16.5" customHeight="1">
      <c r="A25" s="22"/>
      <c r="B25" s="22"/>
      <c r="C25" s="22"/>
      <c r="D25" s="22"/>
      <c r="E25" s="22"/>
      <c r="F25" s="22"/>
      <c r="G25" s="22"/>
      <c r="H25" s="22"/>
      <c r="I25" s="22"/>
      <c r="J25" s="22"/>
      <c r="K25" s="22"/>
      <c r="L25" s="22"/>
      <c r="M25" s="22"/>
      <c r="N25" s="22"/>
      <c r="O25" s="22"/>
      <c r="P25" s="22"/>
    </row>
    <row r="26" spans="1:16" ht="16.5" customHeight="1">
      <c r="A26" s="22"/>
      <c r="B26" s="22"/>
      <c r="C26" s="22"/>
      <c r="D26" s="22"/>
      <c r="E26" s="22"/>
      <c r="F26" s="22"/>
      <c r="G26" s="22"/>
      <c r="H26" s="22"/>
      <c r="I26" s="22"/>
      <c r="J26" s="22"/>
      <c r="K26" s="22"/>
      <c r="L26" s="22"/>
      <c r="M26" s="22"/>
      <c r="N26" s="22"/>
      <c r="O26" s="22"/>
      <c r="P26" s="22"/>
    </row>
    <row r="27" spans="1:16" ht="16.5" customHeight="1">
      <c r="A27" s="22"/>
      <c r="B27" s="22"/>
      <c r="C27" s="22"/>
      <c r="D27" s="22"/>
      <c r="E27" s="22"/>
      <c r="F27" s="22"/>
      <c r="G27" s="22"/>
      <c r="H27" s="22"/>
      <c r="I27" s="22"/>
      <c r="J27" s="22"/>
      <c r="K27" s="22"/>
      <c r="L27" s="22"/>
      <c r="M27" s="22"/>
      <c r="N27" s="22"/>
      <c r="O27" s="22"/>
      <c r="P27" s="22"/>
    </row>
    <row r="28" spans="1:16" ht="16.5" customHeight="1">
      <c r="A28" s="22"/>
      <c r="B28" s="22"/>
      <c r="C28" s="22"/>
      <c r="D28" s="22"/>
      <c r="E28" s="22"/>
      <c r="F28" s="22"/>
      <c r="G28" s="22"/>
      <c r="H28" s="22"/>
      <c r="I28" s="22"/>
      <c r="J28" s="22"/>
      <c r="K28" s="22"/>
      <c r="L28" s="22"/>
      <c r="M28" s="22"/>
      <c r="N28" s="22"/>
      <c r="O28" s="22"/>
      <c r="P28" s="22"/>
    </row>
    <row r="29" spans="1:16" ht="16.5" customHeight="1">
      <c r="A29" s="22"/>
      <c r="B29" s="22"/>
      <c r="C29" s="22"/>
      <c r="D29" s="22"/>
      <c r="E29" s="22"/>
      <c r="F29" s="22"/>
      <c r="G29" s="22"/>
      <c r="H29" s="22"/>
      <c r="I29" s="22"/>
      <c r="J29" s="22"/>
      <c r="K29" s="22"/>
      <c r="L29" s="22"/>
      <c r="M29" s="22"/>
      <c r="N29" s="22"/>
      <c r="O29" s="22"/>
      <c r="P29" s="22"/>
    </row>
    <row r="30" spans="1:16" ht="16.5" customHeight="1">
      <c r="A30" s="22"/>
      <c r="B30" s="22"/>
      <c r="C30" s="22"/>
      <c r="D30" s="22"/>
      <c r="E30" s="22"/>
      <c r="F30" s="22"/>
      <c r="G30" s="22"/>
      <c r="H30" s="22"/>
      <c r="I30" s="22"/>
      <c r="J30" s="22"/>
      <c r="K30" s="22"/>
      <c r="L30" s="22"/>
      <c r="M30" s="22"/>
      <c r="N30" s="22"/>
      <c r="O30" s="22"/>
      <c r="P30" s="22"/>
    </row>
    <row r="31" spans="1:16" ht="16.5" customHeight="1">
      <c r="A31" s="22"/>
      <c r="B31" s="22"/>
      <c r="C31" s="22"/>
      <c r="D31" s="22"/>
      <c r="E31" s="22"/>
      <c r="F31" s="22"/>
      <c r="G31" s="22"/>
      <c r="H31" s="22"/>
      <c r="I31" s="22"/>
      <c r="J31" s="22"/>
      <c r="K31" s="22"/>
      <c r="L31" s="22"/>
      <c r="M31" s="22"/>
      <c r="N31" s="22"/>
      <c r="O31" s="22"/>
      <c r="P31" s="22"/>
    </row>
    <row r="32" spans="1:16" ht="31.5" customHeight="1" thickBot="1">
      <c r="A32" s="22"/>
      <c r="B32" s="22"/>
      <c r="C32" s="22"/>
      <c r="D32" s="22"/>
      <c r="E32" s="22"/>
      <c r="F32" s="22"/>
      <c r="G32" s="22"/>
      <c r="H32" s="22"/>
      <c r="I32" s="22"/>
      <c r="J32" s="24" t="s">
        <v>0</v>
      </c>
      <c r="K32" s="22"/>
      <c r="L32" s="22"/>
      <c r="M32" s="22"/>
      <c r="N32" s="22"/>
      <c r="O32" s="22"/>
      <c r="P32" s="22"/>
    </row>
    <row r="33" spans="1:16" ht="39" customHeight="1" thickBot="1">
      <c r="A33" s="22"/>
      <c r="B33" s="25" t="s">
        <v>6</v>
      </c>
      <c r="C33" s="26"/>
      <c r="D33" s="26"/>
      <c r="E33" s="27" t="s">
        <v>2</v>
      </c>
      <c r="F33" s="28" t="s">
        <v>525</v>
      </c>
      <c r="G33" s="29" t="s">
        <v>526</v>
      </c>
      <c r="H33" s="29" t="s">
        <v>527</v>
      </c>
      <c r="I33" s="29" t="s">
        <v>528</v>
      </c>
      <c r="J33" s="30" t="s">
        <v>529</v>
      </c>
      <c r="K33" s="22"/>
      <c r="L33" s="22"/>
      <c r="M33" s="22"/>
      <c r="N33" s="22"/>
      <c r="O33" s="22"/>
      <c r="P33" s="22"/>
    </row>
    <row r="34" spans="1:16" ht="39" customHeight="1">
      <c r="A34" s="22"/>
      <c r="B34" s="31"/>
      <c r="C34" s="1162" t="s">
        <v>531</v>
      </c>
      <c r="D34" s="1162"/>
      <c r="E34" s="1163"/>
      <c r="F34" s="32">
        <v>14.04</v>
      </c>
      <c r="G34" s="33">
        <v>12.02</v>
      </c>
      <c r="H34" s="33">
        <v>9.26</v>
      </c>
      <c r="I34" s="33">
        <v>6.85</v>
      </c>
      <c r="J34" s="34">
        <v>5.88</v>
      </c>
      <c r="K34" s="22"/>
      <c r="L34" s="22"/>
      <c r="M34" s="22"/>
      <c r="N34" s="22"/>
      <c r="O34" s="22"/>
      <c r="P34" s="22"/>
    </row>
    <row r="35" spans="1:16" ht="39" customHeight="1">
      <c r="A35" s="22"/>
      <c r="B35" s="35"/>
      <c r="C35" s="1158" t="s">
        <v>532</v>
      </c>
      <c r="D35" s="1158"/>
      <c r="E35" s="1159"/>
      <c r="F35" s="36">
        <v>1.1499999999999999</v>
      </c>
      <c r="G35" s="37">
        <v>0.64</v>
      </c>
      <c r="H35" s="37">
        <v>1.66</v>
      </c>
      <c r="I35" s="37">
        <v>1.68</v>
      </c>
      <c r="J35" s="38">
        <v>1.48</v>
      </c>
      <c r="K35" s="22"/>
      <c r="L35" s="22"/>
      <c r="M35" s="22"/>
      <c r="N35" s="22"/>
      <c r="O35" s="22"/>
      <c r="P35" s="22"/>
    </row>
    <row r="36" spans="1:16" ht="39" customHeight="1">
      <c r="A36" s="22"/>
      <c r="B36" s="35"/>
      <c r="C36" s="1158" t="s">
        <v>533</v>
      </c>
      <c r="D36" s="1158"/>
      <c r="E36" s="1159"/>
      <c r="F36" s="36">
        <v>1.31</v>
      </c>
      <c r="G36" s="37">
        <v>0.85</v>
      </c>
      <c r="H36" s="37">
        <v>0.06</v>
      </c>
      <c r="I36" s="37">
        <v>0.4</v>
      </c>
      <c r="J36" s="38">
        <v>1.39</v>
      </c>
      <c r="K36" s="22"/>
      <c r="L36" s="22"/>
      <c r="M36" s="22"/>
      <c r="N36" s="22"/>
      <c r="O36" s="22"/>
      <c r="P36" s="22"/>
    </row>
    <row r="37" spans="1:16" ht="39" customHeight="1">
      <c r="A37" s="22"/>
      <c r="B37" s="35"/>
      <c r="C37" s="1158" t="s">
        <v>534</v>
      </c>
      <c r="D37" s="1158"/>
      <c r="E37" s="1159"/>
      <c r="F37" s="36">
        <v>3.35</v>
      </c>
      <c r="G37" s="37">
        <v>3.55</v>
      </c>
      <c r="H37" s="37">
        <v>0.7</v>
      </c>
      <c r="I37" s="37">
        <v>1.65</v>
      </c>
      <c r="J37" s="38">
        <v>0.99</v>
      </c>
      <c r="K37" s="22"/>
      <c r="L37" s="22"/>
      <c r="M37" s="22"/>
      <c r="N37" s="22"/>
      <c r="O37" s="22"/>
      <c r="P37" s="22"/>
    </row>
    <row r="38" spans="1:16" ht="39" customHeight="1">
      <c r="A38" s="22"/>
      <c r="B38" s="35"/>
      <c r="C38" s="1158" t="s">
        <v>535</v>
      </c>
      <c r="D38" s="1158"/>
      <c r="E38" s="1159"/>
      <c r="F38" s="36">
        <v>0.04</v>
      </c>
      <c r="G38" s="37">
        <v>7.0000000000000007E-2</v>
      </c>
      <c r="H38" s="37">
        <v>7.0000000000000007E-2</v>
      </c>
      <c r="I38" s="37">
        <v>0.15</v>
      </c>
      <c r="J38" s="38">
        <v>0.19</v>
      </c>
      <c r="K38" s="22"/>
      <c r="L38" s="22"/>
      <c r="M38" s="22"/>
      <c r="N38" s="22"/>
      <c r="O38" s="22"/>
      <c r="P38" s="22"/>
    </row>
    <row r="39" spans="1:16" ht="39" customHeight="1">
      <c r="A39" s="22"/>
      <c r="B39" s="35"/>
      <c r="C39" s="1158" t="s">
        <v>536</v>
      </c>
      <c r="D39" s="1158"/>
      <c r="E39" s="1159"/>
      <c r="F39" s="36">
        <v>0.02</v>
      </c>
      <c r="G39" s="37">
        <v>7.0000000000000007E-2</v>
      </c>
      <c r="H39" s="37">
        <v>0.08</v>
      </c>
      <c r="I39" s="37">
        <v>0.05</v>
      </c>
      <c r="J39" s="38">
        <v>0.02</v>
      </c>
      <c r="K39" s="22"/>
      <c r="L39" s="22"/>
      <c r="M39" s="22"/>
      <c r="N39" s="22"/>
      <c r="O39" s="22"/>
      <c r="P39" s="22"/>
    </row>
    <row r="40" spans="1:16" ht="39" customHeight="1">
      <c r="A40" s="22"/>
      <c r="B40" s="35"/>
      <c r="C40" s="1158" t="s">
        <v>537</v>
      </c>
      <c r="D40" s="1158"/>
      <c r="E40" s="1159"/>
      <c r="F40" s="36" t="s">
        <v>486</v>
      </c>
      <c r="G40" s="37" t="s">
        <v>486</v>
      </c>
      <c r="H40" s="37" t="s">
        <v>486</v>
      </c>
      <c r="I40" s="37">
        <v>0.02</v>
      </c>
      <c r="J40" s="38">
        <v>0.02</v>
      </c>
      <c r="K40" s="22"/>
      <c r="L40" s="22"/>
      <c r="M40" s="22"/>
      <c r="N40" s="22"/>
      <c r="O40" s="22"/>
      <c r="P40" s="22"/>
    </row>
    <row r="41" spans="1:16" ht="39" customHeight="1">
      <c r="A41" s="22"/>
      <c r="B41" s="35"/>
      <c r="C41" s="1158"/>
      <c r="D41" s="1158"/>
      <c r="E41" s="1159"/>
      <c r="F41" s="36"/>
      <c r="G41" s="37"/>
      <c r="H41" s="37"/>
      <c r="I41" s="37"/>
      <c r="J41" s="38"/>
      <c r="K41" s="22"/>
      <c r="L41" s="22"/>
      <c r="M41" s="22"/>
      <c r="N41" s="22"/>
      <c r="O41" s="22"/>
      <c r="P41" s="22"/>
    </row>
    <row r="42" spans="1:16" ht="39" customHeight="1">
      <c r="A42" s="22"/>
      <c r="B42" s="39"/>
      <c r="C42" s="1158" t="s">
        <v>538</v>
      </c>
      <c r="D42" s="1158"/>
      <c r="E42" s="1159"/>
      <c r="F42" s="36" t="s">
        <v>539</v>
      </c>
      <c r="G42" s="37" t="s">
        <v>486</v>
      </c>
      <c r="H42" s="37" t="s">
        <v>486</v>
      </c>
      <c r="I42" s="37" t="s">
        <v>486</v>
      </c>
      <c r="J42" s="38" t="s">
        <v>486</v>
      </c>
      <c r="K42" s="22"/>
      <c r="L42" s="22"/>
      <c r="M42" s="22"/>
      <c r="N42" s="22"/>
      <c r="O42" s="22"/>
      <c r="P42" s="22"/>
    </row>
    <row r="43" spans="1:16" ht="39" customHeight="1" thickBot="1">
      <c r="A43" s="22"/>
      <c r="B43" s="40"/>
      <c r="C43" s="1160" t="s">
        <v>540</v>
      </c>
      <c r="D43" s="1160"/>
      <c r="E43" s="1161"/>
      <c r="F43" s="41">
        <v>0</v>
      </c>
      <c r="G43" s="42">
        <v>0</v>
      </c>
      <c r="H43" s="42">
        <v>0.5</v>
      </c>
      <c r="I43" s="42" t="s">
        <v>486</v>
      </c>
      <c r="J43" s="43" t="s">
        <v>486</v>
      </c>
      <c r="K43" s="22"/>
      <c r="L43" s="22"/>
      <c r="M43" s="22"/>
      <c r="N43" s="22"/>
      <c r="O43" s="22"/>
      <c r="P43" s="22"/>
    </row>
    <row r="44" spans="1:16" ht="39" customHeight="1">
      <c r="A44" s="22"/>
      <c r="B44" s="44"/>
      <c r="C44" s="45"/>
      <c r="D44" s="45"/>
      <c r="E44" s="45"/>
      <c r="F44" s="22"/>
      <c r="G44" s="22"/>
      <c r="H44" s="22"/>
      <c r="I44" s="22"/>
      <c r="J44" s="22"/>
      <c r="K44" s="22"/>
      <c r="L44" s="22"/>
      <c r="M44" s="22"/>
      <c r="N44" s="22"/>
      <c r="O44" s="22"/>
      <c r="P44" s="22"/>
    </row>
    <row r="45" spans="1:16" ht="17.25">
      <c r="A45" s="22"/>
      <c r="B45" s="22"/>
      <c r="C45" s="22"/>
      <c r="D45" s="22"/>
      <c r="E45" s="22"/>
      <c r="F45" s="22"/>
      <c r="G45" s="22"/>
      <c r="H45" s="22"/>
      <c r="I45" s="22"/>
      <c r="J45" s="22"/>
      <c r="K45" s="22"/>
      <c r="L45" s="22"/>
      <c r="M45" s="22"/>
      <c r="N45" s="22"/>
      <c r="O45" s="22"/>
      <c r="P45" s="22"/>
    </row>
  </sheetData>
  <sheetProtection algorithmName="SHA-512" hashValue="rNyiIvB03CQQXu3pXy9zlYaIG2cNU/OaeN/gCl8OCSPDsg0+T36mXlpiy8rSpMJwAJ2vpuVxVJ9esHKpaUwM+A==" saltValue="wnfjHsae7YBpnC2p9D4ABQ==" spinCount="100000" sheet="1" objects="1" scenarios="1"/>
  <mergeCells count="10">
    <mergeCell ref="C40:E40"/>
    <mergeCell ref="C41:E41"/>
    <mergeCell ref="C42:E42"/>
    <mergeCell ref="C43:E43"/>
    <mergeCell ref="C34:E34"/>
    <mergeCell ref="C35:E35"/>
    <mergeCell ref="C36:E36"/>
    <mergeCell ref="C37:E37"/>
    <mergeCell ref="C38:E38"/>
    <mergeCell ref="C39:E39"/>
  </mergeCells>
  <phoneticPr fontId="2"/>
  <printOptions horizontalCentered="1"/>
  <pageMargins left="0" right="0" top="0.19685039370078741" bottom="0" header="0" footer="0"/>
  <pageSetup paperSize="9" scale="59" orientation="landscape" horizontalDpi="300" verticalDpi="300" r:id="rId1"/>
  <headerFooter alignWithMargins="0">
    <oddFooter>&amp;C&amp;P/&amp;N</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MasterSheet6">
    <pageSetUpPr fitToPage="1"/>
  </sheetPr>
  <dimension ref="A1:U64"/>
  <sheetViews>
    <sheetView showGridLines="0" zoomScaleSheetLayoutView="55" workbookViewId="0"/>
  </sheetViews>
  <sheetFormatPr defaultColWidth="0" defaultRowHeight="12.6" customHeight="1" zeroHeight="1"/>
  <cols>
    <col min="1" max="1" width="6.625" style="47" customWidth="1"/>
    <col min="2" max="3" width="10.875" style="47" customWidth="1"/>
    <col min="4" max="4" width="10" style="47" customWidth="1"/>
    <col min="5" max="10" width="11" style="47" customWidth="1"/>
    <col min="11" max="15" width="13.125" style="47" customWidth="1"/>
    <col min="16" max="21" width="11.5" style="47" customWidth="1"/>
    <col min="22" max="16384" width="0" style="47" hidden="1"/>
  </cols>
  <sheetData>
    <row r="1" spans="1:21" ht="13.5" customHeight="1">
      <c r="A1" s="46"/>
      <c r="B1" s="46"/>
      <c r="C1" s="46"/>
      <c r="D1" s="46"/>
      <c r="E1" s="46"/>
      <c r="F1" s="46"/>
      <c r="G1" s="46"/>
      <c r="H1" s="46"/>
      <c r="I1" s="46"/>
      <c r="J1" s="46"/>
      <c r="K1" s="46"/>
      <c r="L1" s="46"/>
      <c r="M1" s="46"/>
      <c r="N1" s="46"/>
      <c r="O1" s="46"/>
      <c r="P1" s="46"/>
      <c r="Q1" s="46"/>
      <c r="R1" s="46"/>
      <c r="S1" s="46"/>
      <c r="T1" s="46"/>
      <c r="U1" s="46"/>
    </row>
    <row r="2" spans="1:21" ht="13.5" customHeight="1">
      <c r="A2" s="46"/>
      <c r="B2" s="46"/>
      <c r="C2" s="46"/>
      <c r="D2" s="46"/>
      <c r="E2" s="46"/>
      <c r="F2" s="46"/>
      <c r="G2" s="46"/>
      <c r="H2" s="46"/>
      <c r="I2" s="46"/>
      <c r="J2" s="46"/>
      <c r="K2" s="46"/>
      <c r="L2" s="46"/>
      <c r="M2" s="46"/>
      <c r="N2" s="46"/>
      <c r="O2" s="46"/>
      <c r="P2" s="46"/>
      <c r="Q2" s="46"/>
      <c r="R2" s="46"/>
      <c r="S2" s="46"/>
      <c r="T2" s="46"/>
      <c r="U2" s="46"/>
    </row>
    <row r="3" spans="1:21" ht="13.5" customHeight="1">
      <c r="A3" s="46"/>
      <c r="B3" s="46"/>
      <c r="C3" s="46"/>
      <c r="D3" s="46"/>
      <c r="E3" s="46"/>
      <c r="F3" s="46"/>
      <c r="G3" s="46"/>
      <c r="H3" s="46"/>
      <c r="I3" s="46"/>
      <c r="J3" s="46"/>
      <c r="K3" s="46"/>
      <c r="L3" s="46"/>
      <c r="M3" s="46"/>
      <c r="N3" s="46"/>
      <c r="O3" s="46"/>
      <c r="P3" s="46"/>
      <c r="Q3" s="46"/>
      <c r="R3" s="46"/>
      <c r="S3" s="46"/>
      <c r="T3" s="46"/>
      <c r="U3" s="46"/>
    </row>
    <row r="4" spans="1:21" ht="13.5" customHeight="1">
      <c r="A4" s="46"/>
      <c r="B4" s="46"/>
      <c r="C4" s="46"/>
      <c r="D4" s="46"/>
      <c r="E4" s="46"/>
      <c r="F4" s="46"/>
      <c r="G4" s="46"/>
      <c r="H4" s="46"/>
      <c r="I4" s="46"/>
      <c r="J4" s="46"/>
      <c r="K4" s="46"/>
      <c r="L4" s="46"/>
      <c r="M4" s="46"/>
      <c r="N4" s="46"/>
      <c r="O4" s="46"/>
      <c r="P4" s="46"/>
      <c r="Q4" s="46"/>
      <c r="R4" s="46"/>
      <c r="S4" s="46"/>
      <c r="T4" s="46"/>
      <c r="U4" s="46"/>
    </row>
    <row r="5" spans="1:21" ht="13.5" customHeight="1">
      <c r="A5" s="46"/>
      <c r="B5" s="46"/>
      <c r="C5" s="46"/>
      <c r="D5" s="46"/>
      <c r="E5" s="46"/>
      <c r="F5" s="46"/>
      <c r="G5" s="46"/>
      <c r="H5" s="46"/>
      <c r="I5" s="46"/>
      <c r="J5" s="46"/>
      <c r="K5" s="46"/>
      <c r="L5" s="46"/>
      <c r="M5" s="46"/>
      <c r="N5" s="46"/>
      <c r="O5" s="46"/>
      <c r="P5" s="46"/>
      <c r="Q5" s="46"/>
      <c r="R5" s="46"/>
      <c r="S5" s="46"/>
      <c r="T5" s="46"/>
      <c r="U5" s="46"/>
    </row>
    <row r="6" spans="1:21" ht="13.5" customHeight="1">
      <c r="A6" s="46"/>
      <c r="B6" s="46"/>
      <c r="C6" s="46"/>
      <c r="D6" s="46"/>
      <c r="E6" s="46"/>
      <c r="F6" s="46"/>
      <c r="G6" s="46"/>
      <c r="H6" s="46"/>
      <c r="I6" s="46"/>
      <c r="J6" s="46"/>
      <c r="K6" s="46"/>
      <c r="L6" s="46"/>
      <c r="M6" s="46"/>
      <c r="N6" s="46"/>
      <c r="O6" s="46"/>
      <c r="P6" s="46"/>
      <c r="Q6" s="46"/>
      <c r="R6" s="46"/>
      <c r="S6" s="46"/>
      <c r="T6" s="46"/>
      <c r="U6" s="46"/>
    </row>
    <row r="7" spans="1:21" ht="13.5" customHeight="1">
      <c r="A7" s="46"/>
      <c r="B7" s="46"/>
      <c r="C7" s="46"/>
      <c r="D7" s="46"/>
      <c r="E7" s="46"/>
      <c r="F7" s="46"/>
      <c r="G7" s="46"/>
      <c r="H7" s="46"/>
      <c r="I7" s="46"/>
      <c r="J7" s="46"/>
      <c r="K7" s="46"/>
      <c r="L7" s="46"/>
      <c r="M7" s="46"/>
      <c r="N7" s="46"/>
      <c r="O7" s="46"/>
      <c r="P7" s="46"/>
      <c r="Q7" s="46"/>
      <c r="R7" s="46"/>
      <c r="S7" s="46"/>
      <c r="T7" s="46"/>
      <c r="U7" s="46"/>
    </row>
    <row r="8" spans="1:21" ht="13.5" customHeight="1">
      <c r="A8" s="46"/>
      <c r="B8" s="46"/>
      <c r="C8" s="46"/>
      <c r="D8" s="46"/>
      <c r="E8" s="46"/>
      <c r="F8" s="46"/>
      <c r="G8" s="46"/>
      <c r="H8" s="46"/>
      <c r="I8" s="46"/>
      <c r="J8" s="46"/>
      <c r="K8" s="46"/>
      <c r="L8" s="46"/>
      <c r="M8" s="46"/>
      <c r="N8" s="46"/>
      <c r="O8" s="46"/>
      <c r="P8" s="46"/>
      <c r="Q8" s="46"/>
      <c r="R8" s="46"/>
      <c r="S8" s="46"/>
      <c r="T8" s="46"/>
      <c r="U8" s="46"/>
    </row>
    <row r="9" spans="1:21" ht="13.5" customHeight="1">
      <c r="A9" s="46"/>
      <c r="B9" s="46"/>
      <c r="C9" s="46"/>
      <c r="D9" s="46"/>
      <c r="E9" s="46"/>
      <c r="F9" s="46"/>
      <c r="G9" s="46"/>
      <c r="H9" s="46"/>
      <c r="I9" s="46"/>
      <c r="J9" s="46"/>
      <c r="K9" s="46"/>
      <c r="L9" s="46"/>
      <c r="M9" s="46"/>
      <c r="N9" s="46"/>
      <c r="O9" s="46"/>
      <c r="P9" s="46"/>
      <c r="Q9" s="46"/>
      <c r="R9" s="46"/>
      <c r="S9" s="46"/>
      <c r="T9" s="46"/>
      <c r="U9" s="46"/>
    </row>
    <row r="10" spans="1:21" ht="13.5" customHeight="1">
      <c r="A10" s="46"/>
      <c r="B10" s="46"/>
      <c r="C10" s="46"/>
      <c r="D10" s="46"/>
      <c r="E10" s="46"/>
      <c r="F10" s="46"/>
      <c r="G10" s="46"/>
      <c r="H10" s="46"/>
      <c r="I10" s="46"/>
      <c r="J10" s="46"/>
      <c r="K10" s="46"/>
      <c r="L10" s="46"/>
      <c r="M10" s="46"/>
      <c r="N10" s="46"/>
      <c r="O10" s="46"/>
      <c r="P10" s="46"/>
      <c r="Q10" s="46"/>
      <c r="R10" s="46"/>
      <c r="S10" s="46"/>
      <c r="T10" s="46"/>
      <c r="U10" s="46"/>
    </row>
    <row r="11" spans="1:21" ht="13.5" customHeight="1">
      <c r="A11" s="46"/>
      <c r="B11" s="46"/>
      <c r="C11" s="46"/>
      <c r="D11" s="46"/>
      <c r="E11" s="46"/>
      <c r="F11" s="46"/>
      <c r="G11" s="46"/>
      <c r="H11" s="46"/>
      <c r="I11" s="46"/>
      <c r="J11" s="46"/>
      <c r="K11" s="46"/>
      <c r="L11" s="46"/>
      <c r="M11" s="46"/>
      <c r="N11" s="46"/>
      <c r="O11" s="46"/>
      <c r="P11" s="46"/>
      <c r="Q11" s="46"/>
      <c r="R11" s="46"/>
      <c r="S11" s="46"/>
      <c r="T11" s="46"/>
      <c r="U11" s="46"/>
    </row>
    <row r="12" spans="1:21" ht="13.5" customHeight="1">
      <c r="A12" s="46"/>
      <c r="B12" s="46"/>
      <c r="C12" s="46"/>
      <c r="D12" s="46"/>
      <c r="E12" s="46"/>
      <c r="F12" s="46"/>
      <c r="G12" s="46"/>
      <c r="H12" s="46"/>
      <c r="I12" s="46"/>
      <c r="J12" s="46"/>
      <c r="K12" s="46"/>
      <c r="L12" s="46"/>
      <c r="M12" s="46"/>
      <c r="N12" s="46"/>
      <c r="O12" s="46"/>
      <c r="P12" s="46"/>
      <c r="Q12" s="46"/>
      <c r="R12" s="46"/>
      <c r="S12" s="46"/>
      <c r="T12" s="46"/>
      <c r="U12" s="46"/>
    </row>
    <row r="13" spans="1:21" ht="13.5" customHeight="1">
      <c r="A13" s="46"/>
      <c r="B13" s="46"/>
      <c r="C13" s="46"/>
      <c r="D13" s="46"/>
      <c r="E13" s="46"/>
      <c r="F13" s="46"/>
      <c r="G13" s="46"/>
      <c r="H13" s="46"/>
      <c r="I13" s="46"/>
      <c r="J13" s="46"/>
      <c r="K13" s="46"/>
      <c r="L13" s="46"/>
      <c r="M13" s="46"/>
      <c r="N13" s="46"/>
      <c r="O13" s="46"/>
      <c r="P13" s="46"/>
      <c r="Q13" s="46"/>
      <c r="R13" s="46"/>
      <c r="S13" s="46"/>
      <c r="T13" s="46"/>
      <c r="U13" s="46"/>
    </row>
    <row r="14" spans="1:21" ht="13.5" customHeight="1">
      <c r="A14" s="46"/>
      <c r="B14" s="46"/>
      <c r="C14" s="46"/>
      <c r="D14" s="46"/>
      <c r="E14" s="46"/>
      <c r="F14" s="46"/>
      <c r="G14" s="46"/>
      <c r="H14" s="46"/>
      <c r="I14" s="46"/>
      <c r="J14" s="46"/>
      <c r="K14" s="46"/>
      <c r="L14" s="46"/>
      <c r="M14" s="46"/>
      <c r="N14" s="46"/>
      <c r="O14" s="46"/>
      <c r="P14" s="46"/>
      <c r="Q14" s="46"/>
      <c r="R14" s="46"/>
      <c r="S14" s="46"/>
      <c r="T14" s="46"/>
      <c r="U14" s="46"/>
    </row>
    <row r="15" spans="1:21" ht="13.5" customHeight="1">
      <c r="A15" s="46"/>
      <c r="B15" s="46"/>
      <c r="C15" s="46"/>
      <c r="D15" s="46"/>
      <c r="E15" s="46"/>
      <c r="F15" s="46"/>
      <c r="G15" s="46"/>
      <c r="H15" s="46"/>
      <c r="I15" s="46"/>
      <c r="J15" s="46"/>
      <c r="K15" s="46"/>
      <c r="L15" s="46"/>
      <c r="M15" s="46"/>
      <c r="N15" s="46"/>
      <c r="O15" s="46"/>
      <c r="P15" s="46"/>
      <c r="Q15" s="46"/>
      <c r="R15" s="46"/>
      <c r="S15" s="46"/>
      <c r="T15" s="46"/>
      <c r="U15" s="46"/>
    </row>
    <row r="16" spans="1:21" ht="13.5" customHeight="1">
      <c r="A16" s="46"/>
      <c r="B16" s="46"/>
      <c r="C16" s="46"/>
      <c r="D16" s="46"/>
      <c r="E16" s="46"/>
      <c r="F16" s="46"/>
      <c r="G16" s="46"/>
      <c r="H16" s="46"/>
      <c r="I16" s="46"/>
      <c r="J16" s="46"/>
      <c r="K16" s="46"/>
      <c r="L16" s="46"/>
      <c r="M16" s="46"/>
      <c r="N16" s="46"/>
      <c r="O16" s="46"/>
      <c r="P16" s="46"/>
      <c r="Q16" s="46"/>
      <c r="R16" s="46"/>
      <c r="S16" s="46"/>
      <c r="T16" s="46"/>
      <c r="U16" s="46"/>
    </row>
    <row r="17" spans="1:21" ht="13.5" customHeight="1">
      <c r="A17" s="46"/>
      <c r="B17" s="46"/>
      <c r="C17" s="46"/>
      <c r="D17" s="46"/>
      <c r="E17" s="46"/>
      <c r="F17" s="46"/>
      <c r="G17" s="46"/>
      <c r="H17" s="46"/>
      <c r="I17" s="46"/>
      <c r="J17" s="46"/>
      <c r="K17" s="46"/>
      <c r="L17" s="46"/>
      <c r="M17" s="46"/>
      <c r="N17" s="46"/>
      <c r="O17" s="46"/>
      <c r="P17" s="46"/>
      <c r="Q17" s="46"/>
      <c r="R17" s="46"/>
      <c r="S17" s="46"/>
      <c r="T17" s="46"/>
      <c r="U17" s="46"/>
    </row>
    <row r="18" spans="1:21" ht="13.5" customHeight="1">
      <c r="A18" s="46"/>
      <c r="B18" s="46"/>
      <c r="C18" s="46"/>
      <c r="D18" s="46"/>
      <c r="E18" s="46"/>
      <c r="F18" s="46"/>
      <c r="G18" s="46"/>
      <c r="H18" s="46"/>
      <c r="I18" s="46"/>
      <c r="J18" s="46"/>
      <c r="K18" s="46"/>
      <c r="L18" s="46"/>
      <c r="M18" s="46"/>
      <c r="N18" s="46"/>
      <c r="O18" s="46"/>
      <c r="P18" s="46"/>
      <c r="Q18" s="46"/>
      <c r="R18" s="46"/>
      <c r="S18" s="46"/>
      <c r="T18" s="46"/>
      <c r="U18" s="46"/>
    </row>
    <row r="19" spans="1:21" ht="13.5" customHeight="1">
      <c r="A19" s="46"/>
      <c r="B19" s="46"/>
      <c r="C19" s="46"/>
      <c r="D19" s="46"/>
      <c r="E19" s="46"/>
      <c r="F19" s="46"/>
      <c r="G19" s="46"/>
      <c r="H19" s="46"/>
      <c r="I19" s="46"/>
      <c r="J19" s="46"/>
      <c r="K19" s="46"/>
      <c r="L19" s="46"/>
      <c r="M19" s="46"/>
      <c r="N19" s="46"/>
      <c r="O19" s="46"/>
      <c r="P19" s="46"/>
      <c r="Q19" s="46"/>
      <c r="R19" s="46"/>
      <c r="S19" s="46"/>
      <c r="T19" s="46"/>
      <c r="U19" s="46"/>
    </row>
    <row r="20" spans="1:21" ht="13.5" customHeight="1">
      <c r="A20" s="46"/>
      <c r="B20" s="46"/>
      <c r="C20" s="46"/>
      <c r="D20" s="46"/>
      <c r="E20" s="46"/>
      <c r="F20" s="46"/>
      <c r="G20" s="46"/>
      <c r="H20" s="46"/>
      <c r="I20" s="46"/>
      <c r="J20" s="46"/>
      <c r="K20" s="46"/>
      <c r="L20" s="46"/>
      <c r="M20" s="46"/>
      <c r="N20" s="46"/>
      <c r="O20" s="46"/>
      <c r="P20" s="46"/>
      <c r="Q20" s="46"/>
      <c r="R20" s="46"/>
      <c r="S20" s="46"/>
      <c r="T20" s="46"/>
      <c r="U20" s="46"/>
    </row>
    <row r="21" spans="1:21" ht="13.5" customHeight="1">
      <c r="A21" s="46"/>
      <c r="B21" s="46"/>
      <c r="C21" s="46"/>
      <c r="D21" s="46"/>
      <c r="E21" s="46"/>
      <c r="F21" s="46"/>
      <c r="G21" s="46"/>
      <c r="H21" s="46"/>
      <c r="I21" s="46"/>
      <c r="J21" s="46"/>
      <c r="K21" s="46"/>
      <c r="L21" s="46"/>
      <c r="M21" s="46"/>
      <c r="N21" s="46"/>
      <c r="O21" s="46"/>
      <c r="P21" s="46"/>
      <c r="Q21" s="46"/>
      <c r="R21" s="46"/>
      <c r="S21" s="46"/>
      <c r="T21" s="46"/>
      <c r="U21" s="46"/>
    </row>
    <row r="22" spans="1:21" ht="13.5" customHeight="1">
      <c r="A22" s="46"/>
      <c r="B22" s="46"/>
      <c r="C22" s="46"/>
      <c r="D22" s="46"/>
      <c r="E22" s="46"/>
      <c r="F22" s="46"/>
      <c r="G22" s="46"/>
      <c r="H22" s="46"/>
      <c r="I22" s="46"/>
      <c r="J22" s="46"/>
      <c r="K22" s="46"/>
      <c r="L22" s="46"/>
      <c r="M22" s="46"/>
      <c r="N22" s="46"/>
      <c r="O22" s="46"/>
      <c r="P22" s="46"/>
      <c r="Q22" s="46"/>
      <c r="R22" s="46"/>
      <c r="S22" s="46"/>
      <c r="T22" s="46"/>
      <c r="U22" s="46"/>
    </row>
    <row r="23" spans="1:21" ht="13.5" customHeight="1">
      <c r="A23" s="46"/>
      <c r="B23" s="46"/>
      <c r="C23" s="46"/>
      <c r="D23" s="46"/>
      <c r="E23" s="46"/>
      <c r="F23" s="46"/>
      <c r="G23" s="46"/>
      <c r="H23" s="46"/>
      <c r="I23" s="46"/>
      <c r="J23" s="46"/>
      <c r="K23" s="46"/>
      <c r="L23" s="46"/>
      <c r="M23" s="46"/>
      <c r="N23" s="46"/>
      <c r="O23" s="46"/>
      <c r="P23" s="46"/>
      <c r="Q23" s="46"/>
      <c r="R23" s="46"/>
      <c r="S23" s="46"/>
      <c r="T23" s="46"/>
      <c r="U23" s="46"/>
    </row>
    <row r="24" spans="1:21" ht="13.5" customHeight="1">
      <c r="A24" s="46"/>
      <c r="B24" s="46"/>
      <c r="C24" s="46"/>
      <c r="D24" s="46"/>
      <c r="E24" s="46"/>
      <c r="F24" s="46"/>
      <c r="G24" s="46"/>
      <c r="H24" s="46"/>
      <c r="I24" s="46"/>
      <c r="J24" s="46"/>
      <c r="K24" s="46"/>
      <c r="L24" s="46"/>
      <c r="M24" s="46"/>
      <c r="N24" s="46"/>
      <c r="O24" s="46"/>
      <c r="P24" s="46"/>
      <c r="Q24" s="46"/>
      <c r="R24" s="46"/>
      <c r="S24" s="46"/>
      <c r="T24" s="46"/>
      <c r="U24" s="46"/>
    </row>
    <row r="25" spans="1:21" ht="13.5" customHeight="1">
      <c r="A25" s="46"/>
      <c r="B25" s="46"/>
      <c r="C25" s="46"/>
      <c r="D25" s="46"/>
      <c r="E25" s="46"/>
      <c r="F25" s="46"/>
      <c r="G25" s="46"/>
      <c r="H25" s="46"/>
      <c r="I25" s="46"/>
      <c r="J25" s="46"/>
      <c r="K25" s="46"/>
      <c r="L25" s="46"/>
      <c r="M25" s="46"/>
      <c r="N25" s="46"/>
      <c r="O25" s="46"/>
      <c r="P25" s="46"/>
      <c r="Q25" s="46"/>
      <c r="R25" s="46"/>
      <c r="S25" s="46"/>
      <c r="T25" s="46"/>
      <c r="U25" s="46"/>
    </row>
    <row r="26" spans="1:21" ht="13.5" customHeight="1">
      <c r="A26" s="46"/>
      <c r="B26" s="46"/>
      <c r="C26" s="46"/>
      <c r="D26" s="46"/>
      <c r="E26" s="46"/>
      <c r="F26" s="46"/>
      <c r="G26" s="46"/>
      <c r="H26" s="46"/>
      <c r="I26" s="46"/>
      <c r="J26" s="46"/>
      <c r="K26" s="46"/>
      <c r="L26" s="46"/>
      <c r="M26" s="46"/>
      <c r="N26" s="46"/>
      <c r="O26" s="46"/>
      <c r="P26" s="46"/>
      <c r="Q26" s="46"/>
      <c r="R26" s="46"/>
      <c r="S26" s="46"/>
      <c r="T26" s="46"/>
      <c r="U26" s="46"/>
    </row>
    <row r="27" spans="1:21" ht="13.5" customHeight="1">
      <c r="A27" s="46"/>
      <c r="B27" s="46"/>
      <c r="C27" s="46"/>
      <c r="D27" s="46"/>
      <c r="E27" s="46"/>
      <c r="F27" s="46"/>
      <c r="G27" s="46"/>
      <c r="H27" s="46"/>
      <c r="I27" s="46"/>
      <c r="J27" s="46"/>
      <c r="K27" s="46"/>
      <c r="L27" s="46"/>
      <c r="M27" s="46"/>
      <c r="N27" s="46"/>
      <c r="O27" s="46"/>
      <c r="P27" s="46"/>
      <c r="Q27" s="46"/>
      <c r="R27" s="46"/>
      <c r="S27" s="46"/>
      <c r="T27" s="46"/>
      <c r="U27" s="46"/>
    </row>
    <row r="28" spans="1:21" ht="13.5" customHeight="1">
      <c r="A28" s="46"/>
      <c r="B28" s="46"/>
      <c r="C28" s="46"/>
      <c r="D28" s="46"/>
      <c r="E28" s="46"/>
      <c r="F28" s="46"/>
      <c r="G28" s="46"/>
      <c r="H28" s="46"/>
      <c r="I28" s="46"/>
      <c r="J28" s="46"/>
      <c r="K28" s="46"/>
      <c r="L28" s="46"/>
      <c r="M28" s="46"/>
      <c r="N28" s="46"/>
      <c r="O28" s="46"/>
      <c r="P28" s="46"/>
      <c r="Q28" s="46"/>
      <c r="R28" s="46"/>
      <c r="S28" s="46"/>
      <c r="T28" s="46"/>
      <c r="U28" s="46"/>
    </row>
    <row r="29" spans="1:21" ht="13.5" customHeight="1">
      <c r="A29" s="46"/>
      <c r="B29" s="46"/>
      <c r="C29" s="46"/>
      <c r="D29" s="46"/>
      <c r="E29" s="46"/>
      <c r="F29" s="46"/>
      <c r="G29" s="46"/>
      <c r="H29" s="46"/>
      <c r="I29" s="46"/>
      <c r="J29" s="46"/>
      <c r="K29" s="46"/>
      <c r="L29" s="46"/>
      <c r="M29" s="46"/>
      <c r="N29" s="46"/>
      <c r="O29" s="46"/>
      <c r="P29" s="46"/>
      <c r="Q29" s="46"/>
      <c r="R29" s="46"/>
      <c r="S29" s="46"/>
      <c r="T29" s="46"/>
      <c r="U29" s="46"/>
    </row>
    <row r="30" spans="1:21" ht="13.5" customHeight="1">
      <c r="A30" s="46"/>
      <c r="B30" s="46"/>
      <c r="C30" s="46"/>
      <c r="D30" s="46"/>
      <c r="E30" s="46"/>
      <c r="F30" s="46"/>
      <c r="G30" s="46"/>
      <c r="H30" s="46"/>
      <c r="I30" s="46"/>
      <c r="J30" s="46"/>
      <c r="K30" s="46"/>
      <c r="L30" s="46"/>
      <c r="M30" s="46"/>
      <c r="N30" s="46"/>
      <c r="O30" s="46"/>
      <c r="P30" s="46"/>
      <c r="Q30" s="46"/>
      <c r="R30" s="46"/>
      <c r="S30" s="46"/>
      <c r="T30" s="46"/>
      <c r="U30" s="46"/>
    </row>
    <row r="31" spans="1:21" ht="13.5" customHeight="1">
      <c r="A31" s="46"/>
      <c r="B31" s="46"/>
      <c r="C31" s="46"/>
      <c r="D31" s="46"/>
      <c r="E31" s="46"/>
      <c r="F31" s="46"/>
      <c r="G31" s="46"/>
      <c r="H31" s="46"/>
      <c r="I31" s="46"/>
      <c r="J31" s="46"/>
      <c r="K31" s="46"/>
      <c r="L31" s="46"/>
      <c r="M31" s="46"/>
      <c r="N31" s="46"/>
      <c r="O31" s="46"/>
      <c r="P31" s="46"/>
      <c r="Q31" s="46"/>
      <c r="R31" s="46"/>
      <c r="S31" s="46"/>
      <c r="T31" s="46"/>
      <c r="U31" s="46"/>
    </row>
    <row r="32" spans="1:21" ht="13.5" customHeight="1">
      <c r="A32" s="46"/>
      <c r="B32" s="46"/>
      <c r="C32" s="46"/>
      <c r="D32" s="46"/>
      <c r="E32" s="46"/>
      <c r="F32" s="46"/>
      <c r="G32" s="46"/>
      <c r="H32" s="46"/>
      <c r="I32" s="46"/>
      <c r="J32" s="46"/>
      <c r="K32" s="46"/>
      <c r="L32" s="46"/>
      <c r="M32" s="46"/>
      <c r="N32" s="46"/>
      <c r="O32" s="46"/>
      <c r="P32" s="46"/>
      <c r="Q32" s="46"/>
      <c r="R32" s="46"/>
      <c r="S32" s="46"/>
      <c r="T32" s="46"/>
      <c r="U32" s="46"/>
    </row>
    <row r="33" spans="1:21" ht="13.5" customHeight="1">
      <c r="A33" s="46"/>
      <c r="B33" s="46"/>
      <c r="C33" s="46"/>
      <c r="D33" s="46"/>
      <c r="E33" s="46"/>
      <c r="F33" s="46"/>
      <c r="G33" s="46"/>
      <c r="H33" s="46"/>
      <c r="I33" s="46"/>
      <c r="J33" s="46"/>
      <c r="K33" s="46"/>
      <c r="L33" s="46"/>
      <c r="M33" s="46"/>
      <c r="N33" s="46"/>
      <c r="O33" s="46"/>
      <c r="P33" s="46"/>
      <c r="Q33" s="46"/>
      <c r="R33" s="46"/>
      <c r="S33" s="46"/>
      <c r="T33" s="46"/>
      <c r="U33" s="46"/>
    </row>
    <row r="34" spans="1:21" ht="13.5" customHeight="1">
      <c r="A34" s="46"/>
      <c r="B34" s="46"/>
      <c r="C34" s="46"/>
      <c r="D34" s="46"/>
      <c r="E34" s="46"/>
      <c r="F34" s="46"/>
      <c r="G34" s="46"/>
      <c r="H34" s="46"/>
      <c r="I34" s="46"/>
      <c r="J34" s="46"/>
      <c r="K34" s="46"/>
      <c r="L34" s="46"/>
      <c r="M34" s="46"/>
      <c r="N34" s="46"/>
      <c r="O34" s="46"/>
      <c r="P34" s="46"/>
      <c r="Q34" s="46"/>
      <c r="R34" s="46"/>
      <c r="S34" s="46"/>
      <c r="T34" s="46"/>
      <c r="U34" s="46"/>
    </row>
    <row r="35" spans="1:21" ht="13.5" customHeight="1">
      <c r="A35" s="46"/>
      <c r="B35" s="46"/>
      <c r="C35" s="46"/>
      <c r="D35" s="46"/>
      <c r="E35" s="46"/>
      <c r="F35" s="46"/>
      <c r="G35" s="46"/>
      <c r="H35" s="46"/>
      <c r="I35" s="46"/>
      <c r="J35" s="46"/>
      <c r="K35" s="46"/>
      <c r="L35" s="46"/>
      <c r="M35" s="46"/>
      <c r="N35" s="46"/>
      <c r="O35" s="46"/>
      <c r="P35" s="46"/>
      <c r="Q35" s="46"/>
      <c r="R35" s="46"/>
      <c r="S35" s="46"/>
      <c r="T35" s="46"/>
      <c r="U35" s="46"/>
    </row>
    <row r="36" spans="1:21" ht="13.5" customHeight="1">
      <c r="A36" s="46"/>
      <c r="B36" s="46"/>
      <c r="C36" s="46"/>
      <c r="D36" s="46"/>
      <c r="E36" s="46"/>
      <c r="F36" s="46"/>
      <c r="G36" s="46"/>
      <c r="H36" s="46"/>
      <c r="I36" s="46"/>
      <c r="J36" s="46"/>
      <c r="K36" s="46"/>
      <c r="L36" s="46"/>
      <c r="M36" s="46"/>
      <c r="N36" s="46"/>
      <c r="O36" s="46"/>
      <c r="P36" s="46"/>
      <c r="Q36" s="46"/>
      <c r="R36" s="46"/>
      <c r="S36" s="46"/>
      <c r="T36" s="46"/>
      <c r="U36" s="46"/>
    </row>
    <row r="37" spans="1:21" ht="13.5" customHeight="1">
      <c r="A37" s="46"/>
      <c r="B37" s="46"/>
      <c r="C37" s="46"/>
      <c r="D37" s="46"/>
      <c r="E37" s="46"/>
      <c r="F37" s="46"/>
      <c r="G37" s="46"/>
      <c r="H37" s="46"/>
      <c r="I37" s="46"/>
      <c r="J37" s="46"/>
      <c r="K37" s="46"/>
      <c r="L37" s="46"/>
      <c r="M37" s="46"/>
      <c r="N37" s="46"/>
      <c r="O37" s="46"/>
      <c r="P37" s="46"/>
      <c r="Q37" s="46"/>
      <c r="R37" s="46"/>
      <c r="S37" s="46"/>
      <c r="T37" s="46"/>
      <c r="U37" s="46"/>
    </row>
    <row r="38" spans="1:21" ht="13.5" customHeight="1">
      <c r="A38" s="46"/>
      <c r="B38" s="46"/>
      <c r="C38" s="46"/>
      <c r="D38" s="46"/>
      <c r="E38" s="46"/>
      <c r="F38" s="46"/>
      <c r="G38" s="46"/>
      <c r="H38" s="46"/>
      <c r="I38" s="46"/>
      <c r="J38" s="46"/>
      <c r="K38" s="46"/>
      <c r="L38" s="46"/>
      <c r="M38" s="46"/>
      <c r="N38" s="46"/>
      <c r="O38" s="46"/>
      <c r="P38" s="46"/>
      <c r="Q38" s="46"/>
      <c r="R38" s="46"/>
      <c r="S38" s="46"/>
      <c r="T38" s="46"/>
      <c r="U38" s="46"/>
    </row>
    <row r="39" spans="1:21" ht="13.5" customHeight="1">
      <c r="A39" s="46"/>
      <c r="B39" s="46"/>
      <c r="C39" s="46"/>
      <c r="D39" s="46"/>
      <c r="E39" s="46"/>
      <c r="F39" s="46"/>
      <c r="G39" s="46"/>
      <c r="H39" s="46"/>
      <c r="I39" s="46"/>
      <c r="J39" s="46"/>
      <c r="K39" s="46"/>
      <c r="L39" s="46"/>
      <c r="M39" s="46"/>
      <c r="N39" s="46"/>
      <c r="O39" s="46"/>
      <c r="P39" s="46"/>
      <c r="Q39" s="46"/>
      <c r="R39" s="46"/>
      <c r="S39" s="46"/>
      <c r="T39" s="46"/>
      <c r="U39" s="46"/>
    </row>
    <row r="40" spans="1:21" ht="13.5" customHeight="1">
      <c r="A40" s="46"/>
      <c r="B40" s="46"/>
      <c r="C40" s="46"/>
      <c r="D40" s="46"/>
      <c r="E40" s="46"/>
      <c r="F40" s="46"/>
      <c r="G40" s="46"/>
      <c r="H40" s="46"/>
      <c r="I40" s="46"/>
      <c r="J40" s="46"/>
      <c r="K40" s="46"/>
      <c r="L40" s="46"/>
      <c r="M40" s="46"/>
      <c r="N40" s="46"/>
      <c r="O40" s="46"/>
      <c r="P40" s="46"/>
      <c r="Q40" s="46"/>
      <c r="R40" s="46"/>
      <c r="S40" s="46"/>
      <c r="T40" s="46"/>
      <c r="U40" s="46"/>
    </row>
    <row r="41" spans="1:21" ht="13.5" customHeight="1">
      <c r="A41" s="46"/>
      <c r="B41" s="46"/>
      <c r="C41" s="46"/>
      <c r="D41" s="46"/>
      <c r="E41" s="46"/>
      <c r="F41" s="46"/>
      <c r="G41" s="46"/>
      <c r="H41" s="46"/>
      <c r="I41" s="46"/>
      <c r="J41" s="46"/>
      <c r="K41" s="46"/>
      <c r="L41" s="46"/>
      <c r="M41" s="46"/>
      <c r="N41" s="46"/>
      <c r="O41" s="46"/>
      <c r="P41" s="46"/>
      <c r="Q41" s="46"/>
      <c r="R41" s="46"/>
      <c r="S41" s="46"/>
      <c r="T41" s="46"/>
      <c r="U41" s="46"/>
    </row>
    <row r="42" spans="1:21" ht="13.5" customHeight="1">
      <c r="A42" s="46"/>
      <c r="B42" s="46"/>
      <c r="C42" s="46"/>
      <c r="D42" s="46"/>
      <c r="E42" s="46"/>
      <c r="F42" s="46"/>
      <c r="G42" s="46"/>
      <c r="H42" s="46"/>
      <c r="I42" s="46"/>
      <c r="J42" s="46"/>
      <c r="K42" s="46"/>
      <c r="L42" s="46"/>
      <c r="M42" s="46"/>
      <c r="N42" s="46"/>
      <c r="O42" s="46"/>
      <c r="P42" s="46"/>
      <c r="Q42" s="46"/>
      <c r="R42" s="46"/>
      <c r="S42" s="46"/>
      <c r="T42" s="46"/>
      <c r="U42" s="46"/>
    </row>
    <row r="43" spans="1:21" ht="30.75" customHeight="1" thickBot="1">
      <c r="A43" s="46"/>
      <c r="B43" s="46"/>
      <c r="C43" s="46"/>
      <c r="D43" s="46"/>
      <c r="E43" s="46"/>
      <c r="F43" s="46"/>
      <c r="G43" s="46"/>
      <c r="H43" s="46"/>
      <c r="I43" s="46"/>
      <c r="J43" s="46"/>
      <c r="K43" s="46"/>
      <c r="L43" s="46"/>
      <c r="M43" s="46"/>
      <c r="N43" s="46"/>
      <c r="O43" s="48" t="s">
        <v>7</v>
      </c>
      <c r="P43" s="46"/>
      <c r="Q43" s="46"/>
      <c r="R43" s="46"/>
      <c r="S43" s="46"/>
      <c r="T43" s="46"/>
      <c r="U43" s="46"/>
    </row>
    <row r="44" spans="1:21" ht="30.75" customHeight="1" thickBot="1">
      <c r="A44" s="46"/>
      <c r="B44" s="49" t="s">
        <v>8</v>
      </c>
      <c r="C44" s="50"/>
      <c r="D44" s="50"/>
      <c r="E44" s="51"/>
      <c r="F44" s="51"/>
      <c r="G44" s="51"/>
      <c r="H44" s="51"/>
      <c r="I44" s="51"/>
      <c r="J44" s="52" t="s">
        <v>2</v>
      </c>
      <c r="K44" s="53" t="s">
        <v>525</v>
      </c>
      <c r="L44" s="54" t="s">
        <v>526</v>
      </c>
      <c r="M44" s="54" t="s">
        <v>527</v>
      </c>
      <c r="N44" s="54" t="s">
        <v>528</v>
      </c>
      <c r="O44" s="55" t="s">
        <v>529</v>
      </c>
      <c r="P44" s="46"/>
      <c r="Q44" s="46"/>
      <c r="R44" s="46"/>
      <c r="S44" s="46"/>
      <c r="T44" s="46"/>
      <c r="U44" s="46"/>
    </row>
    <row r="45" spans="1:21" ht="30.75" customHeight="1">
      <c r="A45" s="46"/>
      <c r="B45" s="1164" t="s">
        <v>9</v>
      </c>
      <c r="C45" s="1165"/>
      <c r="D45" s="56"/>
      <c r="E45" s="1170" t="s">
        <v>10</v>
      </c>
      <c r="F45" s="1170"/>
      <c r="G45" s="1170"/>
      <c r="H45" s="1170"/>
      <c r="I45" s="1170"/>
      <c r="J45" s="1171"/>
      <c r="K45" s="57">
        <v>654</v>
      </c>
      <c r="L45" s="58">
        <v>665</v>
      </c>
      <c r="M45" s="58">
        <v>716</v>
      </c>
      <c r="N45" s="58">
        <v>764</v>
      </c>
      <c r="O45" s="59">
        <v>812</v>
      </c>
      <c r="P45" s="46"/>
      <c r="Q45" s="46"/>
      <c r="R45" s="46"/>
      <c r="S45" s="46"/>
      <c r="T45" s="46"/>
      <c r="U45" s="46"/>
    </row>
    <row r="46" spans="1:21" ht="30.75" customHeight="1">
      <c r="A46" s="46"/>
      <c r="B46" s="1166"/>
      <c r="C46" s="1167"/>
      <c r="D46" s="60"/>
      <c r="E46" s="1172" t="s">
        <v>11</v>
      </c>
      <c r="F46" s="1172"/>
      <c r="G46" s="1172"/>
      <c r="H46" s="1172"/>
      <c r="I46" s="1172"/>
      <c r="J46" s="1173"/>
      <c r="K46" s="61" t="s">
        <v>486</v>
      </c>
      <c r="L46" s="62" t="s">
        <v>486</v>
      </c>
      <c r="M46" s="62" t="s">
        <v>486</v>
      </c>
      <c r="N46" s="62" t="s">
        <v>486</v>
      </c>
      <c r="O46" s="63" t="s">
        <v>486</v>
      </c>
      <c r="P46" s="46"/>
      <c r="Q46" s="46"/>
      <c r="R46" s="46"/>
      <c r="S46" s="46"/>
      <c r="T46" s="46"/>
      <c r="U46" s="46"/>
    </row>
    <row r="47" spans="1:21" ht="30.75" customHeight="1">
      <c r="A47" s="46"/>
      <c r="B47" s="1166"/>
      <c r="C47" s="1167"/>
      <c r="D47" s="60"/>
      <c r="E47" s="1172" t="s">
        <v>12</v>
      </c>
      <c r="F47" s="1172"/>
      <c r="G47" s="1172"/>
      <c r="H47" s="1172"/>
      <c r="I47" s="1172"/>
      <c r="J47" s="1173"/>
      <c r="K47" s="61" t="s">
        <v>486</v>
      </c>
      <c r="L47" s="62" t="s">
        <v>486</v>
      </c>
      <c r="M47" s="62" t="s">
        <v>486</v>
      </c>
      <c r="N47" s="62" t="s">
        <v>486</v>
      </c>
      <c r="O47" s="63" t="s">
        <v>486</v>
      </c>
      <c r="P47" s="46"/>
      <c r="Q47" s="46"/>
      <c r="R47" s="46"/>
      <c r="S47" s="46"/>
      <c r="T47" s="46"/>
      <c r="U47" s="46"/>
    </row>
    <row r="48" spans="1:21" ht="30.75" customHeight="1">
      <c r="A48" s="46"/>
      <c r="B48" s="1166"/>
      <c r="C48" s="1167"/>
      <c r="D48" s="60"/>
      <c r="E48" s="1172" t="s">
        <v>13</v>
      </c>
      <c r="F48" s="1172"/>
      <c r="G48" s="1172"/>
      <c r="H48" s="1172"/>
      <c r="I48" s="1172"/>
      <c r="J48" s="1173"/>
      <c r="K48" s="61">
        <v>20</v>
      </c>
      <c r="L48" s="62">
        <v>23</v>
      </c>
      <c r="M48" s="62">
        <v>23</v>
      </c>
      <c r="N48" s="62">
        <v>35</v>
      </c>
      <c r="O48" s="63">
        <v>27</v>
      </c>
      <c r="P48" s="46"/>
      <c r="Q48" s="46"/>
      <c r="R48" s="46"/>
      <c r="S48" s="46"/>
      <c r="T48" s="46"/>
      <c r="U48" s="46"/>
    </row>
    <row r="49" spans="1:21" ht="30.75" customHeight="1">
      <c r="A49" s="46"/>
      <c r="B49" s="1166"/>
      <c r="C49" s="1167"/>
      <c r="D49" s="60"/>
      <c r="E49" s="1172" t="s">
        <v>14</v>
      </c>
      <c r="F49" s="1172"/>
      <c r="G49" s="1172"/>
      <c r="H49" s="1172"/>
      <c r="I49" s="1172"/>
      <c r="J49" s="1173"/>
      <c r="K49" s="61">
        <v>79</v>
      </c>
      <c r="L49" s="62">
        <v>47</v>
      </c>
      <c r="M49" s="62">
        <v>49</v>
      </c>
      <c r="N49" s="62">
        <v>47</v>
      </c>
      <c r="O49" s="63">
        <v>26</v>
      </c>
      <c r="P49" s="46"/>
      <c r="Q49" s="46"/>
      <c r="R49" s="46"/>
      <c r="S49" s="46"/>
      <c r="T49" s="46"/>
      <c r="U49" s="46"/>
    </row>
    <row r="50" spans="1:21" ht="30.75" customHeight="1">
      <c r="A50" s="46"/>
      <c r="B50" s="1166"/>
      <c r="C50" s="1167"/>
      <c r="D50" s="60"/>
      <c r="E50" s="1172" t="s">
        <v>15</v>
      </c>
      <c r="F50" s="1172"/>
      <c r="G50" s="1172"/>
      <c r="H50" s="1172"/>
      <c r="I50" s="1172"/>
      <c r="J50" s="1173"/>
      <c r="K50" s="61">
        <v>0</v>
      </c>
      <c r="L50" s="62">
        <v>0</v>
      </c>
      <c r="M50" s="62">
        <v>0</v>
      </c>
      <c r="N50" s="62">
        <v>0</v>
      </c>
      <c r="O50" s="63">
        <v>0</v>
      </c>
      <c r="P50" s="46"/>
      <c r="Q50" s="46"/>
      <c r="R50" s="46"/>
      <c r="S50" s="46"/>
      <c r="T50" s="46"/>
      <c r="U50" s="46"/>
    </row>
    <row r="51" spans="1:21" ht="30.75" customHeight="1">
      <c r="A51" s="46"/>
      <c r="B51" s="1168"/>
      <c r="C51" s="1169"/>
      <c r="D51" s="64"/>
      <c r="E51" s="1172" t="s">
        <v>16</v>
      </c>
      <c r="F51" s="1172"/>
      <c r="G51" s="1172"/>
      <c r="H51" s="1172"/>
      <c r="I51" s="1172"/>
      <c r="J51" s="1173"/>
      <c r="K51" s="61" t="s">
        <v>486</v>
      </c>
      <c r="L51" s="62" t="s">
        <v>486</v>
      </c>
      <c r="M51" s="62" t="s">
        <v>486</v>
      </c>
      <c r="N51" s="62" t="s">
        <v>486</v>
      </c>
      <c r="O51" s="63" t="s">
        <v>486</v>
      </c>
      <c r="P51" s="46"/>
      <c r="Q51" s="46"/>
      <c r="R51" s="46"/>
      <c r="S51" s="46"/>
      <c r="T51" s="46"/>
      <c r="U51" s="46"/>
    </row>
    <row r="52" spans="1:21" ht="30.75" customHeight="1">
      <c r="A52" s="46"/>
      <c r="B52" s="1174" t="s">
        <v>17</v>
      </c>
      <c r="C52" s="1175"/>
      <c r="D52" s="64"/>
      <c r="E52" s="1172" t="s">
        <v>18</v>
      </c>
      <c r="F52" s="1172"/>
      <c r="G52" s="1172"/>
      <c r="H52" s="1172"/>
      <c r="I52" s="1172"/>
      <c r="J52" s="1173"/>
      <c r="K52" s="61">
        <v>478</v>
      </c>
      <c r="L52" s="62">
        <v>504</v>
      </c>
      <c r="M52" s="62">
        <v>497</v>
      </c>
      <c r="N52" s="62">
        <v>530</v>
      </c>
      <c r="O52" s="63">
        <v>580</v>
      </c>
      <c r="P52" s="46"/>
      <c r="Q52" s="46"/>
      <c r="R52" s="46"/>
      <c r="S52" s="46"/>
      <c r="T52" s="46"/>
      <c r="U52" s="46"/>
    </row>
    <row r="53" spans="1:21" ht="30.75" customHeight="1" thickBot="1">
      <c r="A53" s="46"/>
      <c r="B53" s="1176" t="s">
        <v>19</v>
      </c>
      <c r="C53" s="1177"/>
      <c r="D53" s="65"/>
      <c r="E53" s="1178" t="s">
        <v>20</v>
      </c>
      <c r="F53" s="1178"/>
      <c r="G53" s="1178"/>
      <c r="H53" s="1178"/>
      <c r="I53" s="1178"/>
      <c r="J53" s="1179"/>
      <c r="K53" s="66">
        <v>275</v>
      </c>
      <c r="L53" s="67">
        <v>231</v>
      </c>
      <c r="M53" s="67">
        <v>291</v>
      </c>
      <c r="N53" s="67">
        <v>316</v>
      </c>
      <c r="O53" s="68">
        <v>285</v>
      </c>
      <c r="P53" s="46"/>
      <c r="Q53" s="46"/>
      <c r="R53" s="46"/>
      <c r="S53" s="46"/>
      <c r="T53" s="46"/>
      <c r="U53" s="46"/>
    </row>
    <row r="54" spans="1:21" ht="24" customHeight="1">
      <c r="A54" s="46"/>
      <c r="B54" s="69" t="s">
        <v>21</v>
      </c>
      <c r="C54" s="46"/>
      <c r="D54" s="46"/>
      <c r="E54" s="46"/>
      <c r="F54" s="46"/>
      <c r="G54" s="46"/>
      <c r="H54" s="46"/>
      <c r="I54" s="46"/>
      <c r="J54" s="46"/>
      <c r="K54" s="46"/>
      <c r="L54" s="46"/>
      <c r="M54" s="46"/>
      <c r="N54" s="46"/>
      <c r="O54" s="46"/>
      <c r="P54" s="46"/>
      <c r="Q54" s="46"/>
      <c r="R54" s="46"/>
      <c r="S54" s="46"/>
      <c r="T54" s="46"/>
      <c r="U54" s="46"/>
    </row>
    <row r="55" spans="1:21" ht="24" customHeight="1">
      <c r="A55" s="46"/>
      <c r="B55" s="69"/>
      <c r="C55" s="46"/>
      <c r="D55" s="46"/>
      <c r="E55" s="46"/>
      <c r="F55" s="46"/>
      <c r="G55" s="46"/>
      <c r="H55" s="46"/>
      <c r="I55" s="46"/>
      <c r="J55" s="46"/>
      <c r="K55" s="46"/>
      <c r="L55" s="46"/>
      <c r="M55" s="46"/>
      <c r="N55" s="46"/>
      <c r="O55" s="46"/>
      <c r="P55" s="46"/>
      <c r="Q55" s="46"/>
      <c r="R55" s="46"/>
      <c r="S55" s="46"/>
      <c r="T55" s="46"/>
      <c r="U55" s="46"/>
    </row>
    <row r="56" spans="1:21" ht="24" customHeight="1" thickBot="1">
      <c r="A56" s="46"/>
      <c r="B56" s="70" t="s">
        <v>22</v>
      </c>
      <c r="C56" s="71"/>
      <c r="D56" s="71"/>
      <c r="E56" s="71"/>
      <c r="F56" s="71"/>
      <c r="G56" s="71"/>
      <c r="H56" s="71"/>
      <c r="I56" s="71"/>
      <c r="J56" s="71"/>
      <c r="K56" s="72"/>
      <c r="L56" s="72"/>
      <c r="M56" s="72"/>
      <c r="N56" s="72"/>
      <c r="O56" s="73" t="s">
        <v>23</v>
      </c>
      <c r="P56" s="46"/>
      <c r="Q56" s="46"/>
      <c r="R56" s="46"/>
      <c r="S56" s="46"/>
      <c r="T56" s="46"/>
      <c r="U56" s="46"/>
    </row>
    <row r="57" spans="1:21" ht="31.5" customHeight="1" thickBot="1">
      <c r="A57" s="46"/>
      <c r="B57" s="74"/>
      <c r="C57" s="75"/>
      <c r="D57" s="75"/>
      <c r="E57" s="76"/>
      <c r="F57" s="76"/>
      <c r="G57" s="76"/>
      <c r="H57" s="76"/>
      <c r="I57" s="76"/>
      <c r="J57" s="77" t="s">
        <v>2</v>
      </c>
      <c r="K57" s="78" t="s">
        <v>541</v>
      </c>
      <c r="L57" s="79" t="s">
        <v>542</v>
      </c>
      <c r="M57" s="79" t="s">
        <v>543</v>
      </c>
      <c r="N57" s="79" t="s">
        <v>544</v>
      </c>
      <c r="O57" s="80" t="s">
        <v>545</v>
      </c>
      <c r="P57" s="46"/>
      <c r="Q57" s="46"/>
      <c r="R57" s="46"/>
      <c r="S57" s="46"/>
      <c r="T57" s="46"/>
      <c r="U57" s="46"/>
    </row>
    <row r="58" spans="1:21" ht="31.5" customHeight="1">
      <c r="B58" s="1180" t="s">
        <v>24</v>
      </c>
      <c r="C58" s="1181"/>
      <c r="D58" s="1186" t="s">
        <v>25</v>
      </c>
      <c r="E58" s="1187"/>
      <c r="F58" s="1187"/>
      <c r="G58" s="1187"/>
      <c r="H58" s="1187"/>
      <c r="I58" s="1187"/>
      <c r="J58" s="1188"/>
      <c r="K58" s="81"/>
      <c r="L58" s="82"/>
      <c r="M58" s="82"/>
      <c r="N58" s="82"/>
      <c r="O58" s="83"/>
    </row>
    <row r="59" spans="1:21" ht="31.5" customHeight="1">
      <c r="B59" s="1182"/>
      <c r="C59" s="1183"/>
      <c r="D59" s="1189" t="s">
        <v>26</v>
      </c>
      <c r="E59" s="1190"/>
      <c r="F59" s="1190"/>
      <c r="G59" s="1190"/>
      <c r="H59" s="1190"/>
      <c r="I59" s="1190"/>
      <c r="J59" s="1191"/>
      <c r="K59" s="84"/>
      <c r="L59" s="85"/>
      <c r="M59" s="85"/>
      <c r="N59" s="85"/>
      <c r="O59" s="86"/>
    </row>
    <row r="60" spans="1:21" ht="31.5" customHeight="1" thickBot="1">
      <c r="B60" s="1184"/>
      <c r="C60" s="1185"/>
      <c r="D60" s="1192" t="s">
        <v>27</v>
      </c>
      <c r="E60" s="1193"/>
      <c r="F60" s="1193"/>
      <c r="G60" s="1193"/>
      <c r="H60" s="1193"/>
      <c r="I60" s="1193"/>
      <c r="J60" s="1194"/>
      <c r="K60" s="87"/>
      <c r="L60" s="88"/>
      <c r="M60" s="88"/>
      <c r="N60" s="88"/>
      <c r="O60" s="89"/>
    </row>
    <row r="61" spans="1:21" ht="24" customHeight="1">
      <c r="B61" s="90"/>
      <c r="C61" s="90"/>
      <c r="D61" s="91" t="s">
        <v>28</v>
      </c>
      <c r="E61" s="92"/>
      <c r="F61" s="92"/>
      <c r="G61" s="92"/>
      <c r="H61" s="92"/>
      <c r="I61" s="92"/>
      <c r="J61" s="92"/>
      <c r="K61" s="92"/>
      <c r="L61" s="92"/>
      <c r="M61" s="92"/>
      <c r="N61" s="92"/>
      <c r="O61" s="92"/>
    </row>
    <row r="62" spans="1:21" ht="24" customHeight="1">
      <c r="B62" s="93"/>
      <c r="C62" s="93"/>
      <c r="D62" s="91" t="s">
        <v>29</v>
      </c>
      <c r="E62" s="92"/>
      <c r="F62" s="92"/>
      <c r="G62" s="92"/>
      <c r="H62" s="92"/>
      <c r="I62" s="92"/>
      <c r="J62" s="92"/>
      <c r="K62" s="92"/>
      <c r="L62" s="92"/>
      <c r="M62" s="92"/>
      <c r="N62" s="92"/>
      <c r="O62" s="92"/>
    </row>
    <row r="63" spans="1:21" ht="24" customHeight="1">
      <c r="A63" s="46"/>
      <c r="B63" s="69"/>
      <c r="C63" s="46"/>
      <c r="D63" s="46"/>
      <c r="E63" s="46"/>
      <c r="F63" s="46"/>
      <c r="G63" s="46"/>
      <c r="H63" s="46"/>
      <c r="I63" s="46"/>
      <c r="J63" s="46"/>
      <c r="K63" s="46"/>
      <c r="L63" s="46"/>
      <c r="M63" s="46"/>
      <c r="N63" s="46"/>
      <c r="O63" s="46"/>
      <c r="P63" s="46"/>
      <c r="Q63" s="46"/>
      <c r="R63" s="46"/>
      <c r="S63" s="46"/>
      <c r="T63" s="46"/>
      <c r="U63" s="46"/>
    </row>
    <row r="64" spans="1:21" ht="24" customHeight="1">
      <c r="A64" s="46"/>
      <c r="B64" s="69"/>
      <c r="C64" s="46"/>
      <c r="D64" s="46"/>
      <c r="E64" s="46"/>
      <c r="F64" s="46"/>
      <c r="G64" s="46"/>
      <c r="H64" s="46"/>
      <c r="I64" s="46"/>
      <c r="J64" s="46"/>
      <c r="K64" s="46"/>
      <c r="L64" s="46"/>
      <c r="M64" s="46"/>
      <c r="N64" s="46"/>
      <c r="O64" s="46"/>
      <c r="P64" s="46"/>
      <c r="Q64" s="46"/>
      <c r="R64" s="46"/>
      <c r="S64" s="46"/>
      <c r="T64" s="46"/>
      <c r="U64" s="46"/>
    </row>
  </sheetData>
  <sheetProtection algorithmName="SHA-512" hashValue="3mnwN7IGrgtFiKYEg2r/GO9q3yiRTwg1aIQsgXxkJjABqiZbWu3vLo9k/i4SGCbkWHjF4whr2R19AYqt9HG7HQ==" saltValue="nfMYxEgg8258GhW9UW7aBg==" spinCount="100000" sheet="1" objects="1" scenarios="1"/>
  <mergeCells count="16">
    <mergeCell ref="B52:C52"/>
    <mergeCell ref="E52:J52"/>
    <mergeCell ref="B53:C53"/>
    <mergeCell ref="E53:J53"/>
    <mergeCell ref="B58:C60"/>
    <mergeCell ref="D58:J58"/>
    <mergeCell ref="D59:J59"/>
    <mergeCell ref="D60:J60"/>
    <mergeCell ref="B45:C51"/>
    <mergeCell ref="E45:J45"/>
    <mergeCell ref="E46:J46"/>
    <mergeCell ref="E47:J47"/>
    <mergeCell ref="E48:J48"/>
    <mergeCell ref="E49:J49"/>
    <mergeCell ref="E50:J50"/>
    <mergeCell ref="E51:J51"/>
  </mergeCells>
  <phoneticPr fontId="2"/>
  <printOptions horizontalCentered="1"/>
  <pageMargins left="0" right="0" top="0.19685039370078741" bottom="0.23622047244094491" header="0" footer="0"/>
  <pageSetup paperSize="9" scale="51" orientation="landscape" horizontalDpi="300" verticalDpi="300" r:id="rId1"/>
  <headerFooter alignWithMargins="0">
    <oddFooter>&amp;C&amp;P/&amp;N</oddFooter>
  </headerFooter>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MasterSheet7">
    <pageSetUpPr fitToPage="1"/>
  </sheetPr>
  <dimension ref="B1:M55"/>
  <sheetViews>
    <sheetView showGridLines="0" zoomScaleSheetLayoutView="100" workbookViewId="0"/>
  </sheetViews>
  <sheetFormatPr defaultColWidth="0" defaultRowHeight="13.5" customHeight="1" zeroHeight="1"/>
  <cols>
    <col min="1" max="1" width="6.625" style="94" customWidth="1"/>
    <col min="2" max="3" width="12.625" style="94" customWidth="1"/>
    <col min="4" max="4" width="11.625" style="94" customWidth="1"/>
    <col min="5" max="8" width="10.375" style="94" customWidth="1"/>
    <col min="9" max="13" width="16.375" style="94" customWidth="1"/>
    <col min="14" max="19" width="12.625" style="94" customWidth="1"/>
    <col min="20" max="16384" width="0" style="94" hidden="1"/>
  </cols>
  <sheetData>
    <row r="1" ht="15" customHeight="1"/>
    <row r="2" ht="15" customHeight="1"/>
    <row r="3" ht="15" customHeight="1"/>
    <row r="4" ht="15" customHeight="1"/>
    <row r="5" ht="15" customHeight="1"/>
    <row r="6" ht="15" customHeight="1"/>
    <row r="7" ht="15" customHeight="1"/>
    <row r="8" ht="15" customHeight="1"/>
    <row r="9" ht="15" customHeight="1"/>
    <row r="10" ht="15" customHeight="1"/>
    <row r="11" ht="15" customHeight="1"/>
    <row r="12" ht="15" customHeight="1"/>
    <row r="13" ht="15" customHeight="1"/>
    <row r="14" ht="15" customHeight="1"/>
    <row r="15" ht="15" customHeight="1"/>
    <row r="16" ht="15" customHeight="1"/>
    <row r="17" ht="15" customHeight="1"/>
    <row r="18" ht="15" customHeight="1"/>
    <row r="19" ht="15" customHeight="1"/>
    <row r="20" ht="15" customHeight="1"/>
    <row r="21" ht="15" customHeight="1"/>
    <row r="22" ht="15" customHeight="1"/>
    <row r="23" ht="15" customHeight="1"/>
    <row r="24" ht="15" customHeight="1"/>
    <row r="25" ht="15" customHeight="1"/>
    <row r="26" ht="15" customHeight="1"/>
    <row r="27" ht="15" customHeight="1"/>
    <row r="28" ht="15" customHeight="1"/>
    <row r="29" ht="15" customHeight="1"/>
    <row r="30" ht="15" customHeight="1"/>
    <row r="31" ht="15" customHeight="1"/>
    <row r="32" ht="15" customHeight="1"/>
    <row r="33" spans="2:13" ht="15" customHeight="1"/>
    <row r="34" spans="2:13" ht="15" customHeight="1"/>
    <row r="35" spans="2:13" ht="15" customHeight="1"/>
    <row r="36" spans="2:13" ht="15" customHeight="1"/>
    <row r="37" spans="2:13" ht="15" customHeight="1"/>
    <row r="38" spans="2:13" ht="15" customHeight="1"/>
    <row r="39" spans="2:13" ht="27.75" customHeight="1" thickBot="1">
      <c r="M39" s="95" t="s">
        <v>7</v>
      </c>
    </row>
    <row r="40" spans="2:13" ht="27.75" customHeight="1" thickBot="1">
      <c r="B40" s="96" t="s">
        <v>8</v>
      </c>
      <c r="C40" s="97"/>
      <c r="D40" s="97"/>
      <c r="E40" s="98"/>
      <c r="F40" s="98"/>
      <c r="G40" s="98"/>
      <c r="H40" s="99" t="s">
        <v>2</v>
      </c>
      <c r="I40" s="100" t="s">
        <v>525</v>
      </c>
      <c r="J40" s="101" t="s">
        <v>526</v>
      </c>
      <c r="K40" s="101" t="s">
        <v>527</v>
      </c>
      <c r="L40" s="101" t="s">
        <v>528</v>
      </c>
      <c r="M40" s="102" t="s">
        <v>529</v>
      </c>
    </row>
    <row r="41" spans="2:13" ht="27.75" customHeight="1">
      <c r="B41" s="1195" t="s">
        <v>30</v>
      </c>
      <c r="C41" s="1196"/>
      <c r="D41" s="103"/>
      <c r="E41" s="1201" t="s">
        <v>31</v>
      </c>
      <c r="F41" s="1201"/>
      <c r="G41" s="1201"/>
      <c r="H41" s="1202"/>
      <c r="I41" s="330">
        <v>10066</v>
      </c>
      <c r="J41" s="331">
        <v>11123</v>
      </c>
      <c r="K41" s="331">
        <v>11499</v>
      </c>
      <c r="L41" s="331">
        <v>11430</v>
      </c>
      <c r="M41" s="332">
        <v>11249</v>
      </c>
    </row>
    <row r="42" spans="2:13" ht="27.75" customHeight="1">
      <c r="B42" s="1197"/>
      <c r="C42" s="1198"/>
      <c r="D42" s="104"/>
      <c r="E42" s="1203" t="s">
        <v>32</v>
      </c>
      <c r="F42" s="1203"/>
      <c r="G42" s="1203"/>
      <c r="H42" s="1204"/>
      <c r="I42" s="333" t="s">
        <v>486</v>
      </c>
      <c r="J42" s="334" t="s">
        <v>486</v>
      </c>
      <c r="K42" s="334" t="s">
        <v>486</v>
      </c>
      <c r="L42" s="334" t="s">
        <v>486</v>
      </c>
      <c r="M42" s="335" t="s">
        <v>486</v>
      </c>
    </row>
    <row r="43" spans="2:13" ht="27.75" customHeight="1">
      <c r="B43" s="1197"/>
      <c r="C43" s="1198"/>
      <c r="D43" s="104"/>
      <c r="E43" s="1203" t="s">
        <v>33</v>
      </c>
      <c r="F43" s="1203"/>
      <c r="G43" s="1203"/>
      <c r="H43" s="1204"/>
      <c r="I43" s="333">
        <v>214</v>
      </c>
      <c r="J43" s="334">
        <v>212</v>
      </c>
      <c r="K43" s="334">
        <v>216</v>
      </c>
      <c r="L43" s="334">
        <v>247</v>
      </c>
      <c r="M43" s="335">
        <v>230</v>
      </c>
    </row>
    <row r="44" spans="2:13" ht="27.75" customHeight="1">
      <c r="B44" s="1197"/>
      <c r="C44" s="1198"/>
      <c r="D44" s="104"/>
      <c r="E44" s="1203" t="s">
        <v>34</v>
      </c>
      <c r="F44" s="1203"/>
      <c r="G44" s="1203"/>
      <c r="H44" s="1204"/>
      <c r="I44" s="333">
        <v>409</v>
      </c>
      <c r="J44" s="334">
        <v>364</v>
      </c>
      <c r="K44" s="334">
        <v>321</v>
      </c>
      <c r="L44" s="334">
        <v>278</v>
      </c>
      <c r="M44" s="335">
        <v>258</v>
      </c>
    </row>
    <row r="45" spans="2:13" ht="27.75" customHeight="1">
      <c r="B45" s="1197"/>
      <c r="C45" s="1198"/>
      <c r="D45" s="104"/>
      <c r="E45" s="1203" t="s">
        <v>35</v>
      </c>
      <c r="F45" s="1203"/>
      <c r="G45" s="1203"/>
      <c r="H45" s="1204"/>
      <c r="I45" s="333">
        <v>955</v>
      </c>
      <c r="J45" s="334">
        <v>956</v>
      </c>
      <c r="K45" s="334">
        <v>909</v>
      </c>
      <c r="L45" s="334">
        <v>880</v>
      </c>
      <c r="M45" s="335">
        <v>876</v>
      </c>
    </row>
    <row r="46" spans="2:13" ht="27.75" customHeight="1">
      <c r="B46" s="1197"/>
      <c r="C46" s="1198"/>
      <c r="D46" s="105"/>
      <c r="E46" s="1203" t="s">
        <v>36</v>
      </c>
      <c r="F46" s="1203"/>
      <c r="G46" s="1203"/>
      <c r="H46" s="1204"/>
      <c r="I46" s="333" t="s">
        <v>486</v>
      </c>
      <c r="J46" s="334" t="s">
        <v>486</v>
      </c>
      <c r="K46" s="334" t="s">
        <v>486</v>
      </c>
      <c r="L46" s="334" t="s">
        <v>486</v>
      </c>
      <c r="M46" s="335" t="s">
        <v>486</v>
      </c>
    </row>
    <row r="47" spans="2:13" ht="27.75" customHeight="1">
      <c r="B47" s="1197"/>
      <c r="C47" s="1198"/>
      <c r="D47" s="106"/>
      <c r="E47" s="1205" t="s">
        <v>37</v>
      </c>
      <c r="F47" s="1206"/>
      <c r="G47" s="1206"/>
      <c r="H47" s="1207"/>
      <c r="I47" s="333" t="s">
        <v>486</v>
      </c>
      <c r="J47" s="334" t="s">
        <v>486</v>
      </c>
      <c r="K47" s="334" t="s">
        <v>486</v>
      </c>
      <c r="L47" s="334" t="s">
        <v>486</v>
      </c>
      <c r="M47" s="335" t="s">
        <v>486</v>
      </c>
    </row>
    <row r="48" spans="2:13" ht="27.75" customHeight="1">
      <c r="B48" s="1197"/>
      <c r="C48" s="1198"/>
      <c r="D48" s="104"/>
      <c r="E48" s="1203" t="s">
        <v>38</v>
      </c>
      <c r="F48" s="1203"/>
      <c r="G48" s="1203"/>
      <c r="H48" s="1204"/>
      <c r="I48" s="333" t="s">
        <v>486</v>
      </c>
      <c r="J48" s="334" t="s">
        <v>486</v>
      </c>
      <c r="K48" s="334" t="s">
        <v>486</v>
      </c>
      <c r="L48" s="334" t="s">
        <v>486</v>
      </c>
      <c r="M48" s="335" t="s">
        <v>486</v>
      </c>
    </row>
    <row r="49" spans="2:13" ht="27.75" customHeight="1">
      <c r="B49" s="1199"/>
      <c r="C49" s="1200"/>
      <c r="D49" s="104"/>
      <c r="E49" s="1203" t="s">
        <v>39</v>
      </c>
      <c r="F49" s="1203"/>
      <c r="G49" s="1203"/>
      <c r="H49" s="1204"/>
      <c r="I49" s="333" t="s">
        <v>486</v>
      </c>
      <c r="J49" s="334" t="s">
        <v>486</v>
      </c>
      <c r="K49" s="334" t="s">
        <v>486</v>
      </c>
      <c r="L49" s="334" t="s">
        <v>486</v>
      </c>
      <c r="M49" s="335" t="s">
        <v>486</v>
      </c>
    </row>
    <row r="50" spans="2:13" ht="27.75" customHeight="1">
      <c r="B50" s="1208" t="s">
        <v>40</v>
      </c>
      <c r="C50" s="1209"/>
      <c r="D50" s="107"/>
      <c r="E50" s="1203" t="s">
        <v>41</v>
      </c>
      <c r="F50" s="1203"/>
      <c r="G50" s="1203"/>
      <c r="H50" s="1204"/>
      <c r="I50" s="333">
        <v>4506</v>
      </c>
      <c r="J50" s="334">
        <v>5959</v>
      </c>
      <c r="K50" s="334">
        <v>6930</v>
      </c>
      <c r="L50" s="334">
        <v>7310</v>
      </c>
      <c r="M50" s="335">
        <v>7985</v>
      </c>
    </row>
    <row r="51" spans="2:13" ht="27.75" customHeight="1">
      <c r="B51" s="1197"/>
      <c r="C51" s="1198"/>
      <c r="D51" s="104"/>
      <c r="E51" s="1203" t="s">
        <v>42</v>
      </c>
      <c r="F51" s="1203"/>
      <c r="G51" s="1203"/>
      <c r="H51" s="1204"/>
      <c r="I51" s="333">
        <v>511</v>
      </c>
      <c r="J51" s="334">
        <v>476</v>
      </c>
      <c r="K51" s="334">
        <v>450</v>
      </c>
      <c r="L51" s="334">
        <v>395</v>
      </c>
      <c r="M51" s="335">
        <v>279</v>
      </c>
    </row>
    <row r="52" spans="2:13" ht="27.75" customHeight="1">
      <c r="B52" s="1199"/>
      <c r="C52" s="1200"/>
      <c r="D52" s="104"/>
      <c r="E52" s="1203" t="s">
        <v>43</v>
      </c>
      <c r="F52" s="1203"/>
      <c r="G52" s="1203"/>
      <c r="H52" s="1204"/>
      <c r="I52" s="333">
        <v>6952</v>
      </c>
      <c r="J52" s="334">
        <v>7242</v>
      </c>
      <c r="K52" s="334">
        <v>7137</v>
      </c>
      <c r="L52" s="334">
        <v>7051</v>
      </c>
      <c r="M52" s="335">
        <v>6791</v>
      </c>
    </row>
    <row r="53" spans="2:13" ht="27.75" customHeight="1" thickBot="1">
      <c r="B53" s="1210" t="s">
        <v>19</v>
      </c>
      <c r="C53" s="1211"/>
      <c r="D53" s="108"/>
      <c r="E53" s="1212" t="s">
        <v>44</v>
      </c>
      <c r="F53" s="1212"/>
      <c r="G53" s="1212"/>
      <c r="H53" s="1213"/>
      <c r="I53" s="336">
        <v>-326</v>
      </c>
      <c r="J53" s="337">
        <v>-1022</v>
      </c>
      <c r="K53" s="337">
        <v>-1573</v>
      </c>
      <c r="L53" s="337">
        <v>-1920</v>
      </c>
      <c r="M53" s="338">
        <v>-2442</v>
      </c>
    </row>
    <row r="54" spans="2:13" ht="27.75" customHeight="1">
      <c r="B54" s="109"/>
      <c r="C54" s="110"/>
      <c r="D54" s="110"/>
      <c r="E54" s="111"/>
      <c r="F54" s="111"/>
      <c r="G54" s="111"/>
      <c r="H54" s="111"/>
      <c r="I54" s="112"/>
      <c r="J54" s="112"/>
      <c r="K54" s="112"/>
      <c r="L54" s="112"/>
      <c r="M54" s="112"/>
    </row>
    <row r="55" spans="2:13"/>
  </sheetData>
  <sheetProtection algorithmName="SHA-512" hashValue="ywEqya7mgDqh3jtvQDQfXCrVY+F1QBx41ndFUXKrShtJnFVdNij2ph62X/rBZzAYEoFsfvzkNpAHPZB8wCyNAQ==" saltValue="/IMARJa8kEQ3ZNuQZIR7gw==" spinCount="100000" sheet="1" objects="1" scenarios="1"/>
  <mergeCells count="16">
    <mergeCell ref="B50:C52"/>
    <mergeCell ref="E50:H50"/>
    <mergeCell ref="E51:H51"/>
    <mergeCell ref="E52:H52"/>
    <mergeCell ref="B53:C53"/>
    <mergeCell ref="E53:H53"/>
    <mergeCell ref="B41:C49"/>
    <mergeCell ref="E41:H41"/>
    <mergeCell ref="E42:H42"/>
    <mergeCell ref="E43:H43"/>
    <mergeCell ref="E44:H44"/>
    <mergeCell ref="E45:H45"/>
    <mergeCell ref="E46:H46"/>
    <mergeCell ref="E47:H47"/>
    <mergeCell ref="E48:H48"/>
    <mergeCell ref="E49:H49"/>
  </mergeCells>
  <phoneticPr fontId="2"/>
  <printOptions horizontalCentered="1"/>
  <pageMargins left="0" right="0" top="0.19685039370078741" bottom="0" header="0" footer="0"/>
  <pageSetup paperSize="9" scale="59" orientation="landscape" horizontalDpi="300" verticalDpi="300" r:id="rId1"/>
  <headerFooter alignWithMargins="0">
    <oddFooter>&amp;C&amp;P/&amp;N</oddFooter>
  </headerFooter>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pageSetUpPr fitToPage="1"/>
  </sheetPr>
  <dimension ref="B1:W64"/>
  <sheetViews>
    <sheetView showGridLines="0" zoomScale="70" zoomScaleNormal="70" zoomScaleSheetLayoutView="100" workbookViewId="0"/>
  </sheetViews>
  <sheetFormatPr defaultColWidth="0" defaultRowHeight="13.5" customHeight="1" zeroHeight="1"/>
  <cols>
    <col min="1" max="1" width="8.25" style="1" customWidth="1"/>
    <col min="2" max="2" width="16.375" style="1" customWidth="1"/>
    <col min="3" max="5" width="26.25" style="1" customWidth="1"/>
    <col min="6" max="8" width="24.25" style="1" customWidth="1"/>
    <col min="9" max="14" width="26" style="1" customWidth="1"/>
    <col min="15" max="15" width="6.125" style="1" customWidth="1"/>
    <col min="16" max="16" width="9" style="1" hidden="1" customWidth="1"/>
    <col min="17" max="20" width="0" style="1" hidden="1" customWidth="1"/>
    <col min="21" max="21" width="9" style="1" hidden="1" customWidth="1"/>
    <col min="22" max="22" width="0" style="1" hidden="1" customWidth="1"/>
    <col min="23" max="23" width="9" style="1" hidden="1" customWidth="1"/>
    <col min="24" max="16384" width="0" style="1" hidden="1"/>
  </cols>
  <sheetData>
    <row r="1" ht="16.5" customHeight="1"/>
    <row r="2" ht="16.5" customHeight="1"/>
    <row r="3" ht="16.5" customHeight="1"/>
    <row r="4" ht="16.5" customHeight="1"/>
    <row r="5" ht="16.5" customHeight="1"/>
    <row r="6" ht="16.5" customHeight="1"/>
    <row r="7" ht="16.5" customHeight="1"/>
    <row r="8" ht="16.5" customHeight="1"/>
    <row r="9" ht="16.5" customHeight="1"/>
    <row r="10" ht="16.5" customHeight="1"/>
    <row r="11" ht="16.5" customHeight="1"/>
    <row r="12" ht="16.5" customHeight="1"/>
    <row r="13" ht="16.5" customHeight="1"/>
    <row r="14" ht="16.5" customHeight="1"/>
    <row r="15" ht="16.5" customHeight="1"/>
    <row r="16" ht="16.5" customHeight="1"/>
    <row r="17" ht="16.5" customHeight="1"/>
    <row r="18" ht="16.5" customHeight="1"/>
    <row r="19" ht="16.5" customHeight="1"/>
    <row r="20" ht="16.5" customHeight="1"/>
    <row r="21" ht="16.5" customHeight="1"/>
    <row r="22" ht="16.5" customHeight="1"/>
    <row r="23" ht="16.5" customHeight="1"/>
    <row r="24" ht="16.5" customHeight="1"/>
    <row r="25" ht="16.5" customHeight="1"/>
    <row r="26" ht="16.5" customHeight="1"/>
    <row r="27" ht="16.5" customHeight="1"/>
    <row r="28" ht="16.5" customHeight="1"/>
    <row r="29" ht="16.5" customHeight="1"/>
    <row r="30" ht="16.5" customHeight="1"/>
    <row r="31" ht="16.5" customHeight="1"/>
    <row r="32" ht="16.5" customHeight="1"/>
    <row r="33" ht="16.5" customHeight="1"/>
    <row r="34" ht="16.5" customHeight="1"/>
    <row r="35" ht="16.5" customHeight="1"/>
    <row r="36" ht="16.5" customHeight="1"/>
    <row r="37" ht="16.5" customHeight="1"/>
    <row r="38" ht="16.5" customHeight="1"/>
    <row r="39" ht="16.5" customHeight="1"/>
    <row r="40" ht="16.5" customHeight="1"/>
    <row r="41" ht="16.5" customHeight="1"/>
    <row r="42" ht="16.5" customHeight="1"/>
    <row r="43" ht="16.5" customHeight="1"/>
    <row r="44" ht="16.5" customHeight="1"/>
    <row r="45" ht="16.5" customHeight="1"/>
    <row r="46" ht="16.5" customHeight="1"/>
    <row r="47" ht="16.5" customHeight="1"/>
    <row r="48" ht="16.5" customHeight="1"/>
    <row r="49" spans="2:8" ht="20.25" customHeight="1"/>
    <row r="50" spans="2:8" ht="16.5" customHeight="1"/>
    <row r="51" spans="2:8" ht="29.25" customHeight="1"/>
    <row r="52" spans="2:8" ht="29.25" customHeight="1"/>
    <row r="53" spans="2:8" ht="52.5" customHeight="1" thickBot="1">
      <c r="B53" s="2"/>
      <c r="C53" s="2"/>
      <c r="D53" s="2"/>
      <c r="E53" s="2"/>
      <c r="F53" s="2"/>
      <c r="G53" s="2"/>
      <c r="H53" s="113" t="s">
        <v>45</v>
      </c>
    </row>
    <row r="54" spans="2:8" ht="29.25" customHeight="1" thickBot="1">
      <c r="B54" s="114" t="s">
        <v>1</v>
      </c>
      <c r="C54" s="115"/>
      <c r="D54" s="115"/>
      <c r="E54" s="116" t="s">
        <v>2</v>
      </c>
      <c r="F54" s="117" t="s">
        <v>527</v>
      </c>
      <c r="G54" s="117" t="s">
        <v>528</v>
      </c>
      <c r="H54" s="118" t="s">
        <v>529</v>
      </c>
    </row>
    <row r="55" spans="2:8" ht="52.5" customHeight="1">
      <c r="B55" s="119"/>
      <c r="C55" s="1222" t="s">
        <v>46</v>
      </c>
      <c r="D55" s="1222"/>
      <c r="E55" s="1223"/>
      <c r="F55" s="339">
        <v>1814</v>
      </c>
      <c r="G55" s="339">
        <v>1769</v>
      </c>
      <c r="H55" s="340">
        <v>2029</v>
      </c>
    </row>
    <row r="56" spans="2:8" ht="52.5" customHeight="1">
      <c r="B56" s="120"/>
      <c r="C56" s="1224" t="s">
        <v>47</v>
      </c>
      <c r="D56" s="1224"/>
      <c r="E56" s="1225"/>
      <c r="F56" s="341">
        <v>101</v>
      </c>
      <c r="G56" s="341">
        <v>101</v>
      </c>
      <c r="H56" s="342">
        <v>111</v>
      </c>
    </row>
    <row r="57" spans="2:8" ht="53.25" customHeight="1">
      <c r="B57" s="120"/>
      <c r="C57" s="1226" t="s">
        <v>48</v>
      </c>
      <c r="D57" s="1226"/>
      <c r="E57" s="1227"/>
      <c r="F57" s="343">
        <v>4275</v>
      </c>
      <c r="G57" s="343">
        <v>4663</v>
      </c>
      <c r="H57" s="344">
        <v>5049</v>
      </c>
    </row>
    <row r="58" spans="2:8" ht="45.75" customHeight="1">
      <c r="B58" s="121"/>
      <c r="C58" s="1214" t="s">
        <v>557</v>
      </c>
      <c r="D58" s="1215"/>
      <c r="E58" s="1216"/>
      <c r="F58" s="345">
        <v>3916</v>
      </c>
      <c r="G58" s="345">
        <v>4314</v>
      </c>
      <c r="H58" s="346">
        <v>4711</v>
      </c>
    </row>
    <row r="59" spans="2:8" ht="45.75" customHeight="1">
      <c r="B59" s="121"/>
      <c r="C59" s="1214" t="s">
        <v>558</v>
      </c>
      <c r="D59" s="1215"/>
      <c r="E59" s="1216"/>
      <c r="F59" s="345">
        <v>324</v>
      </c>
      <c r="G59" s="345">
        <v>330</v>
      </c>
      <c r="H59" s="346">
        <v>322</v>
      </c>
    </row>
    <row r="60" spans="2:8" ht="45.75" customHeight="1">
      <c r="B60" s="121"/>
      <c r="C60" s="1214" t="s">
        <v>561</v>
      </c>
      <c r="D60" s="1215"/>
      <c r="E60" s="1216"/>
      <c r="F60" s="345">
        <v>7</v>
      </c>
      <c r="G60" s="345">
        <v>7</v>
      </c>
      <c r="H60" s="346">
        <v>7</v>
      </c>
    </row>
    <row r="61" spans="2:8" ht="45.75" customHeight="1">
      <c r="B61" s="121"/>
      <c r="C61" s="1214" t="s">
        <v>559</v>
      </c>
      <c r="D61" s="1215"/>
      <c r="E61" s="1216"/>
      <c r="F61" s="345">
        <v>8</v>
      </c>
      <c r="G61" s="345">
        <v>10</v>
      </c>
      <c r="H61" s="346">
        <v>6</v>
      </c>
    </row>
    <row r="62" spans="2:8" ht="45.75" customHeight="1" thickBot="1">
      <c r="B62" s="122"/>
      <c r="C62" s="1217" t="s">
        <v>560</v>
      </c>
      <c r="D62" s="1218"/>
      <c r="E62" s="1219"/>
      <c r="F62" s="347">
        <v>1</v>
      </c>
      <c r="G62" s="347">
        <v>1</v>
      </c>
      <c r="H62" s="348">
        <v>1</v>
      </c>
    </row>
    <row r="63" spans="2:8" ht="52.5" customHeight="1" thickBot="1">
      <c r="B63" s="123"/>
      <c r="C63" s="1220" t="s">
        <v>49</v>
      </c>
      <c r="D63" s="1220"/>
      <c r="E63" s="1221"/>
      <c r="F63" s="349">
        <v>6190</v>
      </c>
      <c r="G63" s="349">
        <v>6534</v>
      </c>
      <c r="H63" s="350">
        <v>7189</v>
      </c>
    </row>
    <row r="64" spans="2:8"/>
  </sheetData>
  <sheetProtection algorithmName="SHA-512" hashValue="3zvIHT6Usi/raosbQoVqc2qX7HBZOq3tqmYoUK2Gyvu2XA7hbZeB53r4j5OCdZvYGJvOC/DxOeZo/hSPPHY9DQ==" saltValue="eAuZXsOzgK4Dfa/yXwKFUA==" spinCount="100000" sheet="1" objects="1" scenarios="1"/>
  <mergeCells count="9">
    <mergeCell ref="C61:E61"/>
    <mergeCell ref="C62:E62"/>
    <mergeCell ref="C63:E63"/>
    <mergeCell ref="C55:E55"/>
    <mergeCell ref="C56:E56"/>
    <mergeCell ref="C57:E57"/>
    <mergeCell ref="C58:E58"/>
    <mergeCell ref="C59:E59"/>
    <mergeCell ref="C60:E60"/>
  </mergeCells>
  <phoneticPr fontId="2"/>
  <printOptions horizontalCentered="1"/>
  <pageMargins left="0" right="0" top="0.19685039370078741" bottom="0" header="0" footer="0"/>
  <pageSetup paperSize="9" scale="44" orientation="landscape" verticalDpi="300" r:id="rId1"/>
  <headerFooter alignWithMargins="0">
    <oddFooter>&amp;C&amp;P/&amp;N</oddFooter>
  </headerFooter>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53079C6-EE1E-4EBA-9529-47AEFCD43F1E}">
  <sheetPr>
    <pageSetUpPr fitToPage="1"/>
  </sheetPr>
  <dimension ref="A1:DE85"/>
  <sheetViews>
    <sheetView showGridLines="0" zoomScale="85" zoomScaleNormal="85" zoomScaleSheetLayoutView="55" workbookViewId="0"/>
  </sheetViews>
  <sheetFormatPr defaultColWidth="0" defaultRowHeight="13.5" customHeight="1" zeroHeight="1"/>
  <cols>
    <col min="1" max="1" width="6.375" style="243" customWidth="1"/>
    <col min="2" max="107" width="2.5" style="243" customWidth="1"/>
    <col min="108" max="108" width="6.125" style="249" customWidth="1"/>
    <col min="109" max="109" width="5.875" style="247" customWidth="1"/>
    <col min="110" max="16384" width="8.625" style="243" hidden="1"/>
  </cols>
  <sheetData>
    <row r="1" spans="1:109" ht="42.75" customHeight="1">
      <c r="A1" s="351"/>
      <c r="B1" s="352"/>
      <c r="DD1" s="243"/>
      <c r="DE1" s="243"/>
    </row>
    <row r="2" spans="1:109" ht="25.5" customHeight="1">
      <c r="A2" s="353"/>
      <c r="C2" s="353"/>
      <c r="O2" s="353"/>
      <c r="P2" s="353"/>
      <c r="Q2" s="353"/>
      <c r="R2" s="353"/>
      <c r="S2" s="353"/>
      <c r="T2" s="353"/>
      <c r="U2" s="353"/>
      <c r="V2" s="353"/>
      <c r="W2" s="353"/>
      <c r="X2" s="353"/>
      <c r="Y2" s="353"/>
      <c r="Z2" s="353"/>
      <c r="AA2" s="353"/>
      <c r="AB2" s="353"/>
      <c r="AC2" s="353"/>
      <c r="AD2" s="353"/>
      <c r="AE2" s="353"/>
      <c r="AF2" s="353"/>
      <c r="AG2" s="353"/>
      <c r="AH2" s="353"/>
      <c r="AI2" s="353"/>
      <c r="AU2" s="353"/>
      <c r="BG2" s="353"/>
      <c r="BS2" s="353"/>
      <c r="CE2" s="353"/>
      <c r="CQ2" s="353"/>
      <c r="DD2" s="243"/>
      <c r="DE2" s="243"/>
    </row>
    <row r="3" spans="1:109" ht="25.5" customHeight="1">
      <c r="A3" s="353"/>
      <c r="C3" s="353"/>
      <c r="O3" s="353"/>
      <c r="P3" s="353"/>
      <c r="Q3" s="353"/>
      <c r="R3" s="353"/>
      <c r="S3" s="353"/>
      <c r="T3" s="353"/>
      <c r="U3" s="353"/>
      <c r="V3" s="353"/>
      <c r="W3" s="353"/>
      <c r="X3" s="353"/>
      <c r="Y3" s="353"/>
      <c r="Z3" s="353"/>
      <c r="AA3" s="353"/>
      <c r="AB3" s="353"/>
      <c r="AC3" s="353"/>
      <c r="AD3" s="353"/>
      <c r="AE3" s="353"/>
      <c r="AF3" s="353"/>
      <c r="AG3" s="353"/>
      <c r="AH3" s="353"/>
      <c r="AI3" s="353"/>
      <c r="AU3" s="353"/>
      <c r="BG3" s="353"/>
      <c r="BS3" s="353"/>
      <c r="CE3" s="353"/>
      <c r="CQ3" s="353"/>
      <c r="DD3" s="243"/>
      <c r="DE3" s="243"/>
    </row>
    <row r="4" spans="1:109" s="241" customFormat="1">
      <c r="A4" s="353"/>
      <c r="B4" s="353"/>
      <c r="C4" s="353"/>
      <c r="D4" s="353"/>
      <c r="E4" s="353"/>
      <c r="F4" s="353"/>
      <c r="G4" s="353"/>
      <c r="H4" s="353"/>
      <c r="I4" s="353"/>
      <c r="J4" s="353"/>
      <c r="K4" s="353"/>
      <c r="L4" s="353"/>
      <c r="M4" s="353"/>
      <c r="N4" s="353"/>
      <c r="O4" s="353"/>
      <c r="P4" s="353"/>
      <c r="Q4" s="353"/>
      <c r="R4" s="353"/>
      <c r="S4" s="353"/>
      <c r="T4" s="353"/>
      <c r="U4" s="353"/>
      <c r="V4" s="353"/>
      <c r="W4" s="353"/>
      <c r="X4" s="353"/>
      <c r="Y4" s="353"/>
      <c r="Z4" s="353"/>
      <c r="AA4" s="353"/>
      <c r="AB4" s="353"/>
      <c r="AC4" s="353"/>
      <c r="AD4" s="353"/>
      <c r="AE4" s="353"/>
      <c r="AF4" s="353"/>
      <c r="AG4" s="353"/>
      <c r="AH4" s="353"/>
      <c r="AI4" s="353"/>
      <c r="AJ4" s="353"/>
      <c r="AK4" s="353"/>
      <c r="AL4" s="353"/>
      <c r="AM4" s="353"/>
      <c r="AN4" s="353"/>
      <c r="AO4" s="353"/>
      <c r="AP4" s="353"/>
      <c r="AQ4" s="353"/>
      <c r="AR4" s="353"/>
      <c r="AS4" s="353"/>
      <c r="AT4" s="353"/>
      <c r="AU4" s="353"/>
      <c r="AV4" s="353"/>
      <c r="AW4" s="353"/>
      <c r="AX4" s="353"/>
      <c r="AY4" s="353"/>
      <c r="AZ4" s="353"/>
      <c r="BA4" s="353"/>
      <c r="BB4" s="353"/>
      <c r="BC4" s="353"/>
      <c r="BD4" s="353"/>
      <c r="BE4" s="353"/>
      <c r="BF4" s="353"/>
      <c r="BG4" s="353"/>
      <c r="BH4" s="353"/>
      <c r="BI4" s="353"/>
      <c r="BJ4" s="353"/>
      <c r="BK4" s="353"/>
      <c r="BL4" s="353"/>
      <c r="BM4" s="353"/>
      <c r="BN4" s="353"/>
      <c r="BO4" s="353"/>
      <c r="BP4" s="353"/>
      <c r="BQ4" s="353"/>
      <c r="BR4" s="353"/>
      <c r="BS4" s="353"/>
      <c r="BT4" s="353"/>
      <c r="BU4" s="353"/>
      <c r="BV4" s="353"/>
      <c r="BW4" s="353"/>
      <c r="BX4" s="353"/>
      <c r="BY4" s="353"/>
      <c r="BZ4" s="353"/>
      <c r="CA4" s="353"/>
      <c r="CB4" s="353"/>
      <c r="CC4" s="353"/>
      <c r="CD4" s="353"/>
      <c r="CE4" s="353"/>
      <c r="CF4" s="353"/>
      <c r="CG4" s="353"/>
      <c r="CH4" s="353"/>
      <c r="CI4" s="353"/>
      <c r="CJ4" s="353"/>
      <c r="CK4" s="353"/>
      <c r="CL4" s="353"/>
      <c r="CM4" s="353"/>
      <c r="CN4" s="353"/>
      <c r="CO4" s="353"/>
      <c r="CP4" s="353"/>
      <c r="CQ4" s="353"/>
      <c r="CR4" s="353"/>
      <c r="CS4" s="353"/>
      <c r="CT4" s="353"/>
      <c r="CU4" s="353"/>
      <c r="CV4" s="353"/>
      <c r="CW4" s="353"/>
      <c r="CX4" s="353"/>
      <c r="CY4" s="353"/>
      <c r="CZ4" s="353"/>
      <c r="DA4" s="353"/>
      <c r="DB4" s="353"/>
      <c r="DC4" s="353"/>
      <c r="DD4" s="353"/>
      <c r="DE4" s="353"/>
    </row>
    <row r="5" spans="1:109" s="241" customFormat="1">
      <c r="A5" s="353"/>
      <c r="B5" s="353"/>
      <c r="C5" s="353"/>
      <c r="D5" s="353"/>
      <c r="E5" s="353"/>
      <c r="F5" s="353"/>
      <c r="G5" s="353"/>
      <c r="H5" s="353"/>
      <c r="I5" s="353"/>
      <c r="J5" s="353"/>
      <c r="K5" s="353"/>
      <c r="L5" s="353"/>
      <c r="M5" s="353"/>
      <c r="N5" s="353"/>
      <c r="O5" s="353"/>
      <c r="P5" s="353"/>
      <c r="Q5" s="353"/>
      <c r="R5" s="353"/>
      <c r="S5" s="353"/>
      <c r="T5" s="353"/>
      <c r="U5" s="353"/>
      <c r="V5" s="353"/>
      <c r="W5" s="353"/>
      <c r="X5" s="353"/>
      <c r="Y5" s="353"/>
      <c r="Z5" s="353"/>
      <c r="AA5" s="353"/>
      <c r="AB5" s="353"/>
      <c r="AC5" s="353"/>
      <c r="AD5" s="353"/>
      <c r="AE5" s="353"/>
      <c r="AF5" s="353"/>
      <c r="AG5" s="353"/>
      <c r="AH5" s="353"/>
      <c r="AI5" s="353"/>
      <c r="AJ5" s="353"/>
      <c r="AK5" s="353"/>
      <c r="AL5" s="353"/>
      <c r="AM5" s="353"/>
      <c r="AN5" s="353"/>
      <c r="AO5" s="353"/>
      <c r="AP5" s="353"/>
      <c r="AQ5" s="353"/>
      <c r="AR5" s="353"/>
      <c r="AS5" s="353"/>
      <c r="AT5" s="353"/>
      <c r="AU5" s="353"/>
      <c r="AV5" s="353"/>
      <c r="AW5" s="353"/>
      <c r="AX5" s="353"/>
      <c r="AY5" s="353"/>
      <c r="AZ5" s="353"/>
      <c r="BA5" s="353"/>
      <c r="BB5" s="353"/>
      <c r="BC5" s="353"/>
      <c r="BD5" s="353"/>
      <c r="BE5" s="353"/>
      <c r="BF5" s="353"/>
      <c r="BG5" s="353"/>
      <c r="BH5" s="353"/>
      <c r="BI5" s="353"/>
      <c r="BJ5" s="353"/>
      <c r="BK5" s="353"/>
      <c r="BL5" s="353"/>
      <c r="BM5" s="353"/>
      <c r="BN5" s="353"/>
      <c r="BO5" s="353"/>
      <c r="BP5" s="353"/>
      <c r="BQ5" s="353"/>
      <c r="BR5" s="353"/>
      <c r="BS5" s="353"/>
      <c r="BT5" s="353"/>
      <c r="BU5" s="353"/>
      <c r="BV5" s="353"/>
      <c r="BW5" s="353"/>
      <c r="BX5" s="353"/>
      <c r="BY5" s="353"/>
      <c r="BZ5" s="353"/>
      <c r="CA5" s="353"/>
      <c r="CB5" s="353"/>
      <c r="CC5" s="353"/>
      <c r="CD5" s="353"/>
      <c r="CE5" s="353"/>
      <c r="CF5" s="353"/>
      <c r="CG5" s="353"/>
      <c r="CH5" s="353"/>
      <c r="CI5" s="353"/>
      <c r="CJ5" s="353"/>
      <c r="CK5" s="353"/>
      <c r="CL5" s="353"/>
      <c r="CM5" s="353"/>
      <c r="CN5" s="353"/>
      <c r="CO5" s="353"/>
      <c r="CP5" s="353"/>
      <c r="CQ5" s="353"/>
      <c r="CR5" s="353"/>
      <c r="CS5" s="353"/>
      <c r="CT5" s="353"/>
      <c r="CU5" s="353"/>
      <c r="CV5" s="353"/>
      <c r="CW5" s="353"/>
      <c r="CX5" s="353"/>
      <c r="CY5" s="353"/>
      <c r="CZ5" s="353"/>
      <c r="DA5" s="353"/>
      <c r="DB5" s="353"/>
      <c r="DC5" s="353"/>
      <c r="DD5" s="353"/>
      <c r="DE5" s="353"/>
    </row>
    <row r="6" spans="1:109" s="241" customFormat="1">
      <c r="A6" s="353"/>
      <c r="B6" s="353"/>
      <c r="C6" s="353"/>
      <c r="D6" s="353"/>
      <c r="E6" s="353"/>
      <c r="F6" s="353"/>
      <c r="G6" s="353"/>
      <c r="H6" s="353"/>
      <c r="I6" s="353"/>
      <c r="J6" s="353"/>
      <c r="K6" s="353"/>
      <c r="L6" s="353"/>
      <c r="M6" s="353"/>
      <c r="N6" s="353"/>
      <c r="O6" s="353"/>
      <c r="P6" s="353"/>
      <c r="Q6" s="353"/>
      <c r="R6" s="353"/>
      <c r="S6" s="353"/>
      <c r="T6" s="353"/>
      <c r="U6" s="353"/>
      <c r="V6" s="353"/>
      <c r="W6" s="353"/>
      <c r="X6" s="353"/>
      <c r="Y6" s="353"/>
      <c r="Z6" s="353"/>
      <c r="AA6" s="353"/>
      <c r="AB6" s="353"/>
      <c r="AC6" s="353"/>
      <c r="AD6" s="353"/>
      <c r="AE6" s="353"/>
      <c r="AF6" s="353"/>
      <c r="AG6" s="353"/>
      <c r="AH6" s="353"/>
      <c r="AI6" s="353"/>
      <c r="AJ6" s="353"/>
      <c r="AK6" s="353"/>
      <c r="AL6" s="353"/>
      <c r="AM6" s="353"/>
      <c r="AN6" s="353"/>
      <c r="AO6" s="353"/>
      <c r="AP6" s="353"/>
      <c r="AQ6" s="353"/>
      <c r="AR6" s="353"/>
      <c r="AS6" s="353"/>
      <c r="AT6" s="353"/>
      <c r="AU6" s="353"/>
      <c r="AV6" s="353"/>
      <c r="AW6" s="353"/>
      <c r="AX6" s="353"/>
      <c r="AY6" s="353"/>
      <c r="AZ6" s="353"/>
      <c r="BA6" s="353"/>
      <c r="BB6" s="353"/>
      <c r="BC6" s="353"/>
      <c r="BD6" s="353"/>
      <c r="BE6" s="353"/>
      <c r="BF6" s="353"/>
      <c r="BG6" s="353"/>
      <c r="BH6" s="353"/>
      <c r="BI6" s="353"/>
      <c r="BJ6" s="353"/>
      <c r="BK6" s="353"/>
      <c r="BL6" s="353"/>
      <c r="BM6" s="353"/>
      <c r="BN6" s="353"/>
      <c r="BO6" s="353"/>
      <c r="BP6" s="353"/>
      <c r="BQ6" s="353"/>
      <c r="BR6" s="353"/>
      <c r="BS6" s="353"/>
      <c r="BT6" s="353"/>
      <c r="BU6" s="353"/>
      <c r="BV6" s="353"/>
      <c r="BW6" s="353"/>
      <c r="BX6" s="353"/>
      <c r="BY6" s="353"/>
      <c r="BZ6" s="353"/>
      <c r="CA6" s="353"/>
      <c r="CB6" s="353"/>
      <c r="CC6" s="353"/>
      <c r="CD6" s="353"/>
      <c r="CE6" s="353"/>
      <c r="CF6" s="353"/>
      <c r="CG6" s="353"/>
      <c r="CH6" s="353"/>
      <c r="CI6" s="353"/>
      <c r="CJ6" s="353"/>
      <c r="CK6" s="353"/>
      <c r="CL6" s="353"/>
      <c r="CM6" s="353"/>
      <c r="CN6" s="353"/>
      <c r="CO6" s="353"/>
      <c r="CP6" s="353"/>
      <c r="CQ6" s="353"/>
      <c r="CR6" s="353"/>
      <c r="CS6" s="353"/>
      <c r="CT6" s="353"/>
      <c r="CU6" s="353"/>
      <c r="CV6" s="353"/>
      <c r="CW6" s="353"/>
      <c r="CX6" s="353"/>
      <c r="CY6" s="353"/>
      <c r="CZ6" s="353"/>
      <c r="DA6" s="353"/>
      <c r="DB6" s="353"/>
      <c r="DC6" s="353"/>
      <c r="DD6" s="353"/>
      <c r="DE6" s="353"/>
    </row>
    <row r="7" spans="1:109" s="241" customFormat="1">
      <c r="A7" s="353"/>
      <c r="B7" s="353"/>
      <c r="C7" s="353"/>
      <c r="D7" s="353"/>
      <c r="E7" s="353"/>
      <c r="F7" s="353"/>
      <c r="G7" s="353"/>
      <c r="H7" s="353"/>
      <c r="I7" s="353"/>
      <c r="J7" s="353"/>
      <c r="K7" s="353"/>
      <c r="L7" s="353"/>
      <c r="M7" s="353"/>
      <c r="N7" s="353"/>
      <c r="O7" s="353"/>
      <c r="P7" s="353"/>
      <c r="Q7" s="353"/>
      <c r="R7" s="353"/>
      <c r="S7" s="353"/>
      <c r="T7" s="353"/>
      <c r="U7" s="353"/>
      <c r="V7" s="353"/>
      <c r="W7" s="353"/>
      <c r="X7" s="353"/>
      <c r="Y7" s="353"/>
      <c r="Z7" s="353"/>
      <c r="AA7" s="353"/>
      <c r="AB7" s="353"/>
      <c r="AC7" s="353"/>
      <c r="AD7" s="353"/>
      <c r="AE7" s="353"/>
      <c r="AF7" s="353"/>
      <c r="AG7" s="353"/>
      <c r="AH7" s="353"/>
      <c r="AI7" s="353"/>
      <c r="AJ7" s="353"/>
      <c r="AK7" s="353"/>
      <c r="AL7" s="353"/>
      <c r="AM7" s="353"/>
      <c r="AN7" s="353"/>
      <c r="AO7" s="353"/>
      <c r="AP7" s="353"/>
      <c r="AQ7" s="353"/>
      <c r="AR7" s="353"/>
      <c r="AS7" s="353"/>
      <c r="AT7" s="353"/>
      <c r="AU7" s="353"/>
      <c r="AV7" s="353"/>
      <c r="AW7" s="353"/>
      <c r="AX7" s="353"/>
      <c r="AY7" s="353"/>
      <c r="AZ7" s="353"/>
      <c r="BA7" s="353"/>
      <c r="BB7" s="353"/>
      <c r="BC7" s="353"/>
      <c r="BD7" s="353"/>
      <c r="BE7" s="353"/>
      <c r="BF7" s="353"/>
      <c r="BG7" s="353"/>
      <c r="BH7" s="353"/>
      <c r="BI7" s="353"/>
      <c r="BJ7" s="353"/>
      <c r="BK7" s="353"/>
      <c r="BL7" s="353"/>
      <c r="BM7" s="353"/>
      <c r="BN7" s="353"/>
      <c r="BO7" s="353"/>
      <c r="BP7" s="353"/>
      <c r="BQ7" s="353"/>
      <c r="BR7" s="353"/>
      <c r="BS7" s="353"/>
      <c r="BT7" s="353"/>
      <c r="BU7" s="353"/>
      <c r="BV7" s="353"/>
      <c r="BW7" s="353"/>
      <c r="BX7" s="353"/>
      <c r="BY7" s="353"/>
      <c r="BZ7" s="353"/>
      <c r="CA7" s="353"/>
      <c r="CB7" s="353"/>
      <c r="CC7" s="353"/>
      <c r="CD7" s="353"/>
      <c r="CE7" s="353"/>
      <c r="CF7" s="353"/>
      <c r="CG7" s="353"/>
      <c r="CH7" s="353"/>
      <c r="CI7" s="353"/>
      <c r="CJ7" s="353"/>
      <c r="CK7" s="353"/>
      <c r="CL7" s="353"/>
      <c r="CM7" s="353"/>
      <c r="CN7" s="353"/>
      <c r="CO7" s="353"/>
      <c r="CP7" s="353"/>
      <c r="CQ7" s="353"/>
      <c r="CR7" s="353"/>
      <c r="CS7" s="353"/>
      <c r="CT7" s="353"/>
      <c r="CU7" s="353"/>
      <c r="CV7" s="353"/>
      <c r="CW7" s="353"/>
      <c r="CX7" s="353"/>
      <c r="CY7" s="353"/>
      <c r="CZ7" s="353"/>
      <c r="DA7" s="353"/>
      <c r="DB7" s="353"/>
      <c r="DC7" s="353"/>
      <c r="DD7" s="353"/>
      <c r="DE7" s="353"/>
    </row>
    <row r="8" spans="1:109" s="241" customFormat="1">
      <c r="A8" s="353"/>
      <c r="B8" s="353"/>
      <c r="C8" s="353"/>
      <c r="D8" s="353"/>
      <c r="E8" s="353"/>
      <c r="F8" s="353"/>
      <c r="G8" s="353"/>
      <c r="H8" s="353"/>
      <c r="I8" s="353"/>
      <c r="J8" s="353"/>
      <c r="K8" s="353"/>
      <c r="L8" s="353"/>
      <c r="M8" s="353"/>
      <c r="N8" s="353"/>
      <c r="O8" s="353"/>
      <c r="P8" s="353"/>
      <c r="Q8" s="353"/>
      <c r="R8" s="353"/>
      <c r="S8" s="353"/>
      <c r="T8" s="353"/>
      <c r="U8" s="353"/>
      <c r="V8" s="353"/>
      <c r="W8" s="353"/>
      <c r="X8" s="353"/>
      <c r="Y8" s="353"/>
      <c r="Z8" s="353"/>
      <c r="AA8" s="353"/>
      <c r="AB8" s="353"/>
      <c r="AC8" s="353"/>
      <c r="AD8" s="353"/>
      <c r="AE8" s="353"/>
      <c r="AF8" s="353"/>
      <c r="AG8" s="353"/>
      <c r="AH8" s="353"/>
      <c r="AI8" s="353"/>
      <c r="AJ8" s="353"/>
      <c r="AK8" s="353"/>
      <c r="AL8" s="353"/>
      <c r="AM8" s="353"/>
      <c r="AN8" s="353"/>
      <c r="AO8" s="353"/>
      <c r="AP8" s="353"/>
      <c r="AQ8" s="353"/>
      <c r="AR8" s="353"/>
      <c r="AS8" s="353"/>
      <c r="AT8" s="353"/>
      <c r="AU8" s="353"/>
      <c r="AV8" s="353"/>
      <c r="AW8" s="353"/>
      <c r="AX8" s="353"/>
      <c r="AY8" s="353"/>
      <c r="AZ8" s="353"/>
      <c r="BA8" s="353"/>
      <c r="BB8" s="353"/>
      <c r="BC8" s="353"/>
      <c r="BD8" s="353"/>
      <c r="BE8" s="353"/>
      <c r="BF8" s="353"/>
      <c r="BG8" s="353"/>
      <c r="BH8" s="353"/>
      <c r="BI8" s="353"/>
      <c r="BJ8" s="353"/>
      <c r="BK8" s="353"/>
      <c r="BL8" s="353"/>
      <c r="BM8" s="353"/>
      <c r="BN8" s="353"/>
      <c r="BO8" s="353"/>
      <c r="BP8" s="353"/>
      <c r="BQ8" s="353"/>
      <c r="BR8" s="353"/>
      <c r="BS8" s="353"/>
      <c r="BT8" s="353"/>
      <c r="BU8" s="353"/>
      <c r="BV8" s="353"/>
      <c r="BW8" s="353"/>
      <c r="BX8" s="353"/>
      <c r="BY8" s="353"/>
      <c r="BZ8" s="353"/>
      <c r="CA8" s="353"/>
      <c r="CB8" s="353"/>
      <c r="CC8" s="353"/>
      <c r="CD8" s="353"/>
      <c r="CE8" s="353"/>
      <c r="CF8" s="353"/>
      <c r="CG8" s="353"/>
      <c r="CH8" s="353"/>
      <c r="CI8" s="353"/>
      <c r="CJ8" s="353"/>
      <c r="CK8" s="353"/>
      <c r="CL8" s="353"/>
      <c r="CM8" s="353"/>
      <c r="CN8" s="353"/>
      <c r="CO8" s="353"/>
      <c r="CP8" s="353"/>
      <c r="CQ8" s="353"/>
      <c r="CR8" s="353"/>
      <c r="CS8" s="353"/>
      <c r="CT8" s="353"/>
      <c r="CU8" s="353"/>
      <c r="CV8" s="353"/>
      <c r="CW8" s="353"/>
      <c r="CX8" s="353"/>
      <c r="CY8" s="353"/>
      <c r="CZ8" s="353"/>
      <c r="DA8" s="353"/>
      <c r="DB8" s="353"/>
      <c r="DC8" s="353"/>
      <c r="DD8" s="353"/>
      <c r="DE8" s="353"/>
    </row>
    <row r="9" spans="1:109" s="241" customFormat="1">
      <c r="A9" s="353"/>
      <c r="B9" s="353"/>
      <c r="C9" s="353"/>
      <c r="D9" s="353"/>
      <c r="E9" s="353"/>
      <c r="F9" s="353"/>
      <c r="G9" s="353"/>
      <c r="H9" s="353"/>
      <c r="I9" s="353"/>
      <c r="J9" s="353"/>
      <c r="K9" s="353"/>
      <c r="L9" s="353"/>
      <c r="M9" s="353"/>
      <c r="N9" s="353"/>
      <c r="O9" s="353"/>
      <c r="P9" s="353"/>
      <c r="Q9" s="353"/>
      <c r="R9" s="353"/>
      <c r="S9" s="353"/>
      <c r="T9" s="353"/>
      <c r="U9" s="353"/>
      <c r="V9" s="353"/>
      <c r="W9" s="353"/>
      <c r="X9" s="353"/>
      <c r="Y9" s="353"/>
      <c r="Z9" s="353"/>
      <c r="AA9" s="353"/>
      <c r="AB9" s="353"/>
      <c r="AC9" s="353"/>
      <c r="AD9" s="353"/>
      <c r="AE9" s="353"/>
      <c r="AF9" s="353"/>
      <c r="AG9" s="353"/>
      <c r="AH9" s="353"/>
      <c r="AI9" s="353"/>
      <c r="AJ9" s="353"/>
      <c r="AK9" s="353"/>
      <c r="AL9" s="353"/>
      <c r="AM9" s="353"/>
      <c r="AN9" s="353"/>
      <c r="AO9" s="353"/>
      <c r="AP9" s="353"/>
      <c r="AQ9" s="353"/>
      <c r="AR9" s="353"/>
      <c r="AS9" s="353"/>
      <c r="AT9" s="353"/>
      <c r="AU9" s="353"/>
      <c r="AV9" s="353"/>
      <c r="AW9" s="353"/>
      <c r="AX9" s="353"/>
      <c r="AY9" s="353"/>
      <c r="AZ9" s="353"/>
      <c r="BA9" s="353"/>
      <c r="BB9" s="353"/>
      <c r="BC9" s="353"/>
      <c r="BD9" s="353"/>
      <c r="BE9" s="353"/>
      <c r="BF9" s="353"/>
      <c r="BG9" s="353"/>
      <c r="BH9" s="353"/>
      <c r="BI9" s="353"/>
      <c r="BJ9" s="353"/>
      <c r="BK9" s="353"/>
      <c r="BL9" s="353"/>
      <c r="BM9" s="353"/>
      <c r="BN9" s="353"/>
      <c r="BO9" s="353"/>
      <c r="BP9" s="353"/>
      <c r="BQ9" s="353"/>
      <c r="BR9" s="353"/>
      <c r="BS9" s="353"/>
      <c r="BT9" s="353"/>
      <c r="BU9" s="353"/>
      <c r="BV9" s="353"/>
      <c r="BW9" s="353"/>
      <c r="BX9" s="353"/>
      <c r="BY9" s="353"/>
      <c r="BZ9" s="353"/>
      <c r="CA9" s="353"/>
      <c r="CB9" s="353"/>
      <c r="CC9" s="353"/>
      <c r="CD9" s="353"/>
      <c r="CE9" s="353"/>
      <c r="CF9" s="353"/>
      <c r="CG9" s="353"/>
      <c r="CH9" s="353"/>
      <c r="CI9" s="353"/>
      <c r="CJ9" s="353"/>
      <c r="CK9" s="353"/>
      <c r="CL9" s="353"/>
      <c r="CM9" s="353"/>
      <c r="CN9" s="353"/>
      <c r="CO9" s="353"/>
      <c r="CP9" s="353"/>
      <c r="CQ9" s="353"/>
      <c r="CR9" s="353"/>
      <c r="CS9" s="353"/>
      <c r="CT9" s="353"/>
      <c r="CU9" s="353"/>
      <c r="CV9" s="353"/>
      <c r="CW9" s="353"/>
      <c r="CX9" s="353"/>
      <c r="CY9" s="353"/>
      <c r="CZ9" s="353"/>
      <c r="DA9" s="353"/>
      <c r="DB9" s="353"/>
      <c r="DC9" s="353"/>
      <c r="DD9" s="353"/>
      <c r="DE9" s="353"/>
    </row>
    <row r="10" spans="1:109" s="241" customFormat="1">
      <c r="A10" s="353"/>
      <c r="B10" s="353"/>
      <c r="C10" s="353"/>
      <c r="D10" s="353"/>
      <c r="E10" s="353"/>
      <c r="F10" s="353"/>
      <c r="G10" s="353"/>
      <c r="H10" s="353"/>
      <c r="I10" s="353"/>
      <c r="J10" s="353"/>
      <c r="K10" s="353"/>
      <c r="L10" s="353"/>
      <c r="M10" s="353"/>
      <c r="N10" s="353"/>
      <c r="O10" s="353"/>
      <c r="P10" s="353"/>
      <c r="Q10" s="353"/>
      <c r="R10" s="353"/>
      <c r="S10" s="353"/>
      <c r="T10" s="353"/>
      <c r="U10" s="353"/>
      <c r="V10" s="353"/>
      <c r="W10" s="353"/>
      <c r="X10" s="353"/>
      <c r="Y10" s="353"/>
      <c r="Z10" s="353"/>
      <c r="AA10" s="353"/>
      <c r="AB10" s="353"/>
      <c r="AC10" s="353"/>
      <c r="AD10" s="353"/>
      <c r="AE10" s="353"/>
      <c r="AF10" s="353"/>
      <c r="AG10" s="353"/>
      <c r="AH10" s="353"/>
      <c r="AI10" s="353"/>
      <c r="AJ10" s="353"/>
      <c r="AK10" s="353"/>
      <c r="AL10" s="353"/>
      <c r="AM10" s="353"/>
      <c r="AN10" s="353"/>
      <c r="AO10" s="353"/>
      <c r="AP10" s="353"/>
      <c r="AQ10" s="353"/>
      <c r="AR10" s="353"/>
      <c r="AS10" s="353"/>
      <c r="AT10" s="353"/>
      <c r="AU10" s="353"/>
      <c r="AV10" s="353"/>
      <c r="AW10" s="353"/>
      <c r="AX10" s="353"/>
      <c r="AY10" s="353"/>
      <c r="AZ10" s="353"/>
      <c r="BA10" s="353"/>
      <c r="BB10" s="353"/>
      <c r="BC10" s="353"/>
      <c r="BD10" s="353"/>
      <c r="BE10" s="353"/>
      <c r="BF10" s="353"/>
      <c r="BG10" s="353"/>
      <c r="BH10" s="353"/>
      <c r="BI10" s="353"/>
      <c r="BJ10" s="353"/>
      <c r="BK10" s="353"/>
      <c r="BL10" s="353"/>
      <c r="BM10" s="353"/>
      <c r="BN10" s="353"/>
      <c r="BO10" s="353"/>
      <c r="BP10" s="353"/>
      <c r="BQ10" s="353"/>
      <c r="BR10" s="353"/>
      <c r="BS10" s="353"/>
      <c r="BT10" s="353"/>
      <c r="BU10" s="353"/>
      <c r="BV10" s="353"/>
      <c r="BW10" s="353"/>
      <c r="BX10" s="353"/>
      <c r="BY10" s="353"/>
      <c r="BZ10" s="353"/>
      <c r="CA10" s="353"/>
      <c r="CB10" s="353"/>
      <c r="CC10" s="353"/>
      <c r="CD10" s="353"/>
      <c r="CE10" s="353"/>
      <c r="CF10" s="353"/>
      <c r="CG10" s="353"/>
      <c r="CH10" s="353"/>
      <c r="CI10" s="353"/>
      <c r="CJ10" s="353"/>
      <c r="CK10" s="353"/>
      <c r="CL10" s="353"/>
      <c r="CM10" s="353"/>
      <c r="CN10" s="353"/>
      <c r="CO10" s="353"/>
      <c r="CP10" s="353"/>
      <c r="CQ10" s="353"/>
      <c r="CR10" s="353"/>
      <c r="CS10" s="353"/>
      <c r="CT10" s="353"/>
      <c r="CU10" s="353"/>
      <c r="CV10" s="353"/>
      <c r="CW10" s="353"/>
      <c r="CX10" s="353"/>
      <c r="CY10" s="353"/>
      <c r="CZ10" s="353"/>
      <c r="DA10" s="353"/>
      <c r="DB10" s="353"/>
      <c r="DC10" s="353"/>
      <c r="DD10" s="353"/>
      <c r="DE10" s="353"/>
    </row>
    <row r="11" spans="1:109" s="241" customFormat="1">
      <c r="A11" s="353"/>
      <c r="B11" s="353"/>
      <c r="C11" s="353"/>
      <c r="D11" s="353"/>
      <c r="E11" s="353"/>
      <c r="F11" s="353"/>
      <c r="G11" s="353"/>
      <c r="H11" s="353"/>
      <c r="I11" s="353"/>
      <c r="J11" s="353"/>
      <c r="K11" s="353"/>
      <c r="L11" s="353"/>
      <c r="M11" s="353"/>
      <c r="N11" s="353"/>
      <c r="O11" s="353"/>
      <c r="P11" s="353"/>
      <c r="Q11" s="353"/>
      <c r="R11" s="353"/>
      <c r="S11" s="353"/>
      <c r="T11" s="353"/>
      <c r="U11" s="353"/>
      <c r="V11" s="353"/>
      <c r="W11" s="353"/>
      <c r="X11" s="353"/>
      <c r="Y11" s="353"/>
      <c r="Z11" s="353"/>
      <c r="AA11" s="353"/>
      <c r="AB11" s="353"/>
      <c r="AC11" s="353"/>
      <c r="AD11" s="353"/>
      <c r="AE11" s="353"/>
      <c r="AF11" s="353"/>
      <c r="AG11" s="353"/>
      <c r="AH11" s="353"/>
      <c r="AI11" s="353"/>
      <c r="AJ11" s="353"/>
      <c r="AK11" s="353"/>
      <c r="AL11" s="353"/>
      <c r="AM11" s="353"/>
      <c r="AN11" s="353"/>
      <c r="AO11" s="353"/>
      <c r="AP11" s="353"/>
      <c r="AQ11" s="353"/>
      <c r="AR11" s="353"/>
      <c r="AS11" s="353"/>
      <c r="AT11" s="353"/>
      <c r="AU11" s="353"/>
      <c r="AV11" s="353"/>
      <c r="AW11" s="353"/>
      <c r="AX11" s="353"/>
      <c r="AY11" s="353"/>
      <c r="AZ11" s="353"/>
      <c r="BA11" s="353"/>
      <c r="BB11" s="353"/>
      <c r="BC11" s="353"/>
      <c r="BD11" s="353"/>
      <c r="BE11" s="353"/>
      <c r="BF11" s="353"/>
      <c r="BG11" s="353"/>
      <c r="BH11" s="353"/>
      <c r="BI11" s="353"/>
      <c r="BJ11" s="353"/>
      <c r="BK11" s="353"/>
      <c r="BL11" s="353"/>
      <c r="BM11" s="353"/>
      <c r="BN11" s="353"/>
      <c r="BO11" s="353"/>
      <c r="BP11" s="353"/>
      <c r="BQ11" s="353"/>
      <c r="BR11" s="353"/>
      <c r="BS11" s="353"/>
      <c r="BT11" s="353"/>
      <c r="BU11" s="353"/>
      <c r="BV11" s="353"/>
      <c r="BW11" s="353"/>
      <c r="BX11" s="353"/>
      <c r="BY11" s="353"/>
      <c r="BZ11" s="353"/>
      <c r="CA11" s="353"/>
      <c r="CB11" s="353"/>
      <c r="CC11" s="353"/>
      <c r="CD11" s="353"/>
      <c r="CE11" s="353"/>
      <c r="CF11" s="353"/>
      <c r="CG11" s="353"/>
      <c r="CH11" s="353"/>
      <c r="CI11" s="353"/>
      <c r="CJ11" s="353"/>
      <c r="CK11" s="353"/>
      <c r="CL11" s="353"/>
      <c r="CM11" s="353"/>
      <c r="CN11" s="353"/>
      <c r="CO11" s="353"/>
      <c r="CP11" s="353"/>
      <c r="CQ11" s="353"/>
      <c r="CR11" s="353"/>
      <c r="CS11" s="353"/>
      <c r="CT11" s="353"/>
      <c r="CU11" s="353"/>
      <c r="CV11" s="353"/>
      <c r="CW11" s="353"/>
      <c r="CX11" s="353"/>
      <c r="CY11" s="353"/>
      <c r="CZ11" s="353"/>
      <c r="DA11" s="353"/>
      <c r="DB11" s="353"/>
      <c r="DC11" s="353"/>
      <c r="DD11" s="353"/>
      <c r="DE11" s="353"/>
    </row>
    <row r="12" spans="1:109" s="241" customFormat="1">
      <c r="A12" s="353"/>
      <c r="B12" s="353"/>
      <c r="C12" s="353"/>
      <c r="D12" s="353"/>
      <c r="E12" s="353"/>
      <c r="F12" s="353"/>
      <c r="G12" s="353"/>
      <c r="H12" s="353"/>
      <c r="I12" s="353"/>
      <c r="J12" s="353"/>
      <c r="K12" s="353"/>
      <c r="L12" s="353"/>
      <c r="M12" s="353"/>
      <c r="N12" s="353"/>
      <c r="O12" s="353"/>
      <c r="P12" s="353"/>
      <c r="Q12" s="353"/>
      <c r="R12" s="353"/>
      <c r="S12" s="353"/>
      <c r="T12" s="353"/>
      <c r="U12" s="353"/>
      <c r="V12" s="353"/>
      <c r="W12" s="353"/>
      <c r="X12" s="353"/>
      <c r="Y12" s="353"/>
      <c r="Z12" s="353"/>
      <c r="AA12" s="353"/>
      <c r="AB12" s="353"/>
      <c r="AC12" s="353"/>
      <c r="AD12" s="353"/>
      <c r="AE12" s="353"/>
      <c r="AF12" s="353"/>
      <c r="AG12" s="353"/>
      <c r="AH12" s="353"/>
      <c r="AI12" s="353"/>
      <c r="AJ12" s="353"/>
      <c r="AK12" s="353"/>
      <c r="AL12" s="353"/>
      <c r="AM12" s="353"/>
      <c r="AN12" s="353"/>
      <c r="AO12" s="353"/>
      <c r="AP12" s="353"/>
      <c r="AQ12" s="353"/>
      <c r="AR12" s="353"/>
      <c r="AS12" s="353"/>
      <c r="AT12" s="353"/>
      <c r="AU12" s="353"/>
      <c r="AV12" s="353"/>
      <c r="AW12" s="353"/>
      <c r="AX12" s="353"/>
      <c r="AY12" s="353"/>
      <c r="AZ12" s="353"/>
      <c r="BA12" s="353"/>
      <c r="BB12" s="353"/>
      <c r="BC12" s="353"/>
      <c r="BD12" s="353"/>
      <c r="BE12" s="353"/>
      <c r="BF12" s="353"/>
      <c r="BG12" s="353"/>
      <c r="BH12" s="353"/>
      <c r="BI12" s="353"/>
      <c r="BJ12" s="353"/>
      <c r="BK12" s="353"/>
      <c r="BL12" s="353"/>
      <c r="BM12" s="353"/>
      <c r="BN12" s="353"/>
      <c r="BO12" s="353"/>
      <c r="BP12" s="353"/>
      <c r="BQ12" s="353"/>
      <c r="BR12" s="353"/>
      <c r="BS12" s="353"/>
      <c r="BT12" s="353"/>
      <c r="BU12" s="353"/>
      <c r="BV12" s="353"/>
      <c r="BW12" s="353"/>
      <c r="BX12" s="353"/>
      <c r="BY12" s="353"/>
      <c r="BZ12" s="353"/>
      <c r="CA12" s="353"/>
      <c r="CB12" s="353"/>
      <c r="CC12" s="353"/>
      <c r="CD12" s="353"/>
      <c r="CE12" s="353"/>
      <c r="CF12" s="353"/>
      <c r="CG12" s="353"/>
      <c r="CH12" s="353"/>
      <c r="CI12" s="353"/>
      <c r="CJ12" s="353"/>
      <c r="CK12" s="353"/>
      <c r="CL12" s="353"/>
      <c r="CM12" s="353"/>
      <c r="CN12" s="353"/>
      <c r="CO12" s="353"/>
      <c r="CP12" s="353"/>
      <c r="CQ12" s="353"/>
      <c r="CR12" s="353"/>
      <c r="CS12" s="353"/>
      <c r="CT12" s="353"/>
      <c r="CU12" s="353"/>
      <c r="CV12" s="353"/>
      <c r="CW12" s="353"/>
      <c r="CX12" s="353"/>
      <c r="CY12" s="353"/>
      <c r="CZ12" s="353"/>
      <c r="DA12" s="353"/>
      <c r="DB12" s="353"/>
      <c r="DC12" s="353"/>
      <c r="DD12" s="353"/>
      <c r="DE12" s="353"/>
    </row>
    <row r="13" spans="1:109" s="241" customFormat="1">
      <c r="A13" s="353"/>
      <c r="B13" s="353"/>
      <c r="C13" s="353"/>
      <c r="D13" s="353"/>
      <c r="E13" s="353"/>
      <c r="F13" s="353"/>
      <c r="G13" s="353"/>
      <c r="H13" s="353"/>
      <c r="I13" s="353"/>
      <c r="J13" s="353"/>
      <c r="K13" s="353"/>
      <c r="L13" s="353"/>
      <c r="M13" s="353"/>
      <c r="N13" s="353"/>
      <c r="O13" s="353"/>
      <c r="P13" s="353"/>
      <c r="Q13" s="353"/>
      <c r="R13" s="353"/>
      <c r="S13" s="353"/>
      <c r="T13" s="353"/>
      <c r="U13" s="353"/>
      <c r="V13" s="353"/>
      <c r="W13" s="353"/>
      <c r="X13" s="353"/>
      <c r="Y13" s="353"/>
      <c r="Z13" s="353"/>
      <c r="AA13" s="353"/>
      <c r="AB13" s="353"/>
      <c r="AC13" s="353"/>
      <c r="AD13" s="353"/>
      <c r="AE13" s="353"/>
      <c r="AF13" s="353"/>
      <c r="AG13" s="353"/>
      <c r="AH13" s="353"/>
      <c r="AI13" s="353"/>
      <c r="AJ13" s="353"/>
      <c r="AK13" s="353"/>
      <c r="AL13" s="353"/>
      <c r="AM13" s="353"/>
      <c r="AN13" s="353"/>
      <c r="AO13" s="353"/>
      <c r="AP13" s="353"/>
      <c r="AQ13" s="353"/>
      <c r="AR13" s="353"/>
      <c r="AS13" s="353"/>
      <c r="AT13" s="353"/>
      <c r="AU13" s="353"/>
      <c r="AV13" s="353"/>
      <c r="AW13" s="353"/>
      <c r="AX13" s="353"/>
      <c r="AY13" s="353"/>
      <c r="AZ13" s="353"/>
      <c r="BA13" s="353"/>
      <c r="BB13" s="353"/>
      <c r="BC13" s="353"/>
      <c r="BD13" s="353"/>
      <c r="BE13" s="353"/>
      <c r="BF13" s="353"/>
      <c r="BG13" s="353"/>
      <c r="BH13" s="353"/>
      <c r="BI13" s="353"/>
      <c r="BJ13" s="353"/>
      <c r="BK13" s="353"/>
      <c r="BL13" s="353"/>
      <c r="BM13" s="353"/>
      <c r="BN13" s="353"/>
      <c r="BO13" s="353"/>
      <c r="BP13" s="353"/>
      <c r="BQ13" s="353"/>
      <c r="BR13" s="353"/>
      <c r="BS13" s="353"/>
      <c r="BT13" s="353"/>
      <c r="BU13" s="353"/>
      <c r="BV13" s="353"/>
      <c r="BW13" s="353"/>
      <c r="BX13" s="353"/>
      <c r="BY13" s="353"/>
      <c r="BZ13" s="353"/>
      <c r="CA13" s="353"/>
      <c r="CB13" s="353"/>
      <c r="CC13" s="353"/>
      <c r="CD13" s="353"/>
      <c r="CE13" s="353"/>
      <c r="CF13" s="353"/>
      <c r="CG13" s="353"/>
      <c r="CH13" s="353"/>
      <c r="CI13" s="353"/>
      <c r="CJ13" s="353"/>
      <c r="CK13" s="353"/>
      <c r="CL13" s="353"/>
      <c r="CM13" s="353"/>
      <c r="CN13" s="353"/>
      <c r="CO13" s="353"/>
      <c r="CP13" s="353"/>
      <c r="CQ13" s="353"/>
      <c r="CR13" s="353"/>
      <c r="CS13" s="353"/>
      <c r="CT13" s="353"/>
      <c r="CU13" s="353"/>
      <c r="CV13" s="353"/>
      <c r="CW13" s="353"/>
      <c r="CX13" s="353"/>
      <c r="CY13" s="353"/>
      <c r="CZ13" s="353"/>
      <c r="DA13" s="353"/>
      <c r="DB13" s="353"/>
      <c r="DC13" s="353"/>
      <c r="DD13" s="353"/>
      <c r="DE13" s="353"/>
    </row>
    <row r="14" spans="1:109" s="241" customFormat="1">
      <c r="A14" s="353"/>
      <c r="B14" s="353"/>
      <c r="C14" s="353"/>
      <c r="D14" s="353"/>
      <c r="E14" s="353"/>
      <c r="F14" s="353"/>
      <c r="G14" s="353"/>
      <c r="H14" s="353"/>
      <c r="I14" s="353"/>
      <c r="J14" s="353"/>
      <c r="K14" s="353"/>
      <c r="L14" s="353"/>
      <c r="M14" s="353"/>
      <c r="N14" s="353"/>
      <c r="O14" s="353"/>
      <c r="P14" s="353"/>
      <c r="Q14" s="353"/>
      <c r="R14" s="353"/>
      <c r="S14" s="353"/>
      <c r="T14" s="353"/>
      <c r="U14" s="353"/>
      <c r="V14" s="353"/>
      <c r="W14" s="353"/>
      <c r="X14" s="353"/>
      <c r="Y14" s="353"/>
      <c r="Z14" s="353"/>
      <c r="AA14" s="353"/>
      <c r="AB14" s="353"/>
      <c r="AC14" s="353"/>
      <c r="AD14" s="353"/>
      <c r="AE14" s="353"/>
      <c r="AF14" s="353"/>
      <c r="AG14" s="353"/>
      <c r="AH14" s="353"/>
      <c r="AI14" s="353"/>
      <c r="AJ14" s="353"/>
      <c r="AK14" s="353"/>
      <c r="AL14" s="353"/>
      <c r="AM14" s="353"/>
      <c r="AN14" s="353"/>
      <c r="AO14" s="353"/>
      <c r="AP14" s="353"/>
      <c r="AQ14" s="353"/>
      <c r="AR14" s="353"/>
      <c r="AS14" s="353"/>
      <c r="AT14" s="353"/>
      <c r="AU14" s="353"/>
      <c r="AV14" s="353"/>
      <c r="AW14" s="353"/>
      <c r="AX14" s="353"/>
      <c r="AY14" s="353"/>
      <c r="AZ14" s="353"/>
      <c r="BA14" s="353"/>
      <c r="BB14" s="353"/>
      <c r="BC14" s="353"/>
      <c r="BD14" s="353"/>
      <c r="BE14" s="353"/>
      <c r="BF14" s="353"/>
      <c r="BG14" s="353"/>
      <c r="BH14" s="353"/>
      <c r="BI14" s="353"/>
      <c r="BJ14" s="353"/>
      <c r="BK14" s="353"/>
      <c r="BL14" s="353"/>
      <c r="BM14" s="353"/>
      <c r="BN14" s="353"/>
      <c r="BO14" s="353"/>
      <c r="BP14" s="353"/>
      <c r="BQ14" s="353"/>
      <c r="BR14" s="353"/>
      <c r="BS14" s="353"/>
      <c r="BT14" s="353"/>
      <c r="BU14" s="353"/>
      <c r="BV14" s="353"/>
      <c r="BW14" s="353"/>
      <c r="BX14" s="353"/>
      <c r="BY14" s="353"/>
      <c r="BZ14" s="353"/>
      <c r="CA14" s="353"/>
      <c r="CB14" s="353"/>
      <c r="CC14" s="353"/>
      <c r="CD14" s="353"/>
      <c r="CE14" s="353"/>
      <c r="CF14" s="353"/>
      <c r="CG14" s="353"/>
      <c r="CH14" s="353"/>
      <c r="CI14" s="353"/>
      <c r="CJ14" s="353"/>
      <c r="CK14" s="353"/>
      <c r="CL14" s="353"/>
      <c r="CM14" s="353"/>
      <c r="CN14" s="353"/>
      <c r="CO14" s="353"/>
      <c r="CP14" s="353"/>
      <c r="CQ14" s="353"/>
      <c r="CR14" s="353"/>
      <c r="CS14" s="353"/>
      <c r="CT14" s="353"/>
      <c r="CU14" s="353"/>
      <c r="CV14" s="353"/>
      <c r="CW14" s="353"/>
      <c r="CX14" s="353"/>
      <c r="CY14" s="353"/>
      <c r="CZ14" s="353"/>
      <c r="DA14" s="353"/>
      <c r="DB14" s="353"/>
      <c r="DC14" s="353"/>
      <c r="DD14" s="353"/>
      <c r="DE14" s="353"/>
    </row>
    <row r="15" spans="1:109" s="241" customFormat="1">
      <c r="A15" s="243"/>
      <c r="B15" s="353"/>
      <c r="C15" s="353"/>
      <c r="D15" s="353"/>
      <c r="E15" s="353"/>
      <c r="F15" s="353"/>
      <c r="G15" s="353"/>
      <c r="H15" s="353"/>
      <c r="I15" s="353"/>
      <c r="J15" s="353"/>
      <c r="K15" s="353"/>
      <c r="L15" s="353"/>
      <c r="M15" s="353"/>
      <c r="N15" s="353"/>
      <c r="O15" s="353"/>
      <c r="P15" s="353"/>
      <c r="Q15" s="353"/>
      <c r="R15" s="353"/>
      <c r="S15" s="353"/>
      <c r="T15" s="353"/>
      <c r="U15" s="353"/>
      <c r="V15" s="353"/>
      <c r="W15" s="353"/>
      <c r="X15" s="353"/>
      <c r="Y15" s="353"/>
      <c r="Z15" s="353"/>
      <c r="AA15" s="353"/>
      <c r="AB15" s="353"/>
      <c r="AC15" s="353"/>
      <c r="AD15" s="353"/>
      <c r="AE15" s="353"/>
      <c r="AF15" s="353"/>
      <c r="AG15" s="353"/>
      <c r="AH15" s="353"/>
      <c r="AI15" s="353"/>
      <c r="AJ15" s="353"/>
      <c r="AK15" s="353"/>
      <c r="AL15" s="353"/>
      <c r="AM15" s="353"/>
      <c r="AN15" s="353"/>
      <c r="AO15" s="353"/>
      <c r="AP15" s="353"/>
      <c r="AQ15" s="353"/>
      <c r="AR15" s="353"/>
      <c r="AS15" s="353"/>
      <c r="AT15" s="353"/>
      <c r="AU15" s="353"/>
      <c r="AV15" s="353"/>
      <c r="AW15" s="353"/>
      <c r="AX15" s="353"/>
      <c r="AY15" s="353"/>
      <c r="AZ15" s="353"/>
      <c r="BA15" s="353"/>
      <c r="BB15" s="353"/>
      <c r="BC15" s="353"/>
      <c r="BD15" s="353"/>
      <c r="BE15" s="353"/>
      <c r="BF15" s="353"/>
      <c r="BG15" s="353"/>
      <c r="BH15" s="353"/>
      <c r="BI15" s="353"/>
      <c r="BJ15" s="353"/>
      <c r="BK15" s="353"/>
      <c r="BL15" s="353"/>
      <c r="BM15" s="353"/>
      <c r="BN15" s="353"/>
      <c r="BO15" s="353"/>
      <c r="BP15" s="353"/>
      <c r="BQ15" s="353"/>
      <c r="BR15" s="353"/>
      <c r="BS15" s="353"/>
      <c r="BT15" s="353"/>
      <c r="BU15" s="353"/>
      <c r="BV15" s="353"/>
      <c r="BW15" s="353"/>
      <c r="BX15" s="353"/>
      <c r="BY15" s="353"/>
      <c r="BZ15" s="353"/>
      <c r="CA15" s="353"/>
      <c r="CB15" s="353"/>
      <c r="CC15" s="353"/>
      <c r="CD15" s="353"/>
      <c r="CE15" s="353"/>
      <c r="CF15" s="353"/>
      <c r="CG15" s="353"/>
      <c r="CH15" s="353"/>
      <c r="CI15" s="353"/>
      <c r="CJ15" s="353"/>
      <c r="CK15" s="353"/>
      <c r="CL15" s="353"/>
      <c r="CM15" s="353"/>
      <c r="CN15" s="353"/>
      <c r="CO15" s="353"/>
      <c r="CP15" s="353"/>
      <c r="CQ15" s="353"/>
      <c r="CR15" s="353"/>
      <c r="CS15" s="353"/>
      <c r="CT15" s="353"/>
      <c r="CU15" s="353"/>
      <c r="CV15" s="353"/>
      <c r="CW15" s="353"/>
      <c r="CX15" s="353"/>
      <c r="CY15" s="353"/>
      <c r="CZ15" s="353"/>
      <c r="DA15" s="353"/>
      <c r="DB15" s="353"/>
      <c r="DC15" s="353"/>
      <c r="DD15" s="353"/>
      <c r="DE15" s="353"/>
    </row>
    <row r="16" spans="1:109" s="241" customFormat="1">
      <c r="A16" s="243"/>
      <c r="B16" s="353"/>
      <c r="C16" s="353"/>
      <c r="D16" s="353"/>
      <c r="E16" s="353"/>
      <c r="F16" s="353"/>
      <c r="G16" s="353"/>
      <c r="H16" s="353"/>
      <c r="I16" s="353"/>
      <c r="J16" s="353"/>
      <c r="K16" s="353"/>
      <c r="L16" s="353"/>
      <c r="M16" s="353"/>
      <c r="N16" s="353"/>
      <c r="O16" s="353"/>
      <c r="P16" s="353"/>
      <c r="Q16" s="353"/>
      <c r="R16" s="353"/>
      <c r="S16" s="353"/>
      <c r="T16" s="353"/>
      <c r="U16" s="353"/>
      <c r="V16" s="353"/>
      <c r="W16" s="353"/>
      <c r="X16" s="353"/>
      <c r="Y16" s="353"/>
      <c r="Z16" s="353"/>
      <c r="AA16" s="353"/>
      <c r="AB16" s="353"/>
      <c r="AC16" s="353"/>
      <c r="AD16" s="353"/>
      <c r="AE16" s="353"/>
      <c r="AF16" s="353"/>
      <c r="AG16" s="353"/>
      <c r="AH16" s="353"/>
      <c r="AI16" s="353"/>
      <c r="AJ16" s="353"/>
      <c r="AK16" s="353"/>
      <c r="AL16" s="353"/>
      <c r="AM16" s="353"/>
      <c r="AN16" s="353"/>
      <c r="AO16" s="353"/>
      <c r="AP16" s="353"/>
      <c r="AQ16" s="353"/>
      <c r="AR16" s="353"/>
      <c r="AS16" s="353"/>
      <c r="AT16" s="353"/>
      <c r="AU16" s="353"/>
      <c r="AV16" s="353"/>
      <c r="AW16" s="353"/>
      <c r="AX16" s="353"/>
      <c r="AY16" s="353"/>
      <c r="AZ16" s="353"/>
      <c r="BA16" s="353"/>
      <c r="BB16" s="353"/>
      <c r="BC16" s="353"/>
      <c r="BD16" s="353"/>
      <c r="BE16" s="353"/>
      <c r="BF16" s="353"/>
      <c r="BG16" s="353"/>
      <c r="BH16" s="353"/>
      <c r="BI16" s="353"/>
      <c r="BJ16" s="353"/>
      <c r="BK16" s="353"/>
      <c r="BL16" s="353"/>
      <c r="BM16" s="353"/>
      <c r="BN16" s="353"/>
      <c r="BO16" s="353"/>
      <c r="BP16" s="353"/>
      <c r="BQ16" s="353"/>
      <c r="BR16" s="353"/>
      <c r="BS16" s="353"/>
      <c r="BT16" s="353"/>
      <c r="BU16" s="353"/>
      <c r="BV16" s="353"/>
      <c r="BW16" s="353"/>
      <c r="BX16" s="353"/>
      <c r="BY16" s="353"/>
      <c r="BZ16" s="353"/>
      <c r="CA16" s="353"/>
      <c r="CB16" s="353"/>
      <c r="CC16" s="353"/>
      <c r="CD16" s="353"/>
      <c r="CE16" s="353"/>
      <c r="CF16" s="353"/>
      <c r="CG16" s="353"/>
      <c r="CH16" s="353"/>
      <c r="CI16" s="353"/>
      <c r="CJ16" s="353"/>
      <c r="CK16" s="353"/>
      <c r="CL16" s="353"/>
      <c r="CM16" s="353"/>
      <c r="CN16" s="353"/>
      <c r="CO16" s="353"/>
      <c r="CP16" s="353"/>
      <c r="CQ16" s="353"/>
      <c r="CR16" s="353"/>
      <c r="CS16" s="353"/>
      <c r="CT16" s="353"/>
      <c r="CU16" s="353"/>
      <c r="CV16" s="353"/>
      <c r="CW16" s="353"/>
      <c r="CX16" s="353"/>
      <c r="CY16" s="353"/>
      <c r="CZ16" s="353"/>
      <c r="DA16" s="353"/>
      <c r="DB16" s="353"/>
      <c r="DC16" s="353"/>
      <c r="DD16" s="353"/>
      <c r="DE16" s="353"/>
    </row>
    <row r="17" spans="1:109" s="241" customFormat="1">
      <c r="A17" s="243"/>
      <c r="B17" s="353"/>
      <c r="C17" s="353"/>
      <c r="D17" s="353"/>
      <c r="E17" s="353"/>
      <c r="F17" s="353"/>
      <c r="G17" s="353"/>
      <c r="H17" s="353"/>
      <c r="I17" s="353"/>
      <c r="J17" s="353"/>
      <c r="K17" s="353"/>
      <c r="L17" s="353"/>
      <c r="M17" s="353"/>
      <c r="N17" s="353"/>
      <c r="O17" s="353"/>
      <c r="P17" s="353"/>
      <c r="Q17" s="353"/>
      <c r="R17" s="353"/>
      <c r="S17" s="353"/>
      <c r="T17" s="353"/>
      <c r="U17" s="353"/>
      <c r="V17" s="353"/>
      <c r="W17" s="353"/>
      <c r="X17" s="353"/>
      <c r="Y17" s="353"/>
      <c r="Z17" s="353"/>
      <c r="AA17" s="353"/>
      <c r="AB17" s="353"/>
      <c r="AC17" s="353"/>
      <c r="AD17" s="353"/>
      <c r="AE17" s="353"/>
      <c r="AF17" s="353"/>
      <c r="AG17" s="353"/>
      <c r="AH17" s="353"/>
      <c r="AI17" s="353"/>
      <c r="AJ17" s="353"/>
      <c r="AK17" s="353"/>
      <c r="AL17" s="353"/>
      <c r="AM17" s="353"/>
      <c r="AN17" s="353"/>
      <c r="AO17" s="353"/>
      <c r="AP17" s="353"/>
      <c r="AQ17" s="353"/>
      <c r="AR17" s="353"/>
      <c r="AS17" s="353"/>
      <c r="AT17" s="353"/>
      <c r="AU17" s="353"/>
      <c r="AV17" s="353"/>
      <c r="AW17" s="353"/>
      <c r="AX17" s="353"/>
      <c r="AY17" s="353"/>
      <c r="AZ17" s="353"/>
      <c r="BA17" s="353"/>
      <c r="BB17" s="353"/>
      <c r="BC17" s="353"/>
      <c r="BD17" s="353"/>
      <c r="BE17" s="353"/>
      <c r="BF17" s="353"/>
      <c r="BG17" s="353"/>
      <c r="BH17" s="353"/>
      <c r="BI17" s="353"/>
      <c r="BJ17" s="353"/>
      <c r="BK17" s="353"/>
      <c r="BL17" s="353"/>
      <c r="BM17" s="353"/>
      <c r="BN17" s="353"/>
      <c r="BO17" s="353"/>
      <c r="BP17" s="353"/>
      <c r="BQ17" s="353"/>
      <c r="BR17" s="353"/>
      <c r="BS17" s="353"/>
      <c r="BT17" s="353"/>
      <c r="BU17" s="353"/>
      <c r="BV17" s="353"/>
      <c r="BW17" s="353"/>
      <c r="BX17" s="353"/>
      <c r="BY17" s="353"/>
      <c r="BZ17" s="353"/>
      <c r="CA17" s="353"/>
      <c r="CB17" s="353"/>
      <c r="CC17" s="353"/>
      <c r="CD17" s="353"/>
      <c r="CE17" s="353"/>
      <c r="CF17" s="353"/>
      <c r="CG17" s="353"/>
      <c r="CH17" s="353"/>
      <c r="CI17" s="353"/>
      <c r="CJ17" s="353"/>
      <c r="CK17" s="353"/>
      <c r="CL17" s="353"/>
      <c r="CM17" s="353"/>
      <c r="CN17" s="353"/>
      <c r="CO17" s="353"/>
      <c r="CP17" s="353"/>
      <c r="CQ17" s="353"/>
      <c r="CR17" s="353"/>
      <c r="CS17" s="353"/>
      <c r="CT17" s="353"/>
      <c r="CU17" s="353"/>
      <c r="CV17" s="353"/>
      <c r="CW17" s="353"/>
      <c r="CX17" s="353"/>
      <c r="CY17" s="353"/>
      <c r="CZ17" s="353"/>
      <c r="DA17" s="353"/>
      <c r="DB17" s="353"/>
      <c r="DC17" s="353"/>
      <c r="DD17" s="353"/>
      <c r="DE17" s="353"/>
    </row>
    <row r="18" spans="1:109" s="241" customFormat="1">
      <c r="A18" s="243"/>
      <c r="B18" s="353"/>
      <c r="C18" s="353"/>
      <c r="D18" s="353"/>
      <c r="E18" s="353"/>
      <c r="F18" s="353"/>
      <c r="G18" s="353"/>
      <c r="H18" s="353"/>
      <c r="I18" s="353"/>
      <c r="J18" s="353"/>
      <c r="K18" s="353"/>
      <c r="L18" s="353"/>
      <c r="M18" s="353"/>
      <c r="N18" s="353"/>
      <c r="O18" s="353"/>
      <c r="P18" s="353"/>
      <c r="Q18" s="353"/>
      <c r="R18" s="353"/>
      <c r="S18" s="353"/>
      <c r="T18" s="353"/>
      <c r="U18" s="353"/>
      <c r="V18" s="353"/>
      <c r="W18" s="353"/>
      <c r="X18" s="353"/>
      <c r="Y18" s="353"/>
      <c r="Z18" s="353"/>
      <c r="AA18" s="353"/>
      <c r="AB18" s="353"/>
      <c r="AC18" s="353"/>
      <c r="AD18" s="353"/>
      <c r="AE18" s="353"/>
      <c r="AF18" s="353"/>
      <c r="AG18" s="353"/>
      <c r="AH18" s="353"/>
      <c r="AI18" s="353"/>
      <c r="AJ18" s="353"/>
      <c r="AK18" s="353"/>
      <c r="AL18" s="353"/>
      <c r="AM18" s="353"/>
      <c r="AN18" s="353"/>
      <c r="AO18" s="353"/>
      <c r="AP18" s="353"/>
      <c r="AQ18" s="353"/>
      <c r="AR18" s="353"/>
      <c r="AS18" s="353"/>
      <c r="AT18" s="353"/>
      <c r="AU18" s="353"/>
      <c r="AV18" s="353"/>
      <c r="AW18" s="353"/>
      <c r="AX18" s="353"/>
      <c r="AY18" s="353"/>
      <c r="AZ18" s="353"/>
      <c r="BA18" s="353"/>
      <c r="BB18" s="353"/>
      <c r="BC18" s="353"/>
      <c r="BD18" s="353"/>
      <c r="BE18" s="353"/>
      <c r="BF18" s="353"/>
      <c r="BG18" s="353"/>
      <c r="BH18" s="353"/>
      <c r="BI18" s="353"/>
      <c r="BJ18" s="353"/>
      <c r="BK18" s="353"/>
      <c r="BL18" s="353"/>
      <c r="BM18" s="353"/>
      <c r="BN18" s="353"/>
      <c r="BO18" s="353"/>
      <c r="BP18" s="353"/>
      <c r="BQ18" s="353"/>
      <c r="BR18" s="353"/>
      <c r="BS18" s="353"/>
      <c r="BT18" s="353"/>
      <c r="BU18" s="353"/>
      <c r="BV18" s="353"/>
      <c r="BW18" s="353"/>
      <c r="BX18" s="353"/>
      <c r="BY18" s="353"/>
      <c r="BZ18" s="353"/>
      <c r="CA18" s="353"/>
      <c r="CB18" s="353"/>
      <c r="CC18" s="353"/>
      <c r="CD18" s="353"/>
      <c r="CE18" s="353"/>
      <c r="CF18" s="353"/>
      <c r="CG18" s="353"/>
      <c r="CH18" s="353"/>
      <c r="CI18" s="353"/>
      <c r="CJ18" s="353"/>
      <c r="CK18" s="353"/>
      <c r="CL18" s="353"/>
      <c r="CM18" s="353"/>
      <c r="CN18" s="353"/>
      <c r="CO18" s="353"/>
      <c r="CP18" s="353"/>
      <c r="CQ18" s="353"/>
      <c r="CR18" s="353"/>
      <c r="CS18" s="353"/>
      <c r="CT18" s="353"/>
      <c r="CU18" s="353"/>
      <c r="CV18" s="353"/>
      <c r="CW18" s="353"/>
      <c r="CX18" s="353"/>
      <c r="CY18" s="353"/>
      <c r="CZ18" s="353"/>
      <c r="DA18" s="353"/>
      <c r="DB18" s="353"/>
      <c r="DC18" s="353"/>
      <c r="DD18" s="353"/>
      <c r="DE18" s="353"/>
    </row>
    <row r="19" spans="1:109">
      <c r="DD19" s="243"/>
      <c r="DE19" s="243"/>
    </row>
    <row r="20" spans="1:109">
      <c r="DD20" s="243"/>
      <c r="DE20" s="243"/>
    </row>
    <row r="21" spans="1:109" ht="17.25" customHeight="1">
      <c r="B21" s="354"/>
      <c r="C21" s="245"/>
      <c r="D21" s="245"/>
      <c r="E21" s="245"/>
      <c r="F21" s="245"/>
      <c r="G21" s="245"/>
      <c r="H21" s="245"/>
      <c r="I21" s="245"/>
      <c r="J21" s="245"/>
      <c r="K21" s="245"/>
      <c r="L21" s="245"/>
      <c r="M21" s="245"/>
      <c r="N21" s="355"/>
      <c r="O21" s="245"/>
      <c r="P21" s="245"/>
      <c r="Q21" s="245"/>
      <c r="R21" s="245"/>
      <c r="S21" s="245"/>
      <c r="T21" s="245"/>
      <c r="U21" s="245"/>
      <c r="V21" s="245"/>
      <c r="W21" s="245"/>
      <c r="X21" s="245"/>
      <c r="Y21" s="245"/>
      <c r="Z21" s="245"/>
      <c r="AA21" s="245"/>
      <c r="AB21" s="245"/>
      <c r="AC21" s="245"/>
      <c r="AD21" s="245"/>
      <c r="AE21" s="245"/>
      <c r="AF21" s="245"/>
      <c r="AG21" s="245"/>
      <c r="AH21" s="245"/>
      <c r="AI21" s="245"/>
      <c r="AJ21" s="245"/>
      <c r="AK21" s="245"/>
      <c r="AL21" s="245"/>
      <c r="AM21" s="245"/>
      <c r="AN21" s="245"/>
      <c r="AO21" s="245"/>
      <c r="AP21" s="245"/>
      <c r="AQ21" s="245"/>
      <c r="AR21" s="245"/>
      <c r="AS21" s="245"/>
      <c r="AT21" s="355"/>
      <c r="AU21" s="245"/>
      <c r="AV21" s="245"/>
      <c r="AW21" s="245"/>
      <c r="AX21" s="245"/>
      <c r="AY21" s="245"/>
      <c r="AZ21" s="245"/>
      <c r="BA21" s="245"/>
      <c r="BB21" s="245"/>
      <c r="BC21" s="245"/>
      <c r="BD21" s="245"/>
      <c r="BE21" s="245"/>
      <c r="BF21" s="355"/>
      <c r="BG21" s="245"/>
      <c r="BH21" s="245"/>
      <c r="BI21" s="245"/>
      <c r="BJ21" s="245"/>
      <c r="BK21" s="245"/>
      <c r="BL21" s="245"/>
      <c r="BM21" s="245"/>
      <c r="BN21" s="245"/>
      <c r="BO21" s="245"/>
      <c r="BP21" s="245"/>
      <c r="BQ21" s="245"/>
      <c r="BR21" s="355"/>
      <c r="BS21" s="245"/>
      <c r="BT21" s="245"/>
      <c r="BU21" s="245"/>
      <c r="BV21" s="245"/>
      <c r="BW21" s="245"/>
      <c r="BX21" s="245"/>
      <c r="BY21" s="245"/>
      <c r="BZ21" s="245"/>
      <c r="CA21" s="245"/>
      <c r="CB21" s="245"/>
      <c r="CC21" s="245"/>
      <c r="CD21" s="355"/>
      <c r="CE21" s="245"/>
      <c r="CF21" s="245"/>
      <c r="CG21" s="245"/>
      <c r="CH21" s="245"/>
      <c r="CI21" s="245"/>
      <c r="CJ21" s="245"/>
      <c r="CK21" s="245"/>
      <c r="CL21" s="245"/>
      <c r="CM21" s="245"/>
      <c r="CN21" s="245"/>
      <c r="CO21" s="245"/>
      <c r="CP21" s="355"/>
      <c r="CQ21" s="245"/>
      <c r="CR21" s="245"/>
      <c r="CS21" s="245"/>
      <c r="CT21" s="245"/>
      <c r="CU21" s="245"/>
      <c r="CV21" s="245"/>
      <c r="CW21" s="245"/>
      <c r="CX21" s="245"/>
      <c r="CY21" s="245"/>
      <c r="CZ21" s="245"/>
      <c r="DA21" s="245"/>
      <c r="DB21" s="355"/>
      <c r="DC21" s="245"/>
      <c r="DD21" s="246"/>
      <c r="DE21" s="243"/>
    </row>
    <row r="22" spans="1:109" ht="17.25" customHeight="1">
      <c r="B22" s="247"/>
    </row>
    <row r="23" spans="1:109">
      <c r="B23" s="247"/>
    </row>
    <row r="24" spans="1:109">
      <c r="B24" s="247"/>
    </row>
    <row r="25" spans="1:109">
      <c r="B25" s="247"/>
    </row>
    <row r="26" spans="1:109">
      <c r="B26" s="247"/>
    </row>
    <row r="27" spans="1:109">
      <c r="B27" s="247"/>
    </row>
    <row r="28" spans="1:109">
      <c r="B28" s="247"/>
    </row>
    <row r="29" spans="1:109">
      <c r="B29" s="247"/>
    </row>
    <row r="30" spans="1:109">
      <c r="B30" s="247"/>
    </row>
    <row r="31" spans="1:109">
      <c r="B31" s="247"/>
    </row>
    <row r="32" spans="1:109">
      <c r="B32" s="247"/>
    </row>
    <row r="33" spans="2:109">
      <c r="B33" s="247"/>
    </row>
    <row r="34" spans="2:109">
      <c r="B34" s="247"/>
    </row>
    <row r="35" spans="2:109">
      <c r="B35" s="247"/>
    </row>
    <row r="36" spans="2:109">
      <c r="B36" s="247"/>
    </row>
    <row r="37" spans="2:109">
      <c r="B37" s="247"/>
    </row>
    <row r="38" spans="2:109">
      <c r="B38" s="247"/>
    </row>
    <row r="39" spans="2:109">
      <c r="B39" s="328"/>
      <c r="C39" s="299"/>
      <c r="D39" s="299"/>
      <c r="E39" s="299"/>
      <c r="F39" s="299"/>
      <c r="G39" s="299"/>
      <c r="H39" s="299"/>
      <c r="I39" s="299"/>
      <c r="J39" s="299"/>
      <c r="K39" s="299"/>
      <c r="L39" s="299"/>
      <c r="M39" s="299"/>
      <c r="N39" s="299"/>
      <c r="O39" s="299"/>
      <c r="P39" s="299"/>
      <c r="Q39" s="299"/>
      <c r="R39" s="299"/>
      <c r="S39" s="299"/>
      <c r="T39" s="299"/>
      <c r="U39" s="299"/>
      <c r="V39" s="299"/>
      <c r="W39" s="299"/>
      <c r="X39" s="299"/>
      <c r="Y39" s="299"/>
      <c r="Z39" s="299"/>
      <c r="AA39" s="299"/>
      <c r="AB39" s="299"/>
      <c r="AC39" s="299"/>
      <c r="AD39" s="299"/>
      <c r="AE39" s="299"/>
      <c r="AF39" s="299"/>
      <c r="AG39" s="299"/>
      <c r="AH39" s="299"/>
      <c r="AI39" s="299"/>
      <c r="AJ39" s="299"/>
      <c r="AK39" s="299"/>
      <c r="AL39" s="299"/>
      <c r="AM39" s="299"/>
      <c r="AN39" s="299"/>
      <c r="AO39" s="299"/>
      <c r="AP39" s="299"/>
      <c r="AQ39" s="299"/>
      <c r="AR39" s="299"/>
      <c r="AS39" s="299"/>
      <c r="AT39" s="299"/>
      <c r="AU39" s="299"/>
      <c r="AV39" s="299"/>
      <c r="AW39" s="299"/>
      <c r="AX39" s="299"/>
      <c r="AY39" s="299"/>
      <c r="AZ39" s="299"/>
      <c r="BA39" s="299"/>
      <c r="BB39" s="299"/>
      <c r="BC39" s="299"/>
      <c r="BD39" s="299"/>
      <c r="BE39" s="299"/>
      <c r="BF39" s="299"/>
      <c r="BG39" s="299"/>
      <c r="BH39" s="299"/>
      <c r="BI39" s="299"/>
      <c r="BJ39" s="299"/>
      <c r="BK39" s="299"/>
      <c r="BL39" s="299"/>
      <c r="BM39" s="299"/>
      <c r="BN39" s="299"/>
      <c r="BO39" s="299"/>
      <c r="BP39" s="299"/>
      <c r="BQ39" s="299"/>
      <c r="BR39" s="299"/>
      <c r="BS39" s="299"/>
      <c r="BT39" s="299"/>
      <c r="BU39" s="299"/>
      <c r="BV39" s="299"/>
      <c r="BW39" s="299"/>
      <c r="BX39" s="299"/>
      <c r="BY39" s="299"/>
      <c r="BZ39" s="299"/>
      <c r="CA39" s="299"/>
      <c r="CB39" s="299"/>
      <c r="CC39" s="299"/>
      <c r="CD39" s="299"/>
      <c r="CE39" s="299"/>
      <c r="CF39" s="299"/>
      <c r="CG39" s="299"/>
      <c r="CH39" s="299"/>
      <c r="CI39" s="299"/>
      <c r="CJ39" s="299"/>
      <c r="CK39" s="299"/>
      <c r="CL39" s="299"/>
      <c r="CM39" s="299"/>
      <c r="CN39" s="299"/>
      <c r="CO39" s="299"/>
      <c r="CP39" s="299"/>
      <c r="CQ39" s="299"/>
      <c r="CR39" s="299"/>
      <c r="CS39" s="299"/>
      <c r="CT39" s="299"/>
      <c r="CU39" s="299"/>
      <c r="CV39" s="299"/>
      <c r="CW39" s="299"/>
      <c r="CX39" s="299"/>
      <c r="CY39" s="299"/>
      <c r="CZ39" s="299"/>
      <c r="DA39" s="299"/>
      <c r="DB39" s="299"/>
      <c r="DC39" s="299"/>
      <c r="DD39" s="329"/>
    </row>
    <row r="40" spans="2:109">
      <c r="B40" s="356"/>
      <c r="DD40" s="356"/>
      <c r="DE40" s="243"/>
    </row>
    <row r="41" spans="2:109" ht="17.25">
      <c r="B41" s="244" t="s">
        <v>562</v>
      </c>
      <c r="C41" s="245"/>
      <c r="D41" s="245"/>
      <c r="E41" s="245"/>
      <c r="F41" s="245"/>
      <c r="G41" s="245"/>
      <c r="H41" s="245"/>
      <c r="I41" s="245"/>
      <c r="J41" s="245"/>
      <c r="K41" s="245"/>
      <c r="L41" s="245"/>
      <c r="M41" s="245"/>
      <c r="N41" s="245"/>
      <c r="O41" s="245"/>
      <c r="P41" s="245"/>
      <c r="Q41" s="245"/>
      <c r="R41" s="245"/>
      <c r="S41" s="245"/>
      <c r="T41" s="245"/>
      <c r="U41" s="245"/>
      <c r="V41" s="245"/>
      <c r="W41" s="245"/>
      <c r="X41" s="245"/>
      <c r="Y41" s="245"/>
      <c r="Z41" s="245"/>
      <c r="AA41" s="245"/>
      <c r="AB41" s="245"/>
      <c r="AC41" s="245"/>
      <c r="AD41" s="245"/>
      <c r="AE41" s="245"/>
      <c r="AF41" s="245"/>
      <c r="AG41" s="245"/>
      <c r="AH41" s="245"/>
      <c r="AI41" s="245"/>
      <c r="AJ41" s="245"/>
      <c r="AK41" s="245"/>
      <c r="AL41" s="245"/>
      <c r="AM41" s="245"/>
      <c r="AN41" s="245"/>
      <c r="AO41" s="245"/>
      <c r="AP41" s="245"/>
      <c r="AQ41" s="245"/>
      <c r="AR41" s="245"/>
      <c r="AS41" s="245"/>
      <c r="AT41" s="245"/>
      <c r="AU41" s="245"/>
      <c r="AV41" s="245"/>
      <c r="AW41" s="245"/>
      <c r="AX41" s="245"/>
      <c r="AY41" s="245"/>
      <c r="AZ41" s="245"/>
      <c r="BA41" s="245"/>
      <c r="BB41" s="245"/>
      <c r="BC41" s="245"/>
      <c r="BD41" s="245"/>
      <c r="BE41" s="245"/>
      <c r="BF41" s="245"/>
      <c r="BG41" s="245"/>
      <c r="BH41" s="245"/>
      <c r="BI41" s="245"/>
      <c r="BJ41" s="245"/>
      <c r="BK41" s="245"/>
      <c r="BL41" s="245"/>
      <c r="BM41" s="245"/>
      <c r="BN41" s="245"/>
      <c r="BO41" s="245"/>
      <c r="BP41" s="245"/>
      <c r="BQ41" s="245"/>
      <c r="BR41" s="245"/>
      <c r="BS41" s="245"/>
      <c r="BT41" s="245"/>
      <c r="BU41" s="245"/>
      <c r="BV41" s="245"/>
      <c r="BW41" s="245"/>
      <c r="BX41" s="245"/>
      <c r="BY41" s="245"/>
      <c r="BZ41" s="245"/>
      <c r="CA41" s="245"/>
      <c r="CB41" s="245"/>
      <c r="CC41" s="245"/>
      <c r="CD41" s="245"/>
      <c r="CE41" s="245"/>
      <c r="CF41" s="245"/>
      <c r="CG41" s="245"/>
      <c r="CH41" s="245"/>
      <c r="CI41" s="245"/>
      <c r="CJ41" s="245"/>
      <c r="CK41" s="245"/>
      <c r="CL41" s="245"/>
      <c r="CM41" s="245"/>
      <c r="CN41" s="245"/>
      <c r="CO41" s="245"/>
      <c r="CP41" s="245"/>
      <c r="CQ41" s="245"/>
      <c r="CR41" s="245"/>
      <c r="CS41" s="245"/>
      <c r="CT41" s="245"/>
      <c r="CU41" s="245"/>
      <c r="CV41" s="245"/>
      <c r="CW41" s="245"/>
      <c r="CX41" s="245"/>
      <c r="CY41" s="245"/>
      <c r="CZ41" s="245"/>
      <c r="DA41" s="245"/>
      <c r="DB41" s="245"/>
      <c r="DC41" s="245"/>
      <c r="DD41" s="246"/>
    </row>
    <row r="42" spans="2:109">
      <c r="B42" s="247"/>
      <c r="G42" s="357"/>
      <c r="I42" s="358"/>
      <c r="J42" s="358"/>
      <c r="K42" s="358"/>
      <c r="AM42" s="357"/>
      <c r="AN42" s="357" t="s">
        <v>563</v>
      </c>
      <c r="AP42" s="358"/>
      <c r="AQ42" s="358"/>
      <c r="AR42" s="358"/>
      <c r="AY42" s="357"/>
      <c r="BA42" s="358"/>
      <c r="BB42" s="358"/>
      <c r="BC42" s="358"/>
      <c r="BK42" s="357"/>
      <c r="BM42" s="358"/>
      <c r="BN42" s="358"/>
      <c r="BO42" s="358"/>
      <c r="BW42" s="357"/>
      <c r="BY42" s="358"/>
      <c r="BZ42" s="358"/>
      <c r="CA42" s="358"/>
      <c r="CI42" s="357"/>
      <c r="CK42" s="358"/>
      <c r="CL42" s="358"/>
      <c r="CM42" s="358"/>
      <c r="CU42" s="357"/>
      <c r="CW42" s="358"/>
      <c r="CX42" s="358"/>
      <c r="CY42" s="358"/>
    </row>
    <row r="43" spans="2:109" ht="13.5" customHeight="1">
      <c r="B43" s="247"/>
      <c r="AN43" s="1240" t="s">
        <v>564</v>
      </c>
      <c r="AO43" s="1241"/>
      <c r="AP43" s="1241"/>
      <c r="AQ43" s="1241"/>
      <c r="AR43" s="1241"/>
      <c r="AS43" s="1241"/>
      <c r="AT43" s="1241"/>
      <c r="AU43" s="1241"/>
      <c r="AV43" s="1241"/>
      <c r="AW43" s="1241"/>
      <c r="AX43" s="1241"/>
      <c r="AY43" s="1241"/>
      <c r="AZ43" s="1241"/>
      <c r="BA43" s="1241"/>
      <c r="BB43" s="1241"/>
      <c r="BC43" s="1241"/>
      <c r="BD43" s="1241"/>
      <c r="BE43" s="1241"/>
      <c r="BF43" s="1241"/>
      <c r="BG43" s="1241"/>
      <c r="BH43" s="1241"/>
      <c r="BI43" s="1241"/>
      <c r="BJ43" s="1241"/>
      <c r="BK43" s="1241"/>
      <c r="BL43" s="1241"/>
      <c r="BM43" s="1241"/>
      <c r="BN43" s="1241"/>
      <c r="BO43" s="1241"/>
      <c r="BP43" s="1241"/>
      <c r="BQ43" s="1241"/>
      <c r="BR43" s="1241"/>
      <c r="BS43" s="1241"/>
      <c r="BT43" s="1241"/>
      <c r="BU43" s="1241"/>
      <c r="BV43" s="1241"/>
      <c r="BW43" s="1241"/>
      <c r="BX43" s="1241"/>
      <c r="BY43" s="1241"/>
      <c r="BZ43" s="1241"/>
      <c r="CA43" s="1241"/>
      <c r="CB43" s="1241"/>
      <c r="CC43" s="1241"/>
      <c r="CD43" s="1241"/>
      <c r="CE43" s="1241"/>
      <c r="CF43" s="1241"/>
      <c r="CG43" s="1241"/>
      <c r="CH43" s="1241"/>
      <c r="CI43" s="1241"/>
      <c r="CJ43" s="1241"/>
      <c r="CK43" s="1241"/>
      <c r="CL43" s="1241"/>
      <c r="CM43" s="1241"/>
      <c r="CN43" s="1241"/>
      <c r="CO43" s="1241"/>
      <c r="CP43" s="1241"/>
      <c r="CQ43" s="1241"/>
      <c r="CR43" s="1241"/>
      <c r="CS43" s="1241"/>
      <c r="CT43" s="1241"/>
      <c r="CU43" s="1241"/>
      <c r="CV43" s="1241"/>
      <c r="CW43" s="1241"/>
      <c r="CX43" s="1241"/>
      <c r="CY43" s="1241"/>
      <c r="CZ43" s="1241"/>
      <c r="DA43" s="1241"/>
      <c r="DB43" s="1241"/>
      <c r="DC43" s="1242"/>
    </row>
    <row r="44" spans="2:109">
      <c r="B44" s="247"/>
      <c r="AN44" s="1243"/>
      <c r="AO44" s="1244"/>
      <c r="AP44" s="1244"/>
      <c r="AQ44" s="1244"/>
      <c r="AR44" s="1244"/>
      <c r="AS44" s="1244"/>
      <c r="AT44" s="1244"/>
      <c r="AU44" s="1244"/>
      <c r="AV44" s="1244"/>
      <c r="AW44" s="1244"/>
      <c r="AX44" s="1244"/>
      <c r="AY44" s="1244"/>
      <c r="AZ44" s="1244"/>
      <c r="BA44" s="1244"/>
      <c r="BB44" s="1244"/>
      <c r="BC44" s="1244"/>
      <c r="BD44" s="1244"/>
      <c r="BE44" s="1244"/>
      <c r="BF44" s="1244"/>
      <c r="BG44" s="1244"/>
      <c r="BH44" s="1244"/>
      <c r="BI44" s="1244"/>
      <c r="BJ44" s="1244"/>
      <c r="BK44" s="1244"/>
      <c r="BL44" s="1244"/>
      <c r="BM44" s="1244"/>
      <c r="BN44" s="1244"/>
      <c r="BO44" s="1244"/>
      <c r="BP44" s="1244"/>
      <c r="BQ44" s="1244"/>
      <c r="BR44" s="1244"/>
      <c r="BS44" s="1244"/>
      <c r="BT44" s="1244"/>
      <c r="BU44" s="1244"/>
      <c r="BV44" s="1244"/>
      <c r="BW44" s="1244"/>
      <c r="BX44" s="1244"/>
      <c r="BY44" s="1244"/>
      <c r="BZ44" s="1244"/>
      <c r="CA44" s="1244"/>
      <c r="CB44" s="1244"/>
      <c r="CC44" s="1244"/>
      <c r="CD44" s="1244"/>
      <c r="CE44" s="1244"/>
      <c r="CF44" s="1244"/>
      <c r="CG44" s="1244"/>
      <c r="CH44" s="1244"/>
      <c r="CI44" s="1244"/>
      <c r="CJ44" s="1244"/>
      <c r="CK44" s="1244"/>
      <c r="CL44" s="1244"/>
      <c r="CM44" s="1244"/>
      <c r="CN44" s="1244"/>
      <c r="CO44" s="1244"/>
      <c r="CP44" s="1244"/>
      <c r="CQ44" s="1244"/>
      <c r="CR44" s="1244"/>
      <c r="CS44" s="1244"/>
      <c r="CT44" s="1244"/>
      <c r="CU44" s="1244"/>
      <c r="CV44" s="1244"/>
      <c r="CW44" s="1244"/>
      <c r="CX44" s="1244"/>
      <c r="CY44" s="1244"/>
      <c r="CZ44" s="1244"/>
      <c r="DA44" s="1244"/>
      <c r="DB44" s="1244"/>
      <c r="DC44" s="1245"/>
    </row>
    <row r="45" spans="2:109">
      <c r="B45" s="247"/>
      <c r="AN45" s="1243"/>
      <c r="AO45" s="1244"/>
      <c r="AP45" s="1244"/>
      <c r="AQ45" s="1244"/>
      <c r="AR45" s="1244"/>
      <c r="AS45" s="1244"/>
      <c r="AT45" s="1244"/>
      <c r="AU45" s="1244"/>
      <c r="AV45" s="1244"/>
      <c r="AW45" s="1244"/>
      <c r="AX45" s="1244"/>
      <c r="AY45" s="1244"/>
      <c r="AZ45" s="1244"/>
      <c r="BA45" s="1244"/>
      <c r="BB45" s="1244"/>
      <c r="BC45" s="1244"/>
      <c r="BD45" s="1244"/>
      <c r="BE45" s="1244"/>
      <c r="BF45" s="1244"/>
      <c r="BG45" s="1244"/>
      <c r="BH45" s="1244"/>
      <c r="BI45" s="1244"/>
      <c r="BJ45" s="1244"/>
      <c r="BK45" s="1244"/>
      <c r="BL45" s="1244"/>
      <c r="BM45" s="1244"/>
      <c r="BN45" s="1244"/>
      <c r="BO45" s="1244"/>
      <c r="BP45" s="1244"/>
      <c r="BQ45" s="1244"/>
      <c r="BR45" s="1244"/>
      <c r="BS45" s="1244"/>
      <c r="BT45" s="1244"/>
      <c r="BU45" s="1244"/>
      <c r="BV45" s="1244"/>
      <c r="BW45" s="1244"/>
      <c r="BX45" s="1244"/>
      <c r="BY45" s="1244"/>
      <c r="BZ45" s="1244"/>
      <c r="CA45" s="1244"/>
      <c r="CB45" s="1244"/>
      <c r="CC45" s="1244"/>
      <c r="CD45" s="1244"/>
      <c r="CE45" s="1244"/>
      <c r="CF45" s="1244"/>
      <c r="CG45" s="1244"/>
      <c r="CH45" s="1244"/>
      <c r="CI45" s="1244"/>
      <c r="CJ45" s="1244"/>
      <c r="CK45" s="1244"/>
      <c r="CL45" s="1244"/>
      <c r="CM45" s="1244"/>
      <c r="CN45" s="1244"/>
      <c r="CO45" s="1244"/>
      <c r="CP45" s="1244"/>
      <c r="CQ45" s="1244"/>
      <c r="CR45" s="1244"/>
      <c r="CS45" s="1244"/>
      <c r="CT45" s="1244"/>
      <c r="CU45" s="1244"/>
      <c r="CV45" s="1244"/>
      <c r="CW45" s="1244"/>
      <c r="CX45" s="1244"/>
      <c r="CY45" s="1244"/>
      <c r="CZ45" s="1244"/>
      <c r="DA45" s="1244"/>
      <c r="DB45" s="1244"/>
      <c r="DC45" s="1245"/>
    </row>
    <row r="46" spans="2:109">
      <c r="B46" s="247"/>
      <c r="AN46" s="1243"/>
      <c r="AO46" s="1244"/>
      <c r="AP46" s="1244"/>
      <c r="AQ46" s="1244"/>
      <c r="AR46" s="1244"/>
      <c r="AS46" s="1244"/>
      <c r="AT46" s="1244"/>
      <c r="AU46" s="1244"/>
      <c r="AV46" s="1244"/>
      <c r="AW46" s="1244"/>
      <c r="AX46" s="1244"/>
      <c r="AY46" s="1244"/>
      <c r="AZ46" s="1244"/>
      <c r="BA46" s="1244"/>
      <c r="BB46" s="1244"/>
      <c r="BC46" s="1244"/>
      <c r="BD46" s="1244"/>
      <c r="BE46" s="1244"/>
      <c r="BF46" s="1244"/>
      <c r="BG46" s="1244"/>
      <c r="BH46" s="1244"/>
      <c r="BI46" s="1244"/>
      <c r="BJ46" s="1244"/>
      <c r="BK46" s="1244"/>
      <c r="BL46" s="1244"/>
      <c r="BM46" s="1244"/>
      <c r="BN46" s="1244"/>
      <c r="BO46" s="1244"/>
      <c r="BP46" s="1244"/>
      <c r="BQ46" s="1244"/>
      <c r="BR46" s="1244"/>
      <c r="BS46" s="1244"/>
      <c r="BT46" s="1244"/>
      <c r="BU46" s="1244"/>
      <c r="BV46" s="1244"/>
      <c r="BW46" s="1244"/>
      <c r="BX46" s="1244"/>
      <c r="BY46" s="1244"/>
      <c r="BZ46" s="1244"/>
      <c r="CA46" s="1244"/>
      <c r="CB46" s="1244"/>
      <c r="CC46" s="1244"/>
      <c r="CD46" s="1244"/>
      <c r="CE46" s="1244"/>
      <c r="CF46" s="1244"/>
      <c r="CG46" s="1244"/>
      <c r="CH46" s="1244"/>
      <c r="CI46" s="1244"/>
      <c r="CJ46" s="1244"/>
      <c r="CK46" s="1244"/>
      <c r="CL46" s="1244"/>
      <c r="CM46" s="1244"/>
      <c r="CN46" s="1244"/>
      <c r="CO46" s="1244"/>
      <c r="CP46" s="1244"/>
      <c r="CQ46" s="1244"/>
      <c r="CR46" s="1244"/>
      <c r="CS46" s="1244"/>
      <c r="CT46" s="1244"/>
      <c r="CU46" s="1244"/>
      <c r="CV46" s="1244"/>
      <c r="CW46" s="1244"/>
      <c r="CX46" s="1244"/>
      <c r="CY46" s="1244"/>
      <c r="CZ46" s="1244"/>
      <c r="DA46" s="1244"/>
      <c r="DB46" s="1244"/>
      <c r="DC46" s="1245"/>
    </row>
    <row r="47" spans="2:109">
      <c r="B47" s="247"/>
      <c r="AN47" s="1246"/>
      <c r="AO47" s="1247"/>
      <c r="AP47" s="1247"/>
      <c r="AQ47" s="1247"/>
      <c r="AR47" s="1247"/>
      <c r="AS47" s="1247"/>
      <c r="AT47" s="1247"/>
      <c r="AU47" s="1247"/>
      <c r="AV47" s="1247"/>
      <c r="AW47" s="1247"/>
      <c r="AX47" s="1247"/>
      <c r="AY47" s="1247"/>
      <c r="AZ47" s="1247"/>
      <c r="BA47" s="1247"/>
      <c r="BB47" s="1247"/>
      <c r="BC47" s="1247"/>
      <c r="BD47" s="1247"/>
      <c r="BE47" s="1247"/>
      <c r="BF47" s="1247"/>
      <c r="BG47" s="1247"/>
      <c r="BH47" s="1247"/>
      <c r="BI47" s="1247"/>
      <c r="BJ47" s="1247"/>
      <c r="BK47" s="1247"/>
      <c r="BL47" s="1247"/>
      <c r="BM47" s="1247"/>
      <c r="BN47" s="1247"/>
      <c r="BO47" s="1247"/>
      <c r="BP47" s="1247"/>
      <c r="BQ47" s="1247"/>
      <c r="BR47" s="1247"/>
      <c r="BS47" s="1247"/>
      <c r="BT47" s="1247"/>
      <c r="BU47" s="1247"/>
      <c r="BV47" s="1247"/>
      <c r="BW47" s="1247"/>
      <c r="BX47" s="1247"/>
      <c r="BY47" s="1247"/>
      <c r="BZ47" s="1247"/>
      <c r="CA47" s="1247"/>
      <c r="CB47" s="1247"/>
      <c r="CC47" s="1247"/>
      <c r="CD47" s="1247"/>
      <c r="CE47" s="1247"/>
      <c r="CF47" s="1247"/>
      <c r="CG47" s="1247"/>
      <c r="CH47" s="1247"/>
      <c r="CI47" s="1247"/>
      <c r="CJ47" s="1247"/>
      <c r="CK47" s="1247"/>
      <c r="CL47" s="1247"/>
      <c r="CM47" s="1247"/>
      <c r="CN47" s="1247"/>
      <c r="CO47" s="1247"/>
      <c r="CP47" s="1247"/>
      <c r="CQ47" s="1247"/>
      <c r="CR47" s="1247"/>
      <c r="CS47" s="1247"/>
      <c r="CT47" s="1247"/>
      <c r="CU47" s="1247"/>
      <c r="CV47" s="1247"/>
      <c r="CW47" s="1247"/>
      <c r="CX47" s="1247"/>
      <c r="CY47" s="1247"/>
      <c r="CZ47" s="1247"/>
      <c r="DA47" s="1247"/>
      <c r="DB47" s="1247"/>
      <c r="DC47" s="1248"/>
    </row>
    <row r="48" spans="2:109">
      <c r="B48" s="247"/>
      <c r="H48" s="359"/>
      <c r="I48" s="359"/>
      <c r="J48" s="359"/>
      <c r="AN48" s="359"/>
      <c r="AO48" s="359"/>
      <c r="AP48" s="359"/>
      <c r="AZ48" s="359"/>
      <c r="BA48" s="359"/>
      <c r="BB48" s="359"/>
      <c r="BL48" s="359"/>
      <c r="BM48" s="359"/>
      <c r="BN48" s="359"/>
      <c r="BX48" s="359"/>
      <c r="BY48" s="359"/>
      <c r="BZ48" s="359"/>
      <c r="CJ48" s="359"/>
      <c r="CK48" s="359"/>
      <c r="CL48" s="359"/>
      <c r="CV48" s="359"/>
      <c r="CW48" s="359"/>
      <c r="CX48" s="359"/>
    </row>
    <row r="49" spans="1:109">
      <c r="B49" s="247"/>
      <c r="AN49" s="243" t="s">
        <v>565</v>
      </c>
    </row>
    <row r="50" spans="1:109">
      <c r="B50" s="247"/>
      <c r="G50" s="1234"/>
      <c r="H50" s="1234"/>
      <c r="I50" s="1234"/>
      <c r="J50" s="1234"/>
      <c r="K50" s="360"/>
      <c r="L50" s="360"/>
      <c r="M50" s="361"/>
      <c r="N50" s="361"/>
      <c r="AN50" s="1237"/>
      <c r="AO50" s="1238"/>
      <c r="AP50" s="1238"/>
      <c r="AQ50" s="1238"/>
      <c r="AR50" s="1238"/>
      <c r="AS50" s="1238"/>
      <c r="AT50" s="1238"/>
      <c r="AU50" s="1238"/>
      <c r="AV50" s="1238"/>
      <c r="AW50" s="1238"/>
      <c r="AX50" s="1238"/>
      <c r="AY50" s="1238"/>
      <c r="AZ50" s="1238"/>
      <c r="BA50" s="1238"/>
      <c r="BB50" s="1238"/>
      <c r="BC50" s="1238"/>
      <c r="BD50" s="1238"/>
      <c r="BE50" s="1238"/>
      <c r="BF50" s="1238"/>
      <c r="BG50" s="1238"/>
      <c r="BH50" s="1238"/>
      <c r="BI50" s="1238"/>
      <c r="BJ50" s="1238"/>
      <c r="BK50" s="1238"/>
      <c r="BL50" s="1238"/>
      <c r="BM50" s="1238"/>
      <c r="BN50" s="1238"/>
      <c r="BO50" s="1239"/>
      <c r="BP50" s="1233" t="s">
        <v>525</v>
      </c>
      <c r="BQ50" s="1233"/>
      <c r="BR50" s="1233"/>
      <c r="BS50" s="1233"/>
      <c r="BT50" s="1233"/>
      <c r="BU50" s="1233"/>
      <c r="BV50" s="1233"/>
      <c r="BW50" s="1233"/>
      <c r="BX50" s="1233" t="s">
        <v>526</v>
      </c>
      <c r="BY50" s="1233"/>
      <c r="BZ50" s="1233"/>
      <c r="CA50" s="1233"/>
      <c r="CB50" s="1233"/>
      <c r="CC50" s="1233"/>
      <c r="CD50" s="1233"/>
      <c r="CE50" s="1233"/>
      <c r="CF50" s="1233" t="s">
        <v>527</v>
      </c>
      <c r="CG50" s="1233"/>
      <c r="CH50" s="1233"/>
      <c r="CI50" s="1233"/>
      <c r="CJ50" s="1233"/>
      <c r="CK50" s="1233"/>
      <c r="CL50" s="1233"/>
      <c r="CM50" s="1233"/>
      <c r="CN50" s="1233" t="s">
        <v>528</v>
      </c>
      <c r="CO50" s="1233"/>
      <c r="CP50" s="1233"/>
      <c r="CQ50" s="1233"/>
      <c r="CR50" s="1233"/>
      <c r="CS50" s="1233"/>
      <c r="CT50" s="1233"/>
      <c r="CU50" s="1233"/>
      <c r="CV50" s="1233" t="s">
        <v>529</v>
      </c>
      <c r="CW50" s="1233"/>
      <c r="CX50" s="1233"/>
      <c r="CY50" s="1233"/>
      <c r="CZ50" s="1233"/>
      <c r="DA50" s="1233"/>
      <c r="DB50" s="1233"/>
      <c r="DC50" s="1233"/>
    </row>
    <row r="51" spans="1:109" ht="13.5" customHeight="1">
      <c r="B51" s="247"/>
      <c r="G51" s="1236"/>
      <c r="H51" s="1236"/>
      <c r="I51" s="1249"/>
      <c r="J51" s="1249"/>
      <c r="K51" s="1235"/>
      <c r="L51" s="1235"/>
      <c r="M51" s="1235"/>
      <c r="N51" s="1235"/>
      <c r="AM51" s="359"/>
      <c r="AN51" s="1231" t="s">
        <v>566</v>
      </c>
      <c r="AO51" s="1231"/>
      <c r="AP51" s="1231"/>
      <c r="AQ51" s="1231"/>
      <c r="AR51" s="1231"/>
      <c r="AS51" s="1231"/>
      <c r="AT51" s="1231"/>
      <c r="AU51" s="1231"/>
      <c r="AV51" s="1231"/>
      <c r="AW51" s="1231"/>
      <c r="AX51" s="1231"/>
      <c r="AY51" s="1231"/>
      <c r="AZ51" s="1231"/>
      <c r="BA51" s="1231"/>
      <c r="BB51" s="1231" t="s">
        <v>567</v>
      </c>
      <c r="BC51" s="1231"/>
      <c r="BD51" s="1231"/>
      <c r="BE51" s="1231"/>
      <c r="BF51" s="1231"/>
      <c r="BG51" s="1231"/>
      <c r="BH51" s="1231"/>
      <c r="BI51" s="1231"/>
      <c r="BJ51" s="1231"/>
      <c r="BK51" s="1231"/>
      <c r="BL51" s="1231"/>
      <c r="BM51" s="1231"/>
      <c r="BN51" s="1231"/>
      <c r="BO51" s="1231"/>
      <c r="BP51" s="1228"/>
      <c r="BQ51" s="1228"/>
      <c r="BR51" s="1228"/>
      <c r="BS51" s="1228"/>
      <c r="BT51" s="1228"/>
      <c r="BU51" s="1228"/>
      <c r="BV51" s="1228"/>
      <c r="BW51" s="1228"/>
      <c r="BX51" s="1228"/>
      <c r="BY51" s="1228"/>
      <c r="BZ51" s="1228"/>
      <c r="CA51" s="1228"/>
      <c r="CB51" s="1228"/>
      <c r="CC51" s="1228"/>
      <c r="CD51" s="1228"/>
      <c r="CE51" s="1228"/>
      <c r="CF51" s="1228"/>
      <c r="CG51" s="1228"/>
      <c r="CH51" s="1228"/>
      <c r="CI51" s="1228"/>
      <c r="CJ51" s="1228"/>
      <c r="CK51" s="1228"/>
      <c r="CL51" s="1228"/>
      <c r="CM51" s="1228"/>
      <c r="CN51" s="1228"/>
      <c r="CO51" s="1228"/>
      <c r="CP51" s="1228"/>
      <c r="CQ51" s="1228"/>
      <c r="CR51" s="1228"/>
      <c r="CS51" s="1228"/>
      <c r="CT51" s="1228"/>
      <c r="CU51" s="1228"/>
      <c r="CV51" s="1228"/>
      <c r="CW51" s="1228"/>
      <c r="CX51" s="1228"/>
      <c r="CY51" s="1228"/>
      <c r="CZ51" s="1228"/>
      <c r="DA51" s="1228"/>
      <c r="DB51" s="1228"/>
      <c r="DC51" s="1228"/>
    </row>
    <row r="52" spans="1:109">
      <c r="B52" s="247"/>
      <c r="G52" s="1236"/>
      <c r="H52" s="1236"/>
      <c r="I52" s="1249"/>
      <c r="J52" s="1249"/>
      <c r="K52" s="1235"/>
      <c r="L52" s="1235"/>
      <c r="M52" s="1235"/>
      <c r="N52" s="1235"/>
      <c r="AM52" s="359"/>
      <c r="AN52" s="1231"/>
      <c r="AO52" s="1231"/>
      <c r="AP52" s="1231"/>
      <c r="AQ52" s="1231"/>
      <c r="AR52" s="1231"/>
      <c r="AS52" s="1231"/>
      <c r="AT52" s="1231"/>
      <c r="AU52" s="1231"/>
      <c r="AV52" s="1231"/>
      <c r="AW52" s="1231"/>
      <c r="AX52" s="1231"/>
      <c r="AY52" s="1231"/>
      <c r="AZ52" s="1231"/>
      <c r="BA52" s="1231"/>
      <c r="BB52" s="1231"/>
      <c r="BC52" s="1231"/>
      <c r="BD52" s="1231"/>
      <c r="BE52" s="1231"/>
      <c r="BF52" s="1231"/>
      <c r="BG52" s="1231"/>
      <c r="BH52" s="1231"/>
      <c r="BI52" s="1231"/>
      <c r="BJ52" s="1231"/>
      <c r="BK52" s="1231"/>
      <c r="BL52" s="1231"/>
      <c r="BM52" s="1231"/>
      <c r="BN52" s="1231"/>
      <c r="BO52" s="1231"/>
      <c r="BP52" s="1228"/>
      <c r="BQ52" s="1228"/>
      <c r="BR52" s="1228"/>
      <c r="BS52" s="1228"/>
      <c r="BT52" s="1228"/>
      <c r="BU52" s="1228"/>
      <c r="BV52" s="1228"/>
      <c r="BW52" s="1228"/>
      <c r="BX52" s="1228"/>
      <c r="BY52" s="1228"/>
      <c r="BZ52" s="1228"/>
      <c r="CA52" s="1228"/>
      <c r="CB52" s="1228"/>
      <c r="CC52" s="1228"/>
      <c r="CD52" s="1228"/>
      <c r="CE52" s="1228"/>
      <c r="CF52" s="1228"/>
      <c r="CG52" s="1228"/>
      <c r="CH52" s="1228"/>
      <c r="CI52" s="1228"/>
      <c r="CJ52" s="1228"/>
      <c r="CK52" s="1228"/>
      <c r="CL52" s="1228"/>
      <c r="CM52" s="1228"/>
      <c r="CN52" s="1228"/>
      <c r="CO52" s="1228"/>
      <c r="CP52" s="1228"/>
      <c r="CQ52" s="1228"/>
      <c r="CR52" s="1228"/>
      <c r="CS52" s="1228"/>
      <c r="CT52" s="1228"/>
      <c r="CU52" s="1228"/>
      <c r="CV52" s="1228"/>
      <c r="CW52" s="1228"/>
      <c r="CX52" s="1228"/>
      <c r="CY52" s="1228"/>
      <c r="CZ52" s="1228"/>
      <c r="DA52" s="1228"/>
      <c r="DB52" s="1228"/>
      <c r="DC52" s="1228"/>
    </row>
    <row r="53" spans="1:109">
      <c r="A53" s="358"/>
      <c r="B53" s="247"/>
      <c r="G53" s="1236"/>
      <c r="H53" s="1236"/>
      <c r="I53" s="1234"/>
      <c r="J53" s="1234"/>
      <c r="K53" s="1235"/>
      <c r="L53" s="1235"/>
      <c r="M53" s="1235"/>
      <c r="N53" s="1235"/>
      <c r="AM53" s="359"/>
      <c r="AN53" s="1231"/>
      <c r="AO53" s="1231"/>
      <c r="AP53" s="1231"/>
      <c r="AQ53" s="1231"/>
      <c r="AR53" s="1231"/>
      <c r="AS53" s="1231"/>
      <c r="AT53" s="1231"/>
      <c r="AU53" s="1231"/>
      <c r="AV53" s="1231"/>
      <c r="AW53" s="1231"/>
      <c r="AX53" s="1231"/>
      <c r="AY53" s="1231"/>
      <c r="AZ53" s="1231"/>
      <c r="BA53" s="1231"/>
      <c r="BB53" s="1231" t="s">
        <v>568</v>
      </c>
      <c r="BC53" s="1231"/>
      <c r="BD53" s="1231"/>
      <c r="BE53" s="1231"/>
      <c r="BF53" s="1231"/>
      <c r="BG53" s="1231"/>
      <c r="BH53" s="1231"/>
      <c r="BI53" s="1231"/>
      <c r="BJ53" s="1231"/>
      <c r="BK53" s="1231"/>
      <c r="BL53" s="1231"/>
      <c r="BM53" s="1231"/>
      <c r="BN53" s="1231"/>
      <c r="BO53" s="1231"/>
      <c r="BP53" s="1228">
        <v>57.8</v>
      </c>
      <c r="BQ53" s="1228"/>
      <c r="BR53" s="1228"/>
      <c r="BS53" s="1228"/>
      <c r="BT53" s="1228"/>
      <c r="BU53" s="1228"/>
      <c r="BV53" s="1228"/>
      <c r="BW53" s="1228"/>
      <c r="BX53" s="1228">
        <v>58.2</v>
      </c>
      <c r="BY53" s="1228"/>
      <c r="BZ53" s="1228"/>
      <c r="CA53" s="1228"/>
      <c r="CB53" s="1228"/>
      <c r="CC53" s="1228"/>
      <c r="CD53" s="1228"/>
      <c r="CE53" s="1228"/>
      <c r="CF53" s="1228">
        <v>57.4</v>
      </c>
      <c r="CG53" s="1228"/>
      <c r="CH53" s="1228"/>
      <c r="CI53" s="1228"/>
      <c r="CJ53" s="1228"/>
      <c r="CK53" s="1228"/>
      <c r="CL53" s="1228"/>
      <c r="CM53" s="1228"/>
      <c r="CN53" s="1228">
        <v>59.6</v>
      </c>
      <c r="CO53" s="1228"/>
      <c r="CP53" s="1228"/>
      <c r="CQ53" s="1228"/>
      <c r="CR53" s="1228"/>
      <c r="CS53" s="1228"/>
      <c r="CT53" s="1228"/>
      <c r="CU53" s="1228"/>
      <c r="CV53" s="1228">
        <v>60.3</v>
      </c>
      <c r="CW53" s="1228"/>
      <c r="CX53" s="1228"/>
      <c r="CY53" s="1228"/>
      <c r="CZ53" s="1228"/>
      <c r="DA53" s="1228"/>
      <c r="DB53" s="1228"/>
      <c r="DC53" s="1228"/>
    </row>
    <row r="54" spans="1:109">
      <c r="A54" s="358"/>
      <c r="B54" s="247"/>
      <c r="G54" s="1236"/>
      <c r="H54" s="1236"/>
      <c r="I54" s="1234"/>
      <c r="J54" s="1234"/>
      <c r="K54" s="1235"/>
      <c r="L54" s="1235"/>
      <c r="M54" s="1235"/>
      <c r="N54" s="1235"/>
      <c r="AM54" s="359"/>
      <c r="AN54" s="1231"/>
      <c r="AO54" s="1231"/>
      <c r="AP54" s="1231"/>
      <c r="AQ54" s="1231"/>
      <c r="AR54" s="1231"/>
      <c r="AS54" s="1231"/>
      <c r="AT54" s="1231"/>
      <c r="AU54" s="1231"/>
      <c r="AV54" s="1231"/>
      <c r="AW54" s="1231"/>
      <c r="AX54" s="1231"/>
      <c r="AY54" s="1231"/>
      <c r="AZ54" s="1231"/>
      <c r="BA54" s="1231"/>
      <c r="BB54" s="1231"/>
      <c r="BC54" s="1231"/>
      <c r="BD54" s="1231"/>
      <c r="BE54" s="1231"/>
      <c r="BF54" s="1231"/>
      <c r="BG54" s="1231"/>
      <c r="BH54" s="1231"/>
      <c r="BI54" s="1231"/>
      <c r="BJ54" s="1231"/>
      <c r="BK54" s="1231"/>
      <c r="BL54" s="1231"/>
      <c r="BM54" s="1231"/>
      <c r="BN54" s="1231"/>
      <c r="BO54" s="1231"/>
      <c r="BP54" s="1228"/>
      <c r="BQ54" s="1228"/>
      <c r="BR54" s="1228"/>
      <c r="BS54" s="1228"/>
      <c r="BT54" s="1228"/>
      <c r="BU54" s="1228"/>
      <c r="BV54" s="1228"/>
      <c r="BW54" s="1228"/>
      <c r="BX54" s="1228"/>
      <c r="BY54" s="1228"/>
      <c r="BZ54" s="1228"/>
      <c r="CA54" s="1228"/>
      <c r="CB54" s="1228"/>
      <c r="CC54" s="1228"/>
      <c r="CD54" s="1228"/>
      <c r="CE54" s="1228"/>
      <c r="CF54" s="1228"/>
      <c r="CG54" s="1228"/>
      <c r="CH54" s="1228"/>
      <c r="CI54" s="1228"/>
      <c r="CJ54" s="1228"/>
      <c r="CK54" s="1228"/>
      <c r="CL54" s="1228"/>
      <c r="CM54" s="1228"/>
      <c r="CN54" s="1228"/>
      <c r="CO54" s="1228"/>
      <c r="CP54" s="1228"/>
      <c r="CQ54" s="1228"/>
      <c r="CR54" s="1228"/>
      <c r="CS54" s="1228"/>
      <c r="CT54" s="1228"/>
      <c r="CU54" s="1228"/>
      <c r="CV54" s="1228"/>
      <c r="CW54" s="1228"/>
      <c r="CX54" s="1228"/>
      <c r="CY54" s="1228"/>
      <c r="CZ54" s="1228"/>
      <c r="DA54" s="1228"/>
      <c r="DB54" s="1228"/>
      <c r="DC54" s="1228"/>
    </row>
    <row r="55" spans="1:109">
      <c r="A55" s="358"/>
      <c r="B55" s="247"/>
      <c r="G55" s="1234"/>
      <c r="H55" s="1234"/>
      <c r="I55" s="1234"/>
      <c r="J55" s="1234"/>
      <c r="K55" s="1235"/>
      <c r="L55" s="1235"/>
      <c r="M55" s="1235"/>
      <c r="N55" s="1235"/>
      <c r="AN55" s="1233" t="s">
        <v>569</v>
      </c>
      <c r="AO55" s="1233"/>
      <c r="AP55" s="1233"/>
      <c r="AQ55" s="1233"/>
      <c r="AR55" s="1233"/>
      <c r="AS55" s="1233"/>
      <c r="AT55" s="1233"/>
      <c r="AU55" s="1233"/>
      <c r="AV55" s="1233"/>
      <c r="AW55" s="1233"/>
      <c r="AX55" s="1233"/>
      <c r="AY55" s="1233"/>
      <c r="AZ55" s="1233"/>
      <c r="BA55" s="1233"/>
      <c r="BB55" s="1231" t="s">
        <v>567</v>
      </c>
      <c r="BC55" s="1231"/>
      <c r="BD55" s="1231"/>
      <c r="BE55" s="1231"/>
      <c r="BF55" s="1231"/>
      <c r="BG55" s="1231"/>
      <c r="BH55" s="1231"/>
      <c r="BI55" s="1231"/>
      <c r="BJ55" s="1231"/>
      <c r="BK55" s="1231"/>
      <c r="BL55" s="1231"/>
      <c r="BM55" s="1231"/>
      <c r="BN55" s="1231"/>
      <c r="BO55" s="1231"/>
      <c r="BP55" s="1228">
        <v>13.7</v>
      </c>
      <c r="BQ55" s="1228"/>
      <c r="BR55" s="1228"/>
      <c r="BS55" s="1228"/>
      <c r="BT55" s="1228"/>
      <c r="BU55" s="1228"/>
      <c r="BV55" s="1228"/>
      <c r="BW55" s="1228"/>
      <c r="BX55" s="1228">
        <v>8.5</v>
      </c>
      <c r="BY55" s="1228"/>
      <c r="BZ55" s="1228"/>
      <c r="CA55" s="1228"/>
      <c r="CB55" s="1228"/>
      <c r="CC55" s="1228"/>
      <c r="CD55" s="1228"/>
      <c r="CE55" s="1228"/>
      <c r="CF55" s="1228">
        <v>0</v>
      </c>
      <c r="CG55" s="1228"/>
      <c r="CH55" s="1228"/>
      <c r="CI55" s="1228"/>
      <c r="CJ55" s="1228"/>
      <c r="CK55" s="1228"/>
      <c r="CL55" s="1228"/>
      <c r="CM55" s="1228"/>
      <c r="CN55" s="1228">
        <v>0</v>
      </c>
      <c r="CO55" s="1228"/>
      <c r="CP55" s="1228"/>
      <c r="CQ55" s="1228"/>
      <c r="CR55" s="1228"/>
      <c r="CS55" s="1228"/>
      <c r="CT55" s="1228"/>
      <c r="CU55" s="1228"/>
      <c r="CV55" s="1228">
        <v>0</v>
      </c>
      <c r="CW55" s="1228"/>
      <c r="CX55" s="1228"/>
      <c r="CY55" s="1228"/>
      <c r="CZ55" s="1228"/>
      <c r="DA55" s="1228"/>
      <c r="DB55" s="1228"/>
      <c r="DC55" s="1228"/>
    </row>
    <row r="56" spans="1:109">
      <c r="A56" s="358"/>
      <c r="B56" s="247"/>
      <c r="G56" s="1234"/>
      <c r="H56" s="1234"/>
      <c r="I56" s="1234"/>
      <c r="J56" s="1234"/>
      <c r="K56" s="1235"/>
      <c r="L56" s="1235"/>
      <c r="M56" s="1235"/>
      <c r="N56" s="1235"/>
      <c r="AN56" s="1233"/>
      <c r="AO56" s="1233"/>
      <c r="AP56" s="1233"/>
      <c r="AQ56" s="1233"/>
      <c r="AR56" s="1233"/>
      <c r="AS56" s="1233"/>
      <c r="AT56" s="1233"/>
      <c r="AU56" s="1233"/>
      <c r="AV56" s="1233"/>
      <c r="AW56" s="1233"/>
      <c r="AX56" s="1233"/>
      <c r="AY56" s="1233"/>
      <c r="AZ56" s="1233"/>
      <c r="BA56" s="1233"/>
      <c r="BB56" s="1231"/>
      <c r="BC56" s="1231"/>
      <c r="BD56" s="1231"/>
      <c r="BE56" s="1231"/>
      <c r="BF56" s="1231"/>
      <c r="BG56" s="1231"/>
      <c r="BH56" s="1231"/>
      <c r="BI56" s="1231"/>
      <c r="BJ56" s="1231"/>
      <c r="BK56" s="1231"/>
      <c r="BL56" s="1231"/>
      <c r="BM56" s="1231"/>
      <c r="BN56" s="1231"/>
      <c r="BO56" s="1231"/>
      <c r="BP56" s="1228"/>
      <c r="BQ56" s="1228"/>
      <c r="BR56" s="1228"/>
      <c r="BS56" s="1228"/>
      <c r="BT56" s="1228"/>
      <c r="BU56" s="1228"/>
      <c r="BV56" s="1228"/>
      <c r="BW56" s="1228"/>
      <c r="BX56" s="1228"/>
      <c r="BY56" s="1228"/>
      <c r="BZ56" s="1228"/>
      <c r="CA56" s="1228"/>
      <c r="CB56" s="1228"/>
      <c r="CC56" s="1228"/>
      <c r="CD56" s="1228"/>
      <c r="CE56" s="1228"/>
      <c r="CF56" s="1228"/>
      <c r="CG56" s="1228"/>
      <c r="CH56" s="1228"/>
      <c r="CI56" s="1228"/>
      <c r="CJ56" s="1228"/>
      <c r="CK56" s="1228"/>
      <c r="CL56" s="1228"/>
      <c r="CM56" s="1228"/>
      <c r="CN56" s="1228"/>
      <c r="CO56" s="1228"/>
      <c r="CP56" s="1228"/>
      <c r="CQ56" s="1228"/>
      <c r="CR56" s="1228"/>
      <c r="CS56" s="1228"/>
      <c r="CT56" s="1228"/>
      <c r="CU56" s="1228"/>
      <c r="CV56" s="1228"/>
      <c r="CW56" s="1228"/>
      <c r="CX56" s="1228"/>
      <c r="CY56" s="1228"/>
      <c r="CZ56" s="1228"/>
      <c r="DA56" s="1228"/>
      <c r="DB56" s="1228"/>
      <c r="DC56" s="1228"/>
    </row>
    <row r="57" spans="1:109" s="358" customFormat="1">
      <c r="B57" s="362"/>
      <c r="G57" s="1234"/>
      <c r="H57" s="1234"/>
      <c r="I57" s="1229"/>
      <c r="J57" s="1229"/>
      <c r="K57" s="1235"/>
      <c r="L57" s="1235"/>
      <c r="M57" s="1235"/>
      <c r="N57" s="1235"/>
      <c r="AM57" s="243"/>
      <c r="AN57" s="1233"/>
      <c r="AO57" s="1233"/>
      <c r="AP57" s="1233"/>
      <c r="AQ57" s="1233"/>
      <c r="AR57" s="1233"/>
      <c r="AS57" s="1233"/>
      <c r="AT57" s="1233"/>
      <c r="AU57" s="1233"/>
      <c r="AV57" s="1233"/>
      <c r="AW57" s="1233"/>
      <c r="AX57" s="1233"/>
      <c r="AY57" s="1233"/>
      <c r="AZ57" s="1233"/>
      <c r="BA57" s="1233"/>
      <c r="BB57" s="1231" t="s">
        <v>568</v>
      </c>
      <c r="BC57" s="1231"/>
      <c r="BD57" s="1231"/>
      <c r="BE57" s="1231"/>
      <c r="BF57" s="1231"/>
      <c r="BG57" s="1231"/>
      <c r="BH57" s="1231"/>
      <c r="BI57" s="1231"/>
      <c r="BJ57" s="1231"/>
      <c r="BK57" s="1231"/>
      <c r="BL57" s="1231"/>
      <c r="BM57" s="1231"/>
      <c r="BN57" s="1231"/>
      <c r="BO57" s="1231"/>
      <c r="BP57" s="1228">
        <v>62</v>
      </c>
      <c r="BQ57" s="1228"/>
      <c r="BR57" s="1228"/>
      <c r="BS57" s="1228"/>
      <c r="BT57" s="1228"/>
      <c r="BU57" s="1228"/>
      <c r="BV57" s="1228"/>
      <c r="BW57" s="1228"/>
      <c r="BX57" s="1228">
        <v>61.6</v>
      </c>
      <c r="BY57" s="1228"/>
      <c r="BZ57" s="1228"/>
      <c r="CA57" s="1228"/>
      <c r="CB57" s="1228"/>
      <c r="CC57" s="1228"/>
      <c r="CD57" s="1228"/>
      <c r="CE57" s="1228"/>
      <c r="CF57" s="1228">
        <v>63</v>
      </c>
      <c r="CG57" s="1228"/>
      <c r="CH57" s="1228"/>
      <c r="CI57" s="1228"/>
      <c r="CJ57" s="1228"/>
      <c r="CK57" s="1228"/>
      <c r="CL57" s="1228"/>
      <c r="CM57" s="1228"/>
      <c r="CN57" s="1228">
        <v>63.9</v>
      </c>
      <c r="CO57" s="1228"/>
      <c r="CP57" s="1228"/>
      <c r="CQ57" s="1228"/>
      <c r="CR57" s="1228"/>
      <c r="CS57" s="1228"/>
      <c r="CT57" s="1228"/>
      <c r="CU57" s="1228"/>
      <c r="CV57" s="1228">
        <v>64.2</v>
      </c>
      <c r="CW57" s="1228"/>
      <c r="CX57" s="1228"/>
      <c r="CY57" s="1228"/>
      <c r="CZ57" s="1228"/>
      <c r="DA57" s="1228"/>
      <c r="DB57" s="1228"/>
      <c r="DC57" s="1228"/>
      <c r="DD57" s="363"/>
      <c r="DE57" s="362"/>
    </row>
    <row r="58" spans="1:109" s="358" customFormat="1">
      <c r="A58" s="243"/>
      <c r="B58" s="362"/>
      <c r="G58" s="1234"/>
      <c r="H58" s="1234"/>
      <c r="I58" s="1229"/>
      <c r="J58" s="1229"/>
      <c r="K58" s="1235"/>
      <c r="L58" s="1235"/>
      <c r="M58" s="1235"/>
      <c r="N58" s="1235"/>
      <c r="AM58" s="243"/>
      <c r="AN58" s="1233"/>
      <c r="AO58" s="1233"/>
      <c r="AP58" s="1233"/>
      <c r="AQ58" s="1233"/>
      <c r="AR58" s="1233"/>
      <c r="AS58" s="1233"/>
      <c r="AT58" s="1233"/>
      <c r="AU58" s="1233"/>
      <c r="AV58" s="1233"/>
      <c r="AW58" s="1233"/>
      <c r="AX58" s="1233"/>
      <c r="AY58" s="1233"/>
      <c r="AZ58" s="1233"/>
      <c r="BA58" s="1233"/>
      <c r="BB58" s="1231"/>
      <c r="BC58" s="1231"/>
      <c r="BD58" s="1231"/>
      <c r="BE58" s="1231"/>
      <c r="BF58" s="1231"/>
      <c r="BG58" s="1231"/>
      <c r="BH58" s="1231"/>
      <c r="BI58" s="1231"/>
      <c r="BJ58" s="1231"/>
      <c r="BK58" s="1231"/>
      <c r="BL58" s="1231"/>
      <c r="BM58" s="1231"/>
      <c r="BN58" s="1231"/>
      <c r="BO58" s="1231"/>
      <c r="BP58" s="1228"/>
      <c r="BQ58" s="1228"/>
      <c r="BR58" s="1228"/>
      <c r="BS58" s="1228"/>
      <c r="BT58" s="1228"/>
      <c r="BU58" s="1228"/>
      <c r="BV58" s="1228"/>
      <c r="BW58" s="1228"/>
      <c r="BX58" s="1228"/>
      <c r="BY58" s="1228"/>
      <c r="BZ58" s="1228"/>
      <c r="CA58" s="1228"/>
      <c r="CB58" s="1228"/>
      <c r="CC58" s="1228"/>
      <c r="CD58" s="1228"/>
      <c r="CE58" s="1228"/>
      <c r="CF58" s="1228"/>
      <c r="CG58" s="1228"/>
      <c r="CH58" s="1228"/>
      <c r="CI58" s="1228"/>
      <c r="CJ58" s="1228"/>
      <c r="CK58" s="1228"/>
      <c r="CL58" s="1228"/>
      <c r="CM58" s="1228"/>
      <c r="CN58" s="1228"/>
      <c r="CO58" s="1228"/>
      <c r="CP58" s="1228"/>
      <c r="CQ58" s="1228"/>
      <c r="CR58" s="1228"/>
      <c r="CS58" s="1228"/>
      <c r="CT58" s="1228"/>
      <c r="CU58" s="1228"/>
      <c r="CV58" s="1228"/>
      <c r="CW58" s="1228"/>
      <c r="CX58" s="1228"/>
      <c r="CY58" s="1228"/>
      <c r="CZ58" s="1228"/>
      <c r="DA58" s="1228"/>
      <c r="DB58" s="1228"/>
      <c r="DC58" s="1228"/>
      <c r="DD58" s="363"/>
      <c r="DE58" s="362"/>
    </row>
    <row r="59" spans="1:109" s="358" customFormat="1">
      <c r="A59" s="243"/>
      <c r="B59" s="362"/>
      <c r="K59" s="364"/>
      <c r="L59" s="364"/>
      <c r="M59" s="364"/>
      <c r="N59" s="364"/>
      <c r="AQ59" s="364"/>
      <c r="AR59" s="364"/>
      <c r="AS59" s="364"/>
      <c r="AT59" s="364"/>
      <c r="BC59" s="364"/>
      <c r="BD59" s="364"/>
      <c r="BE59" s="364"/>
      <c r="BF59" s="364"/>
      <c r="BO59" s="364"/>
      <c r="BP59" s="364"/>
      <c r="BQ59" s="364"/>
      <c r="BR59" s="364"/>
      <c r="CA59" s="364"/>
      <c r="CB59" s="364"/>
      <c r="CC59" s="364"/>
      <c r="CD59" s="364"/>
      <c r="CM59" s="364"/>
      <c r="CN59" s="364"/>
      <c r="CO59" s="364"/>
      <c r="CP59" s="364"/>
      <c r="CY59" s="364"/>
      <c r="CZ59" s="364"/>
      <c r="DA59" s="364"/>
      <c r="DB59" s="364"/>
      <c r="DC59" s="364"/>
      <c r="DD59" s="363"/>
      <c r="DE59" s="362"/>
    </row>
    <row r="60" spans="1:109" s="358" customFormat="1">
      <c r="A60" s="243"/>
      <c r="B60" s="362"/>
      <c r="K60" s="364"/>
      <c r="L60" s="364"/>
      <c r="M60" s="364"/>
      <c r="N60" s="364"/>
      <c r="AQ60" s="364"/>
      <c r="AR60" s="364"/>
      <c r="AS60" s="364"/>
      <c r="AT60" s="364"/>
      <c r="BC60" s="364"/>
      <c r="BD60" s="364"/>
      <c r="BE60" s="364"/>
      <c r="BF60" s="364"/>
      <c r="BO60" s="364"/>
      <c r="BP60" s="364"/>
      <c r="BQ60" s="364"/>
      <c r="BR60" s="364"/>
      <c r="CA60" s="364"/>
      <c r="CB60" s="364"/>
      <c r="CC60" s="364"/>
      <c r="CD60" s="364"/>
      <c r="CM60" s="364"/>
      <c r="CN60" s="364"/>
      <c r="CO60" s="364"/>
      <c r="CP60" s="364"/>
      <c r="CY60" s="364"/>
      <c r="CZ60" s="364"/>
      <c r="DA60" s="364"/>
      <c r="DB60" s="364"/>
      <c r="DC60" s="364"/>
      <c r="DD60" s="363"/>
      <c r="DE60" s="362"/>
    </row>
    <row r="61" spans="1:109" s="358" customFormat="1">
      <c r="A61" s="243"/>
      <c r="B61" s="365"/>
      <c r="C61" s="366"/>
      <c r="D61" s="366"/>
      <c r="E61" s="366"/>
      <c r="F61" s="366"/>
      <c r="G61" s="366"/>
      <c r="H61" s="366"/>
      <c r="I61" s="366"/>
      <c r="J61" s="366"/>
      <c r="K61" s="366"/>
      <c r="L61" s="366"/>
      <c r="M61" s="367"/>
      <c r="N61" s="367"/>
      <c r="O61" s="366"/>
      <c r="P61" s="366"/>
      <c r="Q61" s="366"/>
      <c r="R61" s="366"/>
      <c r="S61" s="366"/>
      <c r="T61" s="366"/>
      <c r="U61" s="366"/>
      <c r="V61" s="366"/>
      <c r="W61" s="366"/>
      <c r="X61" s="366"/>
      <c r="Y61" s="366"/>
      <c r="Z61" s="366"/>
      <c r="AA61" s="366"/>
      <c r="AB61" s="366"/>
      <c r="AC61" s="366"/>
      <c r="AD61" s="366"/>
      <c r="AE61" s="366"/>
      <c r="AF61" s="366"/>
      <c r="AG61" s="366"/>
      <c r="AH61" s="366"/>
      <c r="AI61" s="366"/>
      <c r="AJ61" s="366"/>
      <c r="AK61" s="366"/>
      <c r="AL61" s="366"/>
      <c r="AM61" s="366"/>
      <c r="AN61" s="366"/>
      <c r="AO61" s="366"/>
      <c r="AP61" s="366"/>
      <c r="AQ61" s="366"/>
      <c r="AR61" s="366"/>
      <c r="AS61" s="367"/>
      <c r="AT61" s="367"/>
      <c r="AU61" s="366"/>
      <c r="AV61" s="366"/>
      <c r="AW61" s="366"/>
      <c r="AX61" s="366"/>
      <c r="AY61" s="366"/>
      <c r="AZ61" s="366"/>
      <c r="BA61" s="366"/>
      <c r="BB61" s="366"/>
      <c r="BC61" s="366"/>
      <c r="BD61" s="366"/>
      <c r="BE61" s="367"/>
      <c r="BF61" s="367"/>
      <c r="BG61" s="366"/>
      <c r="BH61" s="366"/>
      <c r="BI61" s="366"/>
      <c r="BJ61" s="366"/>
      <c r="BK61" s="366"/>
      <c r="BL61" s="366"/>
      <c r="BM61" s="366"/>
      <c r="BN61" s="366"/>
      <c r="BO61" s="366"/>
      <c r="BP61" s="366"/>
      <c r="BQ61" s="367"/>
      <c r="BR61" s="367"/>
      <c r="BS61" s="366"/>
      <c r="BT61" s="366"/>
      <c r="BU61" s="366"/>
      <c r="BV61" s="366"/>
      <c r="BW61" s="366"/>
      <c r="BX61" s="366"/>
      <c r="BY61" s="366"/>
      <c r="BZ61" s="366"/>
      <c r="CA61" s="366"/>
      <c r="CB61" s="366"/>
      <c r="CC61" s="367"/>
      <c r="CD61" s="367"/>
      <c r="CE61" s="366"/>
      <c r="CF61" s="366"/>
      <c r="CG61" s="366"/>
      <c r="CH61" s="366"/>
      <c r="CI61" s="366"/>
      <c r="CJ61" s="366"/>
      <c r="CK61" s="366"/>
      <c r="CL61" s="366"/>
      <c r="CM61" s="366"/>
      <c r="CN61" s="366"/>
      <c r="CO61" s="367"/>
      <c r="CP61" s="367"/>
      <c r="CQ61" s="366"/>
      <c r="CR61" s="366"/>
      <c r="CS61" s="366"/>
      <c r="CT61" s="366"/>
      <c r="CU61" s="366"/>
      <c r="CV61" s="366"/>
      <c r="CW61" s="366"/>
      <c r="CX61" s="366"/>
      <c r="CY61" s="366"/>
      <c r="CZ61" s="366"/>
      <c r="DA61" s="367"/>
      <c r="DB61" s="367"/>
      <c r="DC61" s="367"/>
      <c r="DD61" s="368"/>
      <c r="DE61" s="362"/>
    </row>
    <row r="62" spans="1:109">
      <c r="B62" s="356"/>
      <c r="C62" s="356"/>
      <c r="D62" s="356"/>
      <c r="E62" s="356"/>
      <c r="F62" s="356"/>
      <c r="G62" s="356"/>
      <c r="H62" s="356"/>
      <c r="I62" s="356"/>
      <c r="J62" s="356"/>
      <c r="K62" s="356"/>
      <c r="L62" s="356"/>
      <c r="M62" s="356"/>
      <c r="N62" s="356"/>
      <c r="O62" s="356"/>
      <c r="P62" s="356"/>
      <c r="Q62" s="356"/>
      <c r="R62" s="356"/>
      <c r="S62" s="356"/>
      <c r="T62" s="356"/>
      <c r="U62" s="356"/>
      <c r="V62" s="356"/>
      <c r="W62" s="356"/>
      <c r="X62" s="356"/>
      <c r="Y62" s="356"/>
      <c r="Z62" s="356"/>
      <c r="AA62" s="356"/>
      <c r="AB62" s="356"/>
      <c r="AC62" s="356"/>
      <c r="AD62" s="356"/>
      <c r="AE62" s="356"/>
      <c r="AF62" s="356"/>
      <c r="AG62" s="356"/>
      <c r="AH62" s="356"/>
      <c r="AI62" s="356"/>
      <c r="AJ62" s="356"/>
      <c r="AK62" s="356"/>
      <c r="AL62" s="356"/>
      <c r="AM62" s="356"/>
      <c r="AN62" s="356"/>
      <c r="AO62" s="356"/>
      <c r="AP62" s="356"/>
      <c r="AQ62" s="356"/>
      <c r="AR62" s="356"/>
      <c r="AS62" s="356"/>
      <c r="AT62" s="356"/>
      <c r="AU62" s="356"/>
      <c r="AV62" s="356"/>
      <c r="AW62" s="356"/>
      <c r="AX62" s="356"/>
      <c r="AY62" s="356"/>
      <c r="AZ62" s="356"/>
      <c r="BA62" s="356"/>
      <c r="BB62" s="356"/>
      <c r="BC62" s="356"/>
      <c r="BD62" s="356"/>
      <c r="BE62" s="356"/>
      <c r="BF62" s="356"/>
      <c r="BG62" s="356"/>
      <c r="BH62" s="356"/>
      <c r="BI62" s="356"/>
      <c r="BJ62" s="356"/>
      <c r="BK62" s="356"/>
      <c r="BL62" s="356"/>
      <c r="BM62" s="356"/>
      <c r="BN62" s="356"/>
      <c r="BO62" s="356"/>
      <c r="BP62" s="356"/>
      <c r="BQ62" s="356"/>
      <c r="BR62" s="356"/>
      <c r="BS62" s="356"/>
      <c r="BT62" s="356"/>
      <c r="BU62" s="356"/>
      <c r="BV62" s="356"/>
      <c r="BW62" s="356"/>
      <c r="BX62" s="356"/>
      <c r="BY62" s="356"/>
      <c r="BZ62" s="356"/>
      <c r="CA62" s="356"/>
      <c r="CB62" s="356"/>
      <c r="CC62" s="356"/>
      <c r="CD62" s="356"/>
      <c r="CE62" s="356"/>
      <c r="CF62" s="356"/>
      <c r="CG62" s="356"/>
      <c r="CH62" s="356"/>
      <c r="CI62" s="356"/>
      <c r="CJ62" s="356"/>
      <c r="CK62" s="356"/>
      <c r="CL62" s="356"/>
      <c r="CM62" s="356"/>
      <c r="CN62" s="356"/>
      <c r="CO62" s="356"/>
      <c r="CP62" s="356"/>
      <c r="CQ62" s="356"/>
      <c r="CR62" s="356"/>
      <c r="CS62" s="356"/>
      <c r="CT62" s="356"/>
      <c r="CU62" s="356"/>
      <c r="CV62" s="356"/>
      <c r="CW62" s="356"/>
      <c r="CX62" s="356"/>
      <c r="CY62" s="356"/>
      <c r="CZ62" s="356"/>
      <c r="DA62" s="356"/>
      <c r="DB62" s="356"/>
      <c r="DC62" s="356"/>
      <c r="DD62" s="356"/>
      <c r="DE62" s="243"/>
    </row>
    <row r="63" spans="1:109" ht="17.25">
      <c r="B63" s="300" t="s">
        <v>570</v>
      </c>
    </row>
    <row r="64" spans="1:109">
      <c r="B64" s="247"/>
      <c r="G64" s="357"/>
      <c r="I64" s="369"/>
      <c r="J64" s="369"/>
      <c r="K64" s="369"/>
      <c r="L64" s="369"/>
      <c r="M64" s="369"/>
      <c r="N64" s="370"/>
      <c r="AM64" s="357"/>
      <c r="AN64" s="357" t="s">
        <v>563</v>
      </c>
      <c r="AP64" s="358"/>
      <c r="AQ64" s="358"/>
      <c r="AR64" s="358"/>
      <c r="AY64" s="357"/>
      <c r="BA64" s="358"/>
      <c r="BB64" s="358"/>
      <c r="BC64" s="358"/>
      <c r="BK64" s="357"/>
      <c r="BM64" s="358"/>
      <c r="BN64" s="358"/>
      <c r="BO64" s="358"/>
      <c r="BW64" s="357"/>
      <c r="BY64" s="358"/>
      <c r="BZ64" s="358"/>
      <c r="CA64" s="358"/>
      <c r="CI64" s="357"/>
      <c r="CK64" s="358"/>
      <c r="CL64" s="358"/>
      <c r="CM64" s="358"/>
      <c r="CU64" s="357"/>
      <c r="CW64" s="358"/>
      <c r="CX64" s="358"/>
      <c r="CY64" s="358"/>
    </row>
    <row r="65" spans="2:107">
      <c r="B65" s="247"/>
      <c r="AN65" s="1240" t="s">
        <v>571</v>
      </c>
      <c r="AO65" s="1241"/>
      <c r="AP65" s="1241"/>
      <c r="AQ65" s="1241"/>
      <c r="AR65" s="1241"/>
      <c r="AS65" s="1241"/>
      <c r="AT65" s="1241"/>
      <c r="AU65" s="1241"/>
      <c r="AV65" s="1241"/>
      <c r="AW65" s="1241"/>
      <c r="AX65" s="1241"/>
      <c r="AY65" s="1241"/>
      <c r="AZ65" s="1241"/>
      <c r="BA65" s="1241"/>
      <c r="BB65" s="1241"/>
      <c r="BC65" s="1241"/>
      <c r="BD65" s="1241"/>
      <c r="BE65" s="1241"/>
      <c r="BF65" s="1241"/>
      <c r="BG65" s="1241"/>
      <c r="BH65" s="1241"/>
      <c r="BI65" s="1241"/>
      <c r="BJ65" s="1241"/>
      <c r="BK65" s="1241"/>
      <c r="BL65" s="1241"/>
      <c r="BM65" s="1241"/>
      <c r="BN65" s="1241"/>
      <c r="BO65" s="1241"/>
      <c r="BP65" s="1241"/>
      <c r="BQ65" s="1241"/>
      <c r="BR65" s="1241"/>
      <c r="BS65" s="1241"/>
      <c r="BT65" s="1241"/>
      <c r="BU65" s="1241"/>
      <c r="BV65" s="1241"/>
      <c r="BW65" s="1241"/>
      <c r="BX65" s="1241"/>
      <c r="BY65" s="1241"/>
      <c r="BZ65" s="1241"/>
      <c r="CA65" s="1241"/>
      <c r="CB65" s="1241"/>
      <c r="CC65" s="1241"/>
      <c r="CD65" s="1241"/>
      <c r="CE65" s="1241"/>
      <c r="CF65" s="1241"/>
      <c r="CG65" s="1241"/>
      <c r="CH65" s="1241"/>
      <c r="CI65" s="1241"/>
      <c r="CJ65" s="1241"/>
      <c r="CK65" s="1241"/>
      <c r="CL65" s="1241"/>
      <c r="CM65" s="1241"/>
      <c r="CN65" s="1241"/>
      <c r="CO65" s="1241"/>
      <c r="CP65" s="1241"/>
      <c r="CQ65" s="1241"/>
      <c r="CR65" s="1241"/>
      <c r="CS65" s="1241"/>
      <c r="CT65" s="1241"/>
      <c r="CU65" s="1241"/>
      <c r="CV65" s="1241"/>
      <c r="CW65" s="1241"/>
      <c r="CX65" s="1241"/>
      <c r="CY65" s="1241"/>
      <c r="CZ65" s="1241"/>
      <c r="DA65" s="1241"/>
      <c r="DB65" s="1241"/>
      <c r="DC65" s="1242"/>
    </row>
    <row r="66" spans="2:107">
      <c r="B66" s="247"/>
      <c r="AN66" s="1243"/>
      <c r="AO66" s="1244"/>
      <c r="AP66" s="1244"/>
      <c r="AQ66" s="1244"/>
      <c r="AR66" s="1244"/>
      <c r="AS66" s="1244"/>
      <c r="AT66" s="1244"/>
      <c r="AU66" s="1244"/>
      <c r="AV66" s="1244"/>
      <c r="AW66" s="1244"/>
      <c r="AX66" s="1244"/>
      <c r="AY66" s="1244"/>
      <c r="AZ66" s="1244"/>
      <c r="BA66" s="1244"/>
      <c r="BB66" s="1244"/>
      <c r="BC66" s="1244"/>
      <c r="BD66" s="1244"/>
      <c r="BE66" s="1244"/>
      <c r="BF66" s="1244"/>
      <c r="BG66" s="1244"/>
      <c r="BH66" s="1244"/>
      <c r="BI66" s="1244"/>
      <c r="BJ66" s="1244"/>
      <c r="BK66" s="1244"/>
      <c r="BL66" s="1244"/>
      <c r="BM66" s="1244"/>
      <c r="BN66" s="1244"/>
      <c r="BO66" s="1244"/>
      <c r="BP66" s="1244"/>
      <c r="BQ66" s="1244"/>
      <c r="BR66" s="1244"/>
      <c r="BS66" s="1244"/>
      <c r="BT66" s="1244"/>
      <c r="BU66" s="1244"/>
      <c r="BV66" s="1244"/>
      <c r="BW66" s="1244"/>
      <c r="BX66" s="1244"/>
      <c r="BY66" s="1244"/>
      <c r="BZ66" s="1244"/>
      <c r="CA66" s="1244"/>
      <c r="CB66" s="1244"/>
      <c r="CC66" s="1244"/>
      <c r="CD66" s="1244"/>
      <c r="CE66" s="1244"/>
      <c r="CF66" s="1244"/>
      <c r="CG66" s="1244"/>
      <c r="CH66" s="1244"/>
      <c r="CI66" s="1244"/>
      <c r="CJ66" s="1244"/>
      <c r="CK66" s="1244"/>
      <c r="CL66" s="1244"/>
      <c r="CM66" s="1244"/>
      <c r="CN66" s="1244"/>
      <c r="CO66" s="1244"/>
      <c r="CP66" s="1244"/>
      <c r="CQ66" s="1244"/>
      <c r="CR66" s="1244"/>
      <c r="CS66" s="1244"/>
      <c r="CT66" s="1244"/>
      <c r="CU66" s="1244"/>
      <c r="CV66" s="1244"/>
      <c r="CW66" s="1244"/>
      <c r="CX66" s="1244"/>
      <c r="CY66" s="1244"/>
      <c r="CZ66" s="1244"/>
      <c r="DA66" s="1244"/>
      <c r="DB66" s="1244"/>
      <c r="DC66" s="1245"/>
    </row>
    <row r="67" spans="2:107">
      <c r="B67" s="247"/>
      <c r="AN67" s="1243"/>
      <c r="AO67" s="1244"/>
      <c r="AP67" s="1244"/>
      <c r="AQ67" s="1244"/>
      <c r="AR67" s="1244"/>
      <c r="AS67" s="1244"/>
      <c r="AT67" s="1244"/>
      <c r="AU67" s="1244"/>
      <c r="AV67" s="1244"/>
      <c r="AW67" s="1244"/>
      <c r="AX67" s="1244"/>
      <c r="AY67" s="1244"/>
      <c r="AZ67" s="1244"/>
      <c r="BA67" s="1244"/>
      <c r="BB67" s="1244"/>
      <c r="BC67" s="1244"/>
      <c r="BD67" s="1244"/>
      <c r="BE67" s="1244"/>
      <c r="BF67" s="1244"/>
      <c r="BG67" s="1244"/>
      <c r="BH67" s="1244"/>
      <c r="BI67" s="1244"/>
      <c r="BJ67" s="1244"/>
      <c r="BK67" s="1244"/>
      <c r="BL67" s="1244"/>
      <c r="BM67" s="1244"/>
      <c r="BN67" s="1244"/>
      <c r="BO67" s="1244"/>
      <c r="BP67" s="1244"/>
      <c r="BQ67" s="1244"/>
      <c r="BR67" s="1244"/>
      <c r="BS67" s="1244"/>
      <c r="BT67" s="1244"/>
      <c r="BU67" s="1244"/>
      <c r="BV67" s="1244"/>
      <c r="BW67" s="1244"/>
      <c r="BX67" s="1244"/>
      <c r="BY67" s="1244"/>
      <c r="BZ67" s="1244"/>
      <c r="CA67" s="1244"/>
      <c r="CB67" s="1244"/>
      <c r="CC67" s="1244"/>
      <c r="CD67" s="1244"/>
      <c r="CE67" s="1244"/>
      <c r="CF67" s="1244"/>
      <c r="CG67" s="1244"/>
      <c r="CH67" s="1244"/>
      <c r="CI67" s="1244"/>
      <c r="CJ67" s="1244"/>
      <c r="CK67" s="1244"/>
      <c r="CL67" s="1244"/>
      <c r="CM67" s="1244"/>
      <c r="CN67" s="1244"/>
      <c r="CO67" s="1244"/>
      <c r="CP67" s="1244"/>
      <c r="CQ67" s="1244"/>
      <c r="CR67" s="1244"/>
      <c r="CS67" s="1244"/>
      <c r="CT67" s="1244"/>
      <c r="CU67" s="1244"/>
      <c r="CV67" s="1244"/>
      <c r="CW67" s="1244"/>
      <c r="CX67" s="1244"/>
      <c r="CY67" s="1244"/>
      <c r="CZ67" s="1244"/>
      <c r="DA67" s="1244"/>
      <c r="DB67" s="1244"/>
      <c r="DC67" s="1245"/>
    </row>
    <row r="68" spans="2:107">
      <c r="B68" s="247"/>
      <c r="AN68" s="1243"/>
      <c r="AO68" s="1244"/>
      <c r="AP68" s="1244"/>
      <c r="AQ68" s="1244"/>
      <c r="AR68" s="1244"/>
      <c r="AS68" s="1244"/>
      <c r="AT68" s="1244"/>
      <c r="AU68" s="1244"/>
      <c r="AV68" s="1244"/>
      <c r="AW68" s="1244"/>
      <c r="AX68" s="1244"/>
      <c r="AY68" s="1244"/>
      <c r="AZ68" s="1244"/>
      <c r="BA68" s="1244"/>
      <c r="BB68" s="1244"/>
      <c r="BC68" s="1244"/>
      <c r="BD68" s="1244"/>
      <c r="BE68" s="1244"/>
      <c r="BF68" s="1244"/>
      <c r="BG68" s="1244"/>
      <c r="BH68" s="1244"/>
      <c r="BI68" s="1244"/>
      <c r="BJ68" s="1244"/>
      <c r="BK68" s="1244"/>
      <c r="BL68" s="1244"/>
      <c r="BM68" s="1244"/>
      <c r="BN68" s="1244"/>
      <c r="BO68" s="1244"/>
      <c r="BP68" s="1244"/>
      <c r="BQ68" s="1244"/>
      <c r="BR68" s="1244"/>
      <c r="BS68" s="1244"/>
      <c r="BT68" s="1244"/>
      <c r="BU68" s="1244"/>
      <c r="BV68" s="1244"/>
      <c r="BW68" s="1244"/>
      <c r="BX68" s="1244"/>
      <c r="BY68" s="1244"/>
      <c r="BZ68" s="1244"/>
      <c r="CA68" s="1244"/>
      <c r="CB68" s="1244"/>
      <c r="CC68" s="1244"/>
      <c r="CD68" s="1244"/>
      <c r="CE68" s="1244"/>
      <c r="CF68" s="1244"/>
      <c r="CG68" s="1244"/>
      <c r="CH68" s="1244"/>
      <c r="CI68" s="1244"/>
      <c r="CJ68" s="1244"/>
      <c r="CK68" s="1244"/>
      <c r="CL68" s="1244"/>
      <c r="CM68" s="1244"/>
      <c r="CN68" s="1244"/>
      <c r="CO68" s="1244"/>
      <c r="CP68" s="1244"/>
      <c r="CQ68" s="1244"/>
      <c r="CR68" s="1244"/>
      <c r="CS68" s="1244"/>
      <c r="CT68" s="1244"/>
      <c r="CU68" s="1244"/>
      <c r="CV68" s="1244"/>
      <c r="CW68" s="1244"/>
      <c r="CX68" s="1244"/>
      <c r="CY68" s="1244"/>
      <c r="CZ68" s="1244"/>
      <c r="DA68" s="1244"/>
      <c r="DB68" s="1244"/>
      <c r="DC68" s="1245"/>
    </row>
    <row r="69" spans="2:107">
      <c r="B69" s="247"/>
      <c r="AN69" s="1246"/>
      <c r="AO69" s="1247"/>
      <c r="AP69" s="1247"/>
      <c r="AQ69" s="1247"/>
      <c r="AR69" s="1247"/>
      <c r="AS69" s="1247"/>
      <c r="AT69" s="1247"/>
      <c r="AU69" s="1247"/>
      <c r="AV69" s="1247"/>
      <c r="AW69" s="1247"/>
      <c r="AX69" s="1247"/>
      <c r="AY69" s="1247"/>
      <c r="AZ69" s="1247"/>
      <c r="BA69" s="1247"/>
      <c r="BB69" s="1247"/>
      <c r="BC69" s="1247"/>
      <c r="BD69" s="1247"/>
      <c r="BE69" s="1247"/>
      <c r="BF69" s="1247"/>
      <c r="BG69" s="1247"/>
      <c r="BH69" s="1247"/>
      <c r="BI69" s="1247"/>
      <c r="BJ69" s="1247"/>
      <c r="BK69" s="1247"/>
      <c r="BL69" s="1247"/>
      <c r="BM69" s="1247"/>
      <c r="BN69" s="1247"/>
      <c r="BO69" s="1247"/>
      <c r="BP69" s="1247"/>
      <c r="BQ69" s="1247"/>
      <c r="BR69" s="1247"/>
      <c r="BS69" s="1247"/>
      <c r="BT69" s="1247"/>
      <c r="BU69" s="1247"/>
      <c r="BV69" s="1247"/>
      <c r="BW69" s="1247"/>
      <c r="BX69" s="1247"/>
      <c r="BY69" s="1247"/>
      <c r="BZ69" s="1247"/>
      <c r="CA69" s="1247"/>
      <c r="CB69" s="1247"/>
      <c r="CC69" s="1247"/>
      <c r="CD69" s="1247"/>
      <c r="CE69" s="1247"/>
      <c r="CF69" s="1247"/>
      <c r="CG69" s="1247"/>
      <c r="CH69" s="1247"/>
      <c r="CI69" s="1247"/>
      <c r="CJ69" s="1247"/>
      <c r="CK69" s="1247"/>
      <c r="CL69" s="1247"/>
      <c r="CM69" s="1247"/>
      <c r="CN69" s="1247"/>
      <c r="CO69" s="1247"/>
      <c r="CP69" s="1247"/>
      <c r="CQ69" s="1247"/>
      <c r="CR69" s="1247"/>
      <c r="CS69" s="1247"/>
      <c r="CT69" s="1247"/>
      <c r="CU69" s="1247"/>
      <c r="CV69" s="1247"/>
      <c r="CW69" s="1247"/>
      <c r="CX69" s="1247"/>
      <c r="CY69" s="1247"/>
      <c r="CZ69" s="1247"/>
      <c r="DA69" s="1247"/>
      <c r="DB69" s="1247"/>
      <c r="DC69" s="1248"/>
    </row>
    <row r="70" spans="2:107">
      <c r="B70" s="247"/>
      <c r="H70" s="371"/>
      <c r="I70" s="371"/>
      <c r="J70" s="372"/>
      <c r="K70" s="372"/>
      <c r="L70" s="373"/>
      <c r="M70" s="372"/>
      <c r="N70" s="373"/>
      <c r="AN70" s="359"/>
      <c r="AO70" s="359"/>
      <c r="AP70" s="359"/>
      <c r="AZ70" s="359"/>
      <c r="BA70" s="359"/>
      <c r="BB70" s="359"/>
      <c r="BL70" s="359"/>
      <c r="BM70" s="359"/>
      <c r="BN70" s="359"/>
      <c r="BX70" s="359"/>
      <c r="BY70" s="359"/>
      <c r="BZ70" s="359"/>
      <c r="CJ70" s="359"/>
      <c r="CK70" s="359"/>
      <c r="CL70" s="359"/>
      <c r="CV70" s="359"/>
      <c r="CW70" s="359"/>
      <c r="CX70" s="359"/>
    </row>
    <row r="71" spans="2:107">
      <c r="B71" s="247"/>
      <c r="G71" s="374"/>
      <c r="I71" s="375"/>
      <c r="J71" s="372"/>
      <c r="K71" s="372"/>
      <c r="L71" s="373"/>
      <c r="M71" s="372"/>
      <c r="N71" s="373"/>
      <c r="AM71" s="374"/>
      <c r="AN71" s="243" t="s">
        <v>565</v>
      </c>
    </row>
    <row r="72" spans="2:107">
      <c r="B72" s="247"/>
      <c r="G72" s="1234"/>
      <c r="H72" s="1234"/>
      <c r="I72" s="1234"/>
      <c r="J72" s="1234"/>
      <c r="K72" s="360"/>
      <c r="L72" s="360"/>
      <c r="M72" s="361"/>
      <c r="N72" s="361"/>
      <c r="AN72" s="1237"/>
      <c r="AO72" s="1238"/>
      <c r="AP72" s="1238"/>
      <c r="AQ72" s="1238"/>
      <c r="AR72" s="1238"/>
      <c r="AS72" s="1238"/>
      <c r="AT72" s="1238"/>
      <c r="AU72" s="1238"/>
      <c r="AV72" s="1238"/>
      <c r="AW72" s="1238"/>
      <c r="AX72" s="1238"/>
      <c r="AY72" s="1238"/>
      <c r="AZ72" s="1238"/>
      <c r="BA72" s="1238"/>
      <c r="BB72" s="1238"/>
      <c r="BC72" s="1238"/>
      <c r="BD72" s="1238"/>
      <c r="BE72" s="1238"/>
      <c r="BF72" s="1238"/>
      <c r="BG72" s="1238"/>
      <c r="BH72" s="1238"/>
      <c r="BI72" s="1238"/>
      <c r="BJ72" s="1238"/>
      <c r="BK72" s="1238"/>
      <c r="BL72" s="1238"/>
      <c r="BM72" s="1238"/>
      <c r="BN72" s="1238"/>
      <c r="BO72" s="1239"/>
      <c r="BP72" s="1233" t="s">
        <v>525</v>
      </c>
      <c r="BQ72" s="1233"/>
      <c r="BR72" s="1233"/>
      <c r="BS72" s="1233"/>
      <c r="BT72" s="1233"/>
      <c r="BU72" s="1233"/>
      <c r="BV72" s="1233"/>
      <c r="BW72" s="1233"/>
      <c r="BX72" s="1233" t="s">
        <v>526</v>
      </c>
      <c r="BY72" s="1233"/>
      <c r="BZ72" s="1233"/>
      <c r="CA72" s="1233"/>
      <c r="CB72" s="1233"/>
      <c r="CC72" s="1233"/>
      <c r="CD72" s="1233"/>
      <c r="CE72" s="1233"/>
      <c r="CF72" s="1233" t="s">
        <v>527</v>
      </c>
      <c r="CG72" s="1233"/>
      <c r="CH72" s="1233"/>
      <c r="CI72" s="1233"/>
      <c r="CJ72" s="1233"/>
      <c r="CK72" s="1233"/>
      <c r="CL72" s="1233"/>
      <c r="CM72" s="1233"/>
      <c r="CN72" s="1233" t="s">
        <v>528</v>
      </c>
      <c r="CO72" s="1233"/>
      <c r="CP72" s="1233"/>
      <c r="CQ72" s="1233"/>
      <c r="CR72" s="1233"/>
      <c r="CS72" s="1233"/>
      <c r="CT72" s="1233"/>
      <c r="CU72" s="1233"/>
      <c r="CV72" s="1233" t="s">
        <v>529</v>
      </c>
      <c r="CW72" s="1233"/>
      <c r="CX72" s="1233"/>
      <c r="CY72" s="1233"/>
      <c r="CZ72" s="1233"/>
      <c r="DA72" s="1233"/>
      <c r="DB72" s="1233"/>
      <c r="DC72" s="1233"/>
    </row>
    <row r="73" spans="2:107">
      <c r="B73" s="247"/>
      <c r="G73" s="1236"/>
      <c r="H73" s="1236"/>
      <c r="I73" s="1236"/>
      <c r="J73" s="1236"/>
      <c r="K73" s="1232"/>
      <c r="L73" s="1232"/>
      <c r="M73" s="1232"/>
      <c r="N73" s="1232"/>
      <c r="AM73" s="359"/>
      <c r="AN73" s="1231" t="s">
        <v>566</v>
      </c>
      <c r="AO73" s="1231"/>
      <c r="AP73" s="1231"/>
      <c r="AQ73" s="1231"/>
      <c r="AR73" s="1231"/>
      <c r="AS73" s="1231"/>
      <c r="AT73" s="1231"/>
      <c r="AU73" s="1231"/>
      <c r="AV73" s="1231"/>
      <c r="AW73" s="1231"/>
      <c r="AX73" s="1231"/>
      <c r="AY73" s="1231"/>
      <c r="AZ73" s="1231"/>
      <c r="BA73" s="1231"/>
      <c r="BB73" s="1231" t="s">
        <v>567</v>
      </c>
      <c r="BC73" s="1231"/>
      <c r="BD73" s="1231"/>
      <c r="BE73" s="1231"/>
      <c r="BF73" s="1231"/>
      <c r="BG73" s="1231"/>
      <c r="BH73" s="1231"/>
      <c r="BI73" s="1231"/>
      <c r="BJ73" s="1231"/>
      <c r="BK73" s="1231"/>
      <c r="BL73" s="1231"/>
      <c r="BM73" s="1231"/>
      <c r="BN73" s="1231"/>
      <c r="BO73" s="1231"/>
      <c r="BP73" s="1228"/>
      <c r="BQ73" s="1228"/>
      <c r="BR73" s="1228"/>
      <c r="BS73" s="1228"/>
      <c r="BT73" s="1228"/>
      <c r="BU73" s="1228"/>
      <c r="BV73" s="1228"/>
      <c r="BW73" s="1228"/>
      <c r="BX73" s="1228"/>
      <c r="BY73" s="1228"/>
      <c r="BZ73" s="1228"/>
      <c r="CA73" s="1228"/>
      <c r="CB73" s="1228"/>
      <c r="CC73" s="1228"/>
      <c r="CD73" s="1228"/>
      <c r="CE73" s="1228"/>
      <c r="CF73" s="1228"/>
      <c r="CG73" s="1228"/>
      <c r="CH73" s="1228"/>
      <c r="CI73" s="1228"/>
      <c r="CJ73" s="1228"/>
      <c r="CK73" s="1228"/>
      <c r="CL73" s="1228"/>
      <c r="CM73" s="1228"/>
      <c r="CN73" s="1228"/>
      <c r="CO73" s="1228"/>
      <c r="CP73" s="1228"/>
      <c r="CQ73" s="1228"/>
      <c r="CR73" s="1228"/>
      <c r="CS73" s="1228"/>
      <c r="CT73" s="1228"/>
      <c r="CU73" s="1228"/>
      <c r="CV73" s="1228"/>
      <c r="CW73" s="1228"/>
      <c r="CX73" s="1228"/>
      <c r="CY73" s="1228"/>
      <c r="CZ73" s="1228"/>
      <c r="DA73" s="1228"/>
      <c r="DB73" s="1228"/>
      <c r="DC73" s="1228"/>
    </row>
    <row r="74" spans="2:107">
      <c r="B74" s="247"/>
      <c r="G74" s="1236"/>
      <c r="H74" s="1236"/>
      <c r="I74" s="1236"/>
      <c r="J74" s="1236"/>
      <c r="K74" s="1232"/>
      <c r="L74" s="1232"/>
      <c r="M74" s="1232"/>
      <c r="N74" s="1232"/>
      <c r="AM74" s="359"/>
      <c r="AN74" s="1231"/>
      <c r="AO74" s="1231"/>
      <c r="AP74" s="1231"/>
      <c r="AQ74" s="1231"/>
      <c r="AR74" s="1231"/>
      <c r="AS74" s="1231"/>
      <c r="AT74" s="1231"/>
      <c r="AU74" s="1231"/>
      <c r="AV74" s="1231"/>
      <c r="AW74" s="1231"/>
      <c r="AX74" s="1231"/>
      <c r="AY74" s="1231"/>
      <c r="AZ74" s="1231"/>
      <c r="BA74" s="1231"/>
      <c r="BB74" s="1231"/>
      <c r="BC74" s="1231"/>
      <c r="BD74" s="1231"/>
      <c r="BE74" s="1231"/>
      <c r="BF74" s="1231"/>
      <c r="BG74" s="1231"/>
      <c r="BH74" s="1231"/>
      <c r="BI74" s="1231"/>
      <c r="BJ74" s="1231"/>
      <c r="BK74" s="1231"/>
      <c r="BL74" s="1231"/>
      <c r="BM74" s="1231"/>
      <c r="BN74" s="1231"/>
      <c r="BO74" s="1231"/>
      <c r="BP74" s="1228"/>
      <c r="BQ74" s="1228"/>
      <c r="BR74" s="1228"/>
      <c r="BS74" s="1228"/>
      <c r="BT74" s="1228"/>
      <c r="BU74" s="1228"/>
      <c r="BV74" s="1228"/>
      <c r="BW74" s="1228"/>
      <c r="BX74" s="1228"/>
      <c r="BY74" s="1228"/>
      <c r="BZ74" s="1228"/>
      <c r="CA74" s="1228"/>
      <c r="CB74" s="1228"/>
      <c r="CC74" s="1228"/>
      <c r="CD74" s="1228"/>
      <c r="CE74" s="1228"/>
      <c r="CF74" s="1228"/>
      <c r="CG74" s="1228"/>
      <c r="CH74" s="1228"/>
      <c r="CI74" s="1228"/>
      <c r="CJ74" s="1228"/>
      <c r="CK74" s="1228"/>
      <c r="CL74" s="1228"/>
      <c r="CM74" s="1228"/>
      <c r="CN74" s="1228"/>
      <c r="CO74" s="1228"/>
      <c r="CP74" s="1228"/>
      <c r="CQ74" s="1228"/>
      <c r="CR74" s="1228"/>
      <c r="CS74" s="1228"/>
      <c r="CT74" s="1228"/>
      <c r="CU74" s="1228"/>
      <c r="CV74" s="1228"/>
      <c r="CW74" s="1228"/>
      <c r="CX74" s="1228"/>
      <c r="CY74" s="1228"/>
      <c r="CZ74" s="1228"/>
      <c r="DA74" s="1228"/>
      <c r="DB74" s="1228"/>
      <c r="DC74" s="1228"/>
    </row>
    <row r="75" spans="2:107">
      <c r="B75" s="247"/>
      <c r="G75" s="1236"/>
      <c r="H75" s="1236"/>
      <c r="I75" s="1234"/>
      <c r="J75" s="1234"/>
      <c r="K75" s="1235"/>
      <c r="L75" s="1235"/>
      <c r="M75" s="1235"/>
      <c r="N75" s="1235"/>
      <c r="AM75" s="359"/>
      <c r="AN75" s="1231"/>
      <c r="AO75" s="1231"/>
      <c r="AP75" s="1231"/>
      <c r="AQ75" s="1231"/>
      <c r="AR75" s="1231"/>
      <c r="AS75" s="1231"/>
      <c r="AT75" s="1231"/>
      <c r="AU75" s="1231"/>
      <c r="AV75" s="1231"/>
      <c r="AW75" s="1231"/>
      <c r="AX75" s="1231"/>
      <c r="AY75" s="1231"/>
      <c r="AZ75" s="1231"/>
      <c r="BA75" s="1231"/>
      <c r="BB75" s="1231" t="s">
        <v>572</v>
      </c>
      <c r="BC75" s="1231"/>
      <c r="BD75" s="1231"/>
      <c r="BE75" s="1231"/>
      <c r="BF75" s="1231"/>
      <c r="BG75" s="1231"/>
      <c r="BH75" s="1231"/>
      <c r="BI75" s="1231"/>
      <c r="BJ75" s="1231"/>
      <c r="BK75" s="1231"/>
      <c r="BL75" s="1231"/>
      <c r="BM75" s="1231"/>
      <c r="BN75" s="1231"/>
      <c r="BO75" s="1231"/>
      <c r="BP75" s="1228">
        <v>9.6999999999999993</v>
      </c>
      <c r="BQ75" s="1228"/>
      <c r="BR75" s="1228"/>
      <c r="BS75" s="1228"/>
      <c r="BT75" s="1228"/>
      <c r="BU75" s="1228"/>
      <c r="BV75" s="1228"/>
      <c r="BW75" s="1228"/>
      <c r="BX75" s="1228">
        <v>8.3000000000000007</v>
      </c>
      <c r="BY75" s="1228"/>
      <c r="BZ75" s="1228"/>
      <c r="CA75" s="1228"/>
      <c r="CB75" s="1228"/>
      <c r="CC75" s="1228"/>
      <c r="CD75" s="1228"/>
      <c r="CE75" s="1228"/>
      <c r="CF75" s="1228">
        <v>8.1</v>
      </c>
      <c r="CG75" s="1228"/>
      <c r="CH75" s="1228"/>
      <c r="CI75" s="1228"/>
      <c r="CJ75" s="1228"/>
      <c r="CK75" s="1228"/>
      <c r="CL75" s="1228"/>
      <c r="CM75" s="1228"/>
      <c r="CN75" s="1228">
        <v>8.3000000000000007</v>
      </c>
      <c r="CO75" s="1228"/>
      <c r="CP75" s="1228"/>
      <c r="CQ75" s="1228"/>
      <c r="CR75" s="1228"/>
      <c r="CS75" s="1228"/>
      <c r="CT75" s="1228"/>
      <c r="CU75" s="1228"/>
      <c r="CV75" s="1228">
        <v>8.9</v>
      </c>
      <c r="CW75" s="1228"/>
      <c r="CX75" s="1228"/>
      <c r="CY75" s="1228"/>
      <c r="CZ75" s="1228"/>
      <c r="DA75" s="1228"/>
      <c r="DB75" s="1228"/>
      <c r="DC75" s="1228"/>
    </row>
    <row r="76" spans="2:107">
      <c r="B76" s="247"/>
      <c r="G76" s="1236"/>
      <c r="H76" s="1236"/>
      <c r="I76" s="1234"/>
      <c r="J76" s="1234"/>
      <c r="K76" s="1235"/>
      <c r="L76" s="1235"/>
      <c r="M76" s="1235"/>
      <c r="N76" s="1235"/>
      <c r="AM76" s="359"/>
      <c r="AN76" s="1231"/>
      <c r="AO76" s="1231"/>
      <c r="AP76" s="1231"/>
      <c r="AQ76" s="1231"/>
      <c r="AR76" s="1231"/>
      <c r="AS76" s="1231"/>
      <c r="AT76" s="1231"/>
      <c r="AU76" s="1231"/>
      <c r="AV76" s="1231"/>
      <c r="AW76" s="1231"/>
      <c r="AX76" s="1231"/>
      <c r="AY76" s="1231"/>
      <c r="AZ76" s="1231"/>
      <c r="BA76" s="1231"/>
      <c r="BB76" s="1231"/>
      <c r="BC76" s="1231"/>
      <c r="BD76" s="1231"/>
      <c r="BE76" s="1231"/>
      <c r="BF76" s="1231"/>
      <c r="BG76" s="1231"/>
      <c r="BH76" s="1231"/>
      <c r="BI76" s="1231"/>
      <c r="BJ76" s="1231"/>
      <c r="BK76" s="1231"/>
      <c r="BL76" s="1231"/>
      <c r="BM76" s="1231"/>
      <c r="BN76" s="1231"/>
      <c r="BO76" s="1231"/>
      <c r="BP76" s="1228"/>
      <c r="BQ76" s="1228"/>
      <c r="BR76" s="1228"/>
      <c r="BS76" s="1228"/>
      <c r="BT76" s="1228"/>
      <c r="BU76" s="1228"/>
      <c r="BV76" s="1228"/>
      <c r="BW76" s="1228"/>
      <c r="BX76" s="1228"/>
      <c r="BY76" s="1228"/>
      <c r="BZ76" s="1228"/>
      <c r="CA76" s="1228"/>
      <c r="CB76" s="1228"/>
      <c r="CC76" s="1228"/>
      <c r="CD76" s="1228"/>
      <c r="CE76" s="1228"/>
      <c r="CF76" s="1228"/>
      <c r="CG76" s="1228"/>
      <c r="CH76" s="1228"/>
      <c r="CI76" s="1228"/>
      <c r="CJ76" s="1228"/>
      <c r="CK76" s="1228"/>
      <c r="CL76" s="1228"/>
      <c r="CM76" s="1228"/>
      <c r="CN76" s="1228"/>
      <c r="CO76" s="1228"/>
      <c r="CP76" s="1228"/>
      <c r="CQ76" s="1228"/>
      <c r="CR76" s="1228"/>
      <c r="CS76" s="1228"/>
      <c r="CT76" s="1228"/>
      <c r="CU76" s="1228"/>
      <c r="CV76" s="1228"/>
      <c r="CW76" s="1228"/>
      <c r="CX76" s="1228"/>
      <c r="CY76" s="1228"/>
      <c r="CZ76" s="1228"/>
      <c r="DA76" s="1228"/>
      <c r="DB76" s="1228"/>
      <c r="DC76" s="1228"/>
    </row>
    <row r="77" spans="2:107">
      <c r="B77" s="247"/>
      <c r="G77" s="1234"/>
      <c r="H77" s="1234"/>
      <c r="I77" s="1234"/>
      <c r="J77" s="1234"/>
      <c r="K77" s="1232"/>
      <c r="L77" s="1232"/>
      <c r="M77" s="1232"/>
      <c r="N77" s="1232"/>
      <c r="AN77" s="1233" t="s">
        <v>569</v>
      </c>
      <c r="AO77" s="1233"/>
      <c r="AP77" s="1233"/>
      <c r="AQ77" s="1233"/>
      <c r="AR77" s="1233"/>
      <c r="AS77" s="1233"/>
      <c r="AT77" s="1233"/>
      <c r="AU77" s="1233"/>
      <c r="AV77" s="1233"/>
      <c r="AW77" s="1233"/>
      <c r="AX77" s="1233"/>
      <c r="AY77" s="1233"/>
      <c r="AZ77" s="1233"/>
      <c r="BA77" s="1233"/>
      <c r="BB77" s="1231" t="s">
        <v>567</v>
      </c>
      <c r="BC77" s="1231"/>
      <c r="BD77" s="1231"/>
      <c r="BE77" s="1231"/>
      <c r="BF77" s="1231"/>
      <c r="BG77" s="1231"/>
      <c r="BH77" s="1231"/>
      <c r="BI77" s="1231"/>
      <c r="BJ77" s="1231"/>
      <c r="BK77" s="1231"/>
      <c r="BL77" s="1231"/>
      <c r="BM77" s="1231"/>
      <c r="BN77" s="1231"/>
      <c r="BO77" s="1231"/>
      <c r="BP77" s="1228">
        <v>13.7</v>
      </c>
      <c r="BQ77" s="1228"/>
      <c r="BR77" s="1228"/>
      <c r="BS77" s="1228"/>
      <c r="BT77" s="1228"/>
      <c r="BU77" s="1228"/>
      <c r="BV77" s="1228"/>
      <c r="BW77" s="1228"/>
      <c r="BX77" s="1228">
        <v>8.5</v>
      </c>
      <c r="BY77" s="1228"/>
      <c r="BZ77" s="1228"/>
      <c r="CA77" s="1228"/>
      <c r="CB77" s="1228"/>
      <c r="CC77" s="1228"/>
      <c r="CD77" s="1228"/>
      <c r="CE77" s="1228"/>
      <c r="CF77" s="1228">
        <v>0</v>
      </c>
      <c r="CG77" s="1228"/>
      <c r="CH77" s="1228"/>
      <c r="CI77" s="1228"/>
      <c r="CJ77" s="1228"/>
      <c r="CK77" s="1228"/>
      <c r="CL77" s="1228"/>
      <c r="CM77" s="1228"/>
      <c r="CN77" s="1228">
        <v>0</v>
      </c>
      <c r="CO77" s="1228"/>
      <c r="CP77" s="1228"/>
      <c r="CQ77" s="1228"/>
      <c r="CR77" s="1228"/>
      <c r="CS77" s="1228"/>
      <c r="CT77" s="1228"/>
      <c r="CU77" s="1228"/>
      <c r="CV77" s="1228">
        <v>0</v>
      </c>
      <c r="CW77" s="1228"/>
      <c r="CX77" s="1228"/>
      <c r="CY77" s="1228"/>
      <c r="CZ77" s="1228"/>
      <c r="DA77" s="1228"/>
      <c r="DB77" s="1228"/>
      <c r="DC77" s="1228"/>
    </row>
    <row r="78" spans="2:107">
      <c r="B78" s="247"/>
      <c r="G78" s="1234"/>
      <c r="H78" s="1234"/>
      <c r="I78" s="1234"/>
      <c r="J78" s="1234"/>
      <c r="K78" s="1232"/>
      <c r="L78" s="1232"/>
      <c r="M78" s="1232"/>
      <c r="N78" s="1232"/>
      <c r="AN78" s="1233"/>
      <c r="AO78" s="1233"/>
      <c r="AP78" s="1233"/>
      <c r="AQ78" s="1233"/>
      <c r="AR78" s="1233"/>
      <c r="AS78" s="1233"/>
      <c r="AT78" s="1233"/>
      <c r="AU78" s="1233"/>
      <c r="AV78" s="1233"/>
      <c r="AW78" s="1233"/>
      <c r="AX78" s="1233"/>
      <c r="AY78" s="1233"/>
      <c r="AZ78" s="1233"/>
      <c r="BA78" s="1233"/>
      <c r="BB78" s="1231"/>
      <c r="BC78" s="1231"/>
      <c r="BD78" s="1231"/>
      <c r="BE78" s="1231"/>
      <c r="BF78" s="1231"/>
      <c r="BG78" s="1231"/>
      <c r="BH78" s="1231"/>
      <c r="BI78" s="1231"/>
      <c r="BJ78" s="1231"/>
      <c r="BK78" s="1231"/>
      <c r="BL78" s="1231"/>
      <c r="BM78" s="1231"/>
      <c r="BN78" s="1231"/>
      <c r="BO78" s="1231"/>
      <c r="BP78" s="1228"/>
      <c r="BQ78" s="1228"/>
      <c r="BR78" s="1228"/>
      <c r="BS78" s="1228"/>
      <c r="BT78" s="1228"/>
      <c r="BU78" s="1228"/>
      <c r="BV78" s="1228"/>
      <c r="BW78" s="1228"/>
      <c r="BX78" s="1228"/>
      <c r="BY78" s="1228"/>
      <c r="BZ78" s="1228"/>
      <c r="CA78" s="1228"/>
      <c r="CB78" s="1228"/>
      <c r="CC78" s="1228"/>
      <c r="CD78" s="1228"/>
      <c r="CE78" s="1228"/>
      <c r="CF78" s="1228"/>
      <c r="CG78" s="1228"/>
      <c r="CH78" s="1228"/>
      <c r="CI78" s="1228"/>
      <c r="CJ78" s="1228"/>
      <c r="CK78" s="1228"/>
      <c r="CL78" s="1228"/>
      <c r="CM78" s="1228"/>
      <c r="CN78" s="1228"/>
      <c r="CO78" s="1228"/>
      <c r="CP78" s="1228"/>
      <c r="CQ78" s="1228"/>
      <c r="CR78" s="1228"/>
      <c r="CS78" s="1228"/>
      <c r="CT78" s="1228"/>
      <c r="CU78" s="1228"/>
      <c r="CV78" s="1228"/>
      <c r="CW78" s="1228"/>
      <c r="CX78" s="1228"/>
      <c r="CY78" s="1228"/>
      <c r="CZ78" s="1228"/>
      <c r="DA78" s="1228"/>
      <c r="DB78" s="1228"/>
      <c r="DC78" s="1228"/>
    </row>
    <row r="79" spans="2:107">
      <c r="B79" s="247"/>
      <c r="G79" s="1234"/>
      <c r="H79" s="1234"/>
      <c r="I79" s="1229"/>
      <c r="J79" s="1229"/>
      <c r="K79" s="1230"/>
      <c r="L79" s="1230"/>
      <c r="M79" s="1230"/>
      <c r="N79" s="1230"/>
      <c r="AN79" s="1233"/>
      <c r="AO79" s="1233"/>
      <c r="AP79" s="1233"/>
      <c r="AQ79" s="1233"/>
      <c r="AR79" s="1233"/>
      <c r="AS79" s="1233"/>
      <c r="AT79" s="1233"/>
      <c r="AU79" s="1233"/>
      <c r="AV79" s="1233"/>
      <c r="AW79" s="1233"/>
      <c r="AX79" s="1233"/>
      <c r="AY79" s="1233"/>
      <c r="AZ79" s="1233"/>
      <c r="BA79" s="1233"/>
      <c r="BB79" s="1231" t="s">
        <v>572</v>
      </c>
      <c r="BC79" s="1231"/>
      <c r="BD79" s="1231"/>
      <c r="BE79" s="1231"/>
      <c r="BF79" s="1231"/>
      <c r="BG79" s="1231"/>
      <c r="BH79" s="1231"/>
      <c r="BI79" s="1231"/>
      <c r="BJ79" s="1231"/>
      <c r="BK79" s="1231"/>
      <c r="BL79" s="1231"/>
      <c r="BM79" s="1231"/>
      <c r="BN79" s="1231"/>
      <c r="BO79" s="1231"/>
      <c r="BP79" s="1228">
        <v>7.9</v>
      </c>
      <c r="BQ79" s="1228"/>
      <c r="BR79" s="1228"/>
      <c r="BS79" s="1228"/>
      <c r="BT79" s="1228"/>
      <c r="BU79" s="1228"/>
      <c r="BV79" s="1228"/>
      <c r="BW79" s="1228"/>
      <c r="BX79" s="1228">
        <v>8.1999999999999993</v>
      </c>
      <c r="BY79" s="1228"/>
      <c r="BZ79" s="1228"/>
      <c r="CA79" s="1228"/>
      <c r="CB79" s="1228"/>
      <c r="CC79" s="1228"/>
      <c r="CD79" s="1228"/>
      <c r="CE79" s="1228"/>
      <c r="CF79" s="1228">
        <v>8.4</v>
      </c>
      <c r="CG79" s="1228"/>
      <c r="CH79" s="1228"/>
      <c r="CI79" s="1228"/>
      <c r="CJ79" s="1228"/>
      <c r="CK79" s="1228"/>
      <c r="CL79" s="1228"/>
      <c r="CM79" s="1228"/>
      <c r="CN79" s="1228">
        <v>8.5</v>
      </c>
      <c r="CO79" s="1228"/>
      <c r="CP79" s="1228"/>
      <c r="CQ79" s="1228"/>
      <c r="CR79" s="1228"/>
      <c r="CS79" s="1228"/>
      <c r="CT79" s="1228"/>
      <c r="CU79" s="1228"/>
      <c r="CV79" s="1228">
        <v>8.1999999999999993</v>
      </c>
      <c r="CW79" s="1228"/>
      <c r="CX79" s="1228"/>
      <c r="CY79" s="1228"/>
      <c r="CZ79" s="1228"/>
      <c r="DA79" s="1228"/>
      <c r="DB79" s="1228"/>
      <c r="DC79" s="1228"/>
    </row>
    <row r="80" spans="2:107">
      <c r="B80" s="247"/>
      <c r="G80" s="1234"/>
      <c r="H80" s="1234"/>
      <c r="I80" s="1229"/>
      <c r="J80" s="1229"/>
      <c r="K80" s="1230"/>
      <c r="L80" s="1230"/>
      <c r="M80" s="1230"/>
      <c r="N80" s="1230"/>
      <c r="AN80" s="1233"/>
      <c r="AO80" s="1233"/>
      <c r="AP80" s="1233"/>
      <c r="AQ80" s="1233"/>
      <c r="AR80" s="1233"/>
      <c r="AS80" s="1233"/>
      <c r="AT80" s="1233"/>
      <c r="AU80" s="1233"/>
      <c r="AV80" s="1233"/>
      <c r="AW80" s="1233"/>
      <c r="AX80" s="1233"/>
      <c r="AY80" s="1233"/>
      <c r="AZ80" s="1233"/>
      <c r="BA80" s="1233"/>
      <c r="BB80" s="1231"/>
      <c r="BC80" s="1231"/>
      <c r="BD80" s="1231"/>
      <c r="BE80" s="1231"/>
      <c r="BF80" s="1231"/>
      <c r="BG80" s="1231"/>
      <c r="BH80" s="1231"/>
      <c r="BI80" s="1231"/>
      <c r="BJ80" s="1231"/>
      <c r="BK80" s="1231"/>
      <c r="BL80" s="1231"/>
      <c r="BM80" s="1231"/>
      <c r="BN80" s="1231"/>
      <c r="BO80" s="1231"/>
      <c r="BP80" s="1228"/>
      <c r="BQ80" s="1228"/>
      <c r="BR80" s="1228"/>
      <c r="BS80" s="1228"/>
      <c r="BT80" s="1228"/>
      <c r="BU80" s="1228"/>
      <c r="BV80" s="1228"/>
      <c r="BW80" s="1228"/>
      <c r="BX80" s="1228"/>
      <c r="BY80" s="1228"/>
      <c r="BZ80" s="1228"/>
      <c r="CA80" s="1228"/>
      <c r="CB80" s="1228"/>
      <c r="CC80" s="1228"/>
      <c r="CD80" s="1228"/>
      <c r="CE80" s="1228"/>
      <c r="CF80" s="1228"/>
      <c r="CG80" s="1228"/>
      <c r="CH80" s="1228"/>
      <c r="CI80" s="1228"/>
      <c r="CJ80" s="1228"/>
      <c r="CK80" s="1228"/>
      <c r="CL80" s="1228"/>
      <c r="CM80" s="1228"/>
      <c r="CN80" s="1228"/>
      <c r="CO80" s="1228"/>
      <c r="CP80" s="1228"/>
      <c r="CQ80" s="1228"/>
      <c r="CR80" s="1228"/>
      <c r="CS80" s="1228"/>
      <c r="CT80" s="1228"/>
      <c r="CU80" s="1228"/>
      <c r="CV80" s="1228"/>
      <c r="CW80" s="1228"/>
      <c r="CX80" s="1228"/>
      <c r="CY80" s="1228"/>
      <c r="CZ80" s="1228"/>
      <c r="DA80" s="1228"/>
      <c r="DB80" s="1228"/>
      <c r="DC80" s="1228"/>
    </row>
    <row r="81" spans="2:109">
      <c r="B81" s="247"/>
    </row>
    <row r="82" spans="2:109" ht="17.25">
      <c r="B82" s="247"/>
      <c r="K82" s="376"/>
      <c r="L82" s="376"/>
      <c r="M82" s="376"/>
      <c r="N82" s="376"/>
      <c r="AQ82" s="376"/>
      <c r="AR82" s="376"/>
      <c r="AS82" s="376"/>
      <c r="AT82" s="376"/>
      <c r="BC82" s="376"/>
      <c r="BD82" s="376"/>
      <c r="BE82" s="376"/>
      <c r="BF82" s="376"/>
      <c r="BO82" s="376"/>
      <c r="BP82" s="376"/>
      <c r="BQ82" s="376"/>
      <c r="BR82" s="376"/>
      <c r="CA82" s="376"/>
      <c r="CB82" s="376"/>
      <c r="CC82" s="376"/>
      <c r="CD82" s="376"/>
      <c r="CM82" s="376"/>
      <c r="CN82" s="376"/>
      <c r="CO82" s="376"/>
      <c r="CP82" s="376"/>
      <c r="CY82" s="376"/>
      <c r="CZ82" s="376"/>
      <c r="DA82" s="376"/>
      <c r="DB82" s="376"/>
      <c r="DC82" s="376"/>
    </row>
    <row r="83" spans="2:109">
      <c r="B83" s="328"/>
      <c r="C83" s="299"/>
      <c r="D83" s="299"/>
      <c r="E83" s="299"/>
      <c r="F83" s="299"/>
      <c r="G83" s="299"/>
      <c r="H83" s="299"/>
      <c r="I83" s="299"/>
      <c r="J83" s="299"/>
      <c r="K83" s="299"/>
      <c r="L83" s="299"/>
      <c r="M83" s="299"/>
      <c r="N83" s="299"/>
      <c r="O83" s="299"/>
      <c r="P83" s="299"/>
      <c r="Q83" s="299"/>
      <c r="R83" s="299"/>
      <c r="S83" s="299"/>
      <c r="T83" s="299"/>
      <c r="U83" s="299"/>
      <c r="V83" s="299"/>
      <c r="W83" s="299"/>
      <c r="X83" s="299"/>
      <c r="Y83" s="299"/>
      <c r="Z83" s="299"/>
      <c r="AA83" s="299"/>
      <c r="AB83" s="299"/>
      <c r="AC83" s="299"/>
      <c r="AD83" s="299"/>
      <c r="AE83" s="299"/>
      <c r="AF83" s="299"/>
      <c r="AG83" s="299"/>
      <c r="AH83" s="299"/>
      <c r="AI83" s="299"/>
      <c r="AJ83" s="299"/>
      <c r="AK83" s="299"/>
      <c r="AL83" s="299"/>
      <c r="AM83" s="299"/>
      <c r="AN83" s="299"/>
      <c r="AO83" s="299"/>
      <c r="AP83" s="299"/>
      <c r="AQ83" s="299"/>
      <c r="AR83" s="299"/>
      <c r="AS83" s="299"/>
      <c r="AT83" s="299"/>
      <c r="AU83" s="299"/>
      <c r="AV83" s="299"/>
      <c r="AW83" s="299"/>
      <c r="AX83" s="299"/>
      <c r="AY83" s="299"/>
      <c r="AZ83" s="299"/>
      <c r="BA83" s="299"/>
      <c r="BB83" s="299"/>
      <c r="BC83" s="299"/>
      <c r="BD83" s="299"/>
      <c r="BE83" s="299"/>
      <c r="BF83" s="299"/>
      <c r="BG83" s="299"/>
      <c r="BH83" s="299"/>
      <c r="BI83" s="299"/>
      <c r="BJ83" s="299"/>
      <c r="BK83" s="299"/>
      <c r="BL83" s="299"/>
      <c r="BM83" s="299"/>
      <c r="BN83" s="299"/>
      <c r="BO83" s="299"/>
      <c r="BP83" s="299"/>
      <c r="BQ83" s="299"/>
      <c r="BR83" s="299"/>
      <c r="BS83" s="299"/>
      <c r="BT83" s="299"/>
      <c r="BU83" s="299"/>
      <c r="BV83" s="299"/>
      <c r="BW83" s="299"/>
      <c r="BX83" s="299"/>
      <c r="BY83" s="299"/>
      <c r="BZ83" s="299"/>
      <c r="CA83" s="299"/>
      <c r="CB83" s="299"/>
      <c r="CC83" s="299"/>
      <c r="CD83" s="299"/>
      <c r="CE83" s="299"/>
      <c r="CF83" s="299"/>
      <c r="CG83" s="299"/>
      <c r="CH83" s="299"/>
      <c r="CI83" s="299"/>
      <c r="CJ83" s="299"/>
      <c r="CK83" s="299"/>
      <c r="CL83" s="299"/>
      <c r="CM83" s="299"/>
      <c r="CN83" s="299"/>
      <c r="CO83" s="299"/>
      <c r="CP83" s="299"/>
      <c r="CQ83" s="299"/>
      <c r="CR83" s="299"/>
      <c r="CS83" s="299"/>
      <c r="CT83" s="299"/>
      <c r="CU83" s="299"/>
      <c r="CV83" s="299"/>
      <c r="CW83" s="299"/>
      <c r="CX83" s="299"/>
      <c r="CY83" s="299"/>
      <c r="CZ83" s="299"/>
      <c r="DA83" s="299"/>
      <c r="DB83" s="299"/>
      <c r="DC83" s="299"/>
      <c r="DD83" s="329"/>
    </row>
    <row r="84" spans="2:109">
      <c r="DD84" s="243"/>
      <c r="DE84" s="243"/>
    </row>
    <row r="85" spans="2:109">
      <c r="DD85" s="243"/>
      <c r="DE85" s="243"/>
    </row>
  </sheetData>
  <sheetProtection algorithmName="SHA-512" hashValue="QdjA5vzpCAonHjD5Wv0eBp9qGWWEuW52dYNyd1SB2jtKf2hn3PIt8o+cyDwFaXp3BesBVbCZQz1Gw2FCGF29KA==" saltValue="tEtG1zitSp30pGxJ9E/W2A==" spinCount="100000" sheet="1" objects="1" scenarios="1" formatCells="0"/>
  <dataConsolidate/>
  <mergeCells count="112">
    <mergeCell ref="AN43:DC47"/>
    <mergeCell ref="G50:J50"/>
    <mergeCell ref="AN50:BO50"/>
    <mergeCell ref="BP50:BW50"/>
    <mergeCell ref="BX50:CE50"/>
    <mergeCell ref="CF50:CM50"/>
    <mergeCell ref="CN50:CU50"/>
    <mergeCell ref="CV50:DC50"/>
    <mergeCell ref="CV51:DC52"/>
    <mergeCell ref="I53:J54"/>
    <mergeCell ref="K53:K54"/>
    <mergeCell ref="L53:L54"/>
    <mergeCell ref="M53:M54"/>
    <mergeCell ref="N53:N54"/>
    <mergeCell ref="BB53:BO54"/>
    <mergeCell ref="BP53:BW54"/>
    <mergeCell ref="BX53:CE54"/>
    <mergeCell ref="CF53:CM54"/>
    <mergeCell ref="AN51:BA54"/>
    <mergeCell ref="BB51:BO52"/>
    <mergeCell ref="BP51:BW52"/>
    <mergeCell ref="BX51:CE52"/>
    <mergeCell ref="CF51:CM52"/>
    <mergeCell ref="CN51:CU52"/>
    <mergeCell ref="CN53:CU54"/>
    <mergeCell ref="I51:J52"/>
    <mergeCell ref="K51:K52"/>
    <mergeCell ref="L51:L52"/>
    <mergeCell ref="M51:M52"/>
    <mergeCell ref="N51:N52"/>
    <mergeCell ref="I57:J58"/>
    <mergeCell ref="K57:K58"/>
    <mergeCell ref="L57:L58"/>
    <mergeCell ref="M57:M58"/>
    <mergeCell ref="N57:N58"/>
    <mergeCell ref="BB57:BO58"/>
    <mergeCell ref="CV53:DC54"/>
    <mergeCell ref="G55:H58"/>
    <mergeCell ref="I55:J56"/>
    <mergeCell ref="K55:K56"/>
    <mergeCell ref="L55:L56"/>
    <mergeCell ref="M55:M56"/>
    <mergeCell ref="N55:N56"/>
    <mergeCell ref="AN55:BA58"/>
    <mergeCell ref="BB55:BO56"/>
    <mergeCell ref="BP55:BW56"/>
    <mergeCell ref="G51:H54"/>
    <mergeCell ref="BP57:BW58"/>
    <mergeCell ref="BX57:CE58"/>
    <mergeCell ref="CF57:CM58"/>
    <mergeCell ref="CN57:CU58"/>
    <mergeCell ref="CV57:DC58"/>
    <mergeCell ref="AN65:DC69"/>
    <mergeCell ref="BX55:CE56"/>
    <mergeCell ref="CF55:CM56"/>
    <mergeCell ref="CN55:CU56"/>
    <mergeCell ref="CV55:DC56"/>
    <mergeCell ref="CV72:DC72"/>
    <mergeCell ref="G73:H76"/>
    <mergeCell ref="I73:J74"/>
    <mergeCell ref="K73:K74"/>
    <mergeCell ref="L73:L74"/>
    <mergeCell ref="M73:M74"/>
    <mergeCell ref="N73:N74"/>
    <mergeCell ref="AN73:BA76"/>
    <mergeCell ref="BB73:BO74"/>
    <mergeCell ref="BP73:BW74"/>
    <mergeCell ref="G72:J72"/>
    <mergeCell ref="AN72:BO72"/>
    <mergeCell ref="BP72:BW72"/>
    <mergeCell ref="BX72:CE72"/>
    <mergeCell ref="CF72:CM72"/>
    <mergeCell ref="CN72:CU72"/>
    <mergeCell ref="BX73:CE74"/>
    <mergeCell ref="CF73:CM74"/>
    <mergeCell ref="CN73:CU74"/>
    <mergeCell ref="CV73:DC74"/>
    <mergeCell ref="I75:J76"/>
    <mergeCell ref="K75:K76"/>
    <mergeCell ref="L75:L76"/>
    <mergeCell ref="M75:M76"/>
    <mergeCell ref="N75:N76"/>
    <mergeCell ref="BB75:BO76"/>
    <mergeCell ref="BP75:BW76"/>
    <mergeCell ref="BX75:CE76"/>
    <mergeCell ref="CF75:CM76"/>
    <mergeCell ref="CN75:CU76"/>
    <mergeCell ref="CV75:DC76"/>
    <mergeCell ref="G77:H80"/>
    <mergeCell ref="I77:J78"/>
    <mergeCell ref="K77:K78"/>
    <mergeCell ref="L77:L78"/>
    <mergeCell ref="M77:M78"/>
    <mergeCell ref="CN79:CU80"/>
    <mergeCell ref="CV79:DC80"/>
    <mergeCell ref="CN77:CU78"/>
    <mergeCell ref="CV77:DC78"/>
    <mergeCell ref="I79:J80"/>
    <mergeCell ref="K79:K80"/>
    <mergeCell ref="L79:L80"/>
    <mergeCell ref="M79:M80"/>
    <mergeCell ref="N79:N80"/>
    <mergeCell ref="BB79:BO80"/>
    <mergeCell ref="BP79:BW80"/>
    <mergeCell ref="BX79:CE80"/>
    <mergeCell ref="N77:N78"/>
    <mergeCell ref="AN77:BA80"/>
    <mergeCell ref="BB77:BO78"/>
    <mergeCell ref="BP77:BW78"/>
    <mergeCell ref="BX77:CE78"/>
    <mergeCell ref="CF77:CM78"/>
    <mergeCell ref="CF79:CM80"/>
  </mergeCells>
  <phoneticPr fontId="2"/>
  <printOptions horizontalCentered="1" verticalCentered="1"/>
  <pageMargins left="0" right="0" top="0.19685039370078741" bottom="0.31496062992125984" header="0.39370078740157483" footer="0"/>
  <pageSetup paperSize="8" scale="70" orientation="landscape" horizontalDpi="300" verticalDpi="300" r:id="rId1"/>
  <headerFooter alignWithMargins="0">
    <oddFooter>&amp;C&amp;P/&amp;N</oddFooter>
  </headerFooter>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19B2842-EBC9-4015-9A4E-7D563F280DB8}">
  <sheetPr>
    <pageSetUpPr fitToPage="1"/>
  </sheetPr>
  <dimension ref="A1:DR125"/>
  <sheetViews>
    <sheetView showGridLines="0" zoomScale="70" zoomScaleNormal="70" zoomScaleSheetLayoutView="70" workbookViewId="0"/>
  </sheetViews>
  <sheetFormatPr defaultColWidth="0" defaultRowHeight="13.5" customHeight="1" zeroHeight="1"/>
  <cols>
    <col min="1" max="34" width="2.5" style="242" customWidth="1"/>
    <col min="35" max="122" width="2.5" style="241" customWidth="1"/>
    <col min="123" max="16384" width="2.5" style="241" hidden="1"/>
  </cols>
  <sheetData>
    <row r="1" spans="1:34" ht="13.5" customHeight="1">
      <c r="A1" s="241"/>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row>
    <row r="2" spans="1:34">
      <c r="S2" s="241"/>
      <c r="AH2" s="241"/>
    </row>
    <row r="3" spans="1:34">
      <c r="C3" s="241"/>
      <c r="D3" s="241"/>
      <c r="E3" s="241"/>
      <c r="F3" s="241"/>
      <c r="G3" s="241"/>
      <c r="H3" s="241"/>
      <c r="I3" s="241"/>
      <c r="J3" s="241"/>
      <c r="K3" s="241"/>
      <c r="L3" s="241"/>
      <c r="M3" s="241"/>
      <c r="N3" s="241"/>
      <c r="O3" s="241"/>
      <c r="P3" s="241"/>
      <c r="Q3" s="241"/>
      <c r="R3" s="241"/>
      <c r="S3" s="241"/>
      <c r="U3" s="241"/>
      <c r="V3" s="241"/>
      <c r="W3" s="241"/>
      <c r="X3" s="241"/>
      <c r="Y3" s="241"/>
      <c r="Z3" s="241"/>
      <c r="AA3" s="241"/>
      <c r="AB3" s="241"/>
      <c r="AC3" s="241"/>
      <c r="AD3" s="241"/>
      <c r="AE3" s="241"/>
      <c r="AF3" s="241"/>
      <c r="AG3" s="241"/>
      <c r="AH3" s="241"/>
    </row>
    <row r="4" spans="1:34"/>
    <row r="5" spans="1:34"/>
    <row r="6" spans="1:34"/>
    <row r="7" spans="1:34"/>
    <row r="8" spans="1:34"/>
    <row r="9" spans="1:34">
      <c r="AH9" s="241"/>
    </row>
    <row r="10" spans="1:34"/>
    <row r="11" spans="1:34"/>
    <row r="12" spans="1:34"/>
    <row r="13" spans="1:34"/>
    <row r="14" spans="1:34"/>
    <row r="15" spans="1:34"/>
    <row r="16" spans="1:34"/>
    <row r="17" spans="12:34">
      <c r="AH17" s="241"/>
    </row>
    <row r="18" spans="12:34"/>
    <row r="19" spans="12:34"/>
    <row r="20" spans="12:34">
      <c r="AH20" s="241"/>
    </row>
    <row r="21" spans="12:34">
      <c r="AH21" s="241"/>
    </row>
    <row r="22" spans="12:34"/>
    <row r="23" spans="12:34"/>
    <row r="24" spans="12:34">
      <c r="Q24" s="241"/>
    </row>
    <row r="25" spans="12:34"/>
    <row r="26" spans="12:34"/>
    <row r="27" spans="12:34"/>
    <row r="28" spans="12:34">
      <c r="O28" s="241"/>
      <c r="T28" s="241"/>
      <c r="AH28" s="241"/>
    </row>
    <row r="29" spans="12:34"/>
    <row r="30" spans="12:34"/>
    <row r="31" spans="12:34">
      <c r="Q31" s="241"/>
    </row>
    <row r="32" spans="12:34">
      <c r="L32" s="241"/>
    </row>
    <row r="33" spans="2:34">
      <c r="C33" s="241"/>
      <c r="E33" s="241"/>
      <c r="G33" s="241"/>
      <c r="I33" s="241"/>
      <c r="X33" s="241"/>
    </row>
    <row r="34" spans="2:34">
      <c r="B34" s="241"/>
      <c r="P34" s="241"/>
      <c r="R34" s="241"/>
      <c r="T34" s="241"/>
    </row>
    <row r="35" spans="2:34">
      <c r="D35" s="241"/>
      <c r="W35" s="241"/>
      <c r="AC35" s="241"/>
      <c r="AD35" s="241"/>
      <c r="AE35" s="241"/>
      <c r="AF35" s="241"/>
      <c r="AG35" s="241"/>
      <c r="AH35" s="241"/>
    </row>
    <row r="36" spans="2:34">
      <c r="H36" s="241"/>
      <c r="J36" s="241"/>
      <c r="K36" s="241"/>
      <c r="M36" s="241"/>
      <c r="Y36" s="241"/>
      <c r="Z36" s="241"/>
      <c r="AA36" s="241"/>
      <c r="AB36" s="241"/>
      <c r="AC36" s="241"/>
      <c r="AD36" s="241"/>
      <c r="AE36" s="241"/>
      <c r="AF36" s="241"/>
      <c r="AG36" s="241"/>
      <c r="AH36" s="241"/>
    </row>
    <row r="37" spans="2:34">
      <c r="AH37" s="241"/>
    </row>
    <row r="38" spans="2:34">
      <c r="AG38" s="241"/>
      <c r="AH38" s="241"/>
    </row>
    <row r="39" spans="2:34"/>
    <row r="40" spans="2:34">
      <c r="X40" s="241"/>
    </row>
    <row r="41" spans="2:34">
      <c r="R41" s="241"/>
    </row>
    <row r="42" spans="2:34">
      <c r="W42" s="241"/>
    </row>
    <row r="43" spans="2:34">
      <c r="Y43" s="241"/>
      <c r="Z43" s="241"/>
      <c r="AA43" s="241"/>
      <c r="AB43" s="241"/>
      <c r="AC43" s="241"/>
      <c r="AD43" s="241"/>
      <c r="AE43" s="241"/>
      <c r="AF43" s="241"/>
      <c r="AG43" s="241"/>
      <c r="AH43" s="241"/>
    </row>
    <row r="44" spans="2:34">
      <c r="AH44" s="241"/>
    </row>
    <row r="45" spans="2:34">
      <c r="X45" s="241"/>
    </row>
    <row r="46" spans="2:34"/>
    <row r="47" spans="2:34"/>
    <row r="48" spans="2:34">
      <c r="W48" s="241"/>
      <c r="Y48" s="241"/>
      <c r="Z48" s="241"/>
      <c r="AA48" s="241"/>
      <c r="AB48" s="241"/>
      <c r="AC48" s="241"/>
      <c r="AD48" s="241"/>
      <c r="AE48" s="241"/>
      <c r="AF48" s="241"/>
      <c r="AG48" s="241"/>
      <c r="AH48" s="241"/>
    </row>
    <row r="49" spans="28:34"/>
    <row r="50" spans="28:34">
      <c r="AE50" s="241"/>
      <c r="AF50" s="241"/>
      <c r="AG50" s="241"/>
      <c r="AH50" s="241"/>
    </row>
    <row r="51" spans="28:34">
      <c r="AC51" s="241"/>
      <c r="AD51" s="241"/>
      <c r="AE51" s="241"/>
      <c r="AF51" s="241"/>
      <c r="AG51" s="241"/>
      <c r="AH51" s="241"/>
    </row>
    <row r="52" spans="28:34"/>
    <row r="53" spans="28:34">
      <c r="AF53" s="241"/>
      <c r="AG53" s="241"/>
      <c r="AH53" s="241"/>
    </row>
    <row r="54" spans="28:34">
      <c r="AH54" s="241"/>
    </row>
    <row r="55" spans="28:34"/>
    <row r="56" spans="28:34">
      <c r="AB56" s="241"/>
      <c r="AC56" s="241"/>
      <c r="AD56" s="241"/>
      <c r="AE56" s="241"/>
      <c r="AF56" s="241"/>
      <c r="AG56" s="241"/>
      <c r="AH56" s="241"/>
    </row>
    <row r="57" spans="28:34">
      <c r="AH57" s="241"/>
    </row>
    <row r="58" spans="28:34">
      <c r="AH58" s="241"/>
    </row>
    <row r="59" spans="28:34"/>
    <row r="60" spans="28:34"/>
    <row r="61" spans="28:34"/>
    <row r="62" spans="28:34"/>
    <row r="63" spans="28:34">
      <c r="AH63" s="241"/>
    </row>
    <row r="64" spans="28:34">
      <c r="AG64" s="241"/>
      <c r="AH64" s="241"/>
    </row>
    <row r="65" spans="28:34"/>
    <row r="66" spans="28:34"/>
    <row r="67" spans="28:34"/>
    <row r="68" spans="28:34">
      <c r="AB68" s="241"/>
      <c r="AC68" s="241"/>
      <c r="AD68" s="241"/>
      <c r="AE68" s="241"/>
      <c r="AF68" s="241"/>
      <c r="AG68" s="241"/>
      <c r="AH68" s="241"/>
    </row>
    <row r="69" spans="28:34">
      <c r="AF69" s="241"/>
      <c r="AG69" s="241"/>
      <c r="AH69" s="241"/>
    </row>
    <row r="70" spans="28:34"/>
    <row r="71" spans="28:34"/>
    <row r="72" spans="28:34"/>
    <row r="73" spans="28:34"/>
    <row r="74" spans="28:34"/>
    <row r="75" spans="28:34">
      <c r="AH75" s="241"/>
    </row>
    <row r="76" spans="28:34">
      <c r="AF76" s="241"/>
      <c r="AG76" s="241"/>
      <c r="AH76" s="241"/>
    </row>
    <row r="77" spans="28:34">
      <c r="AG77" s="241"/>
      <c r="AH77" s="241"/>
    </row>
    <row r="78" spans="28:34"/>
    <row r="79" spans="28:34"/>
    <row r="80" spans="28:34"/>
    <row r="81" spans="25:34"/>
    <row r="82" spans="25:34">
      <c r="Y82" s="241"/>
    </row>
    <row r="83" spans="25:34">
      <c r="Y83" s="241"/>
      <c r="Z83" s="241"/>
      <c r="AA83" s="241"/>
      <c r="AB83" s="241"/>
      <c r="AC83" s="241"/>
      <c r="AD83" s="241"/>
      <c r="AE83" s="241"/>
      <c r="AF83" s="241"/>
      <c r="AG83" s="241"/>
      <c r="AH83" s="241"/>
    </row>
    <row r="84" spans="25:34"/>
    <row r="85" spans="25:34"/>
    <row r="86" spans="25:34"/>
    <row r="87" spans="25:34"/>
    <row r="88" spans="25:34">
      <c r="AH88" s="241"/>
    </row>
    <row r="89" spans="25:34"/>
    <row r="90" spans="25:34"/>
    <row r="91" spans="25:34"/>
    <row r="92" spans="25:34" ht="13.5" customHeight="1"/>
    <row r="93" spans="25:34" ht="13.5" customHeight="1"/>
    <row r="94" spans="25:34" ht="13.5" customHeight="1">
      <c r="AF94" s="241"/>
      <c r="AG94" s="241"/>
      <c r="AH94" s="241"/>
    </row>
    <row r="95" spans="25:34" ht="13.5" customHeight="1">
      <c r="AH95" s="241"/>
    </row>
    <row r="96" spans="25:34" ht="13.5" customHeight="1"/>
    <row r="97" spans="33:34" ht="13.5" customHeight="1"/>
    <row r="98" spans="33:34" ht="13.5" customHeight="1"/>
    <row r="99" spans="33:34" ht="13.5" customHeight="1"/>
    <row r="100" spans="33:34" ht="13.5" customHeight="1"/>
    <row r="101" spans="33:34" ht="13.5" customHeight="1">
      <c r="AH101" s="241"/>
    </row>
    <row r="102" spans="33:34" ht="13.5" customHeight="1"/>
    <row r="103" spans="33:34" ht="13.5" customHeight="1"/>
    <row r="104" spans="33:34" ht="13.5" customHeight="1">
      <c r="AG104" s="241"/>
      <c r="AH104" s="241"/>
    </row>
    <row r="105" spans="33:34" ht="13.5" customHeight="1"/>
    <row r="106" spans="33:34" ht="13.5" customHeight="1"/>
    <row r="107" spans="33:34" ht="13.5" customHeight="1"/>
    <row r="108" spans="33:34" ht="13.5" customHeight="1"/>
    <row r="109" spans="33:34" ht="13.5" customHeight="1"/>
    <row r="110" spans="33:34" ht="13.5" customHeight="1"/>
    <row r="111" spans="33:34" ht="13.5" customHeight="1"/>
    <row r="112" spans="33:34" ht="13.5" customHeight="1"/>
    <row r="113" spans="34:122" ht="13.5" customHeight="1"/>
    <row r="114" spans="34:122" ht="13.5" customHeight="1"/>
    <row r="115" spans="34:122" ht="13.5" customHeight="1"/>
    <row r="116" spans="34:122" ht="13.5" customHeight="1">
      <c r="AH116" s="241"/>
    </row>
    <row r="117" spans="34:122" ht="13.5" customHeight="1"/>
    <row r="118" spans="34:122" ht="13.5" customHeight="1"/>
    <row r="119" spans="34:122" ht="13.5" customHeight="1"/>
    <row r="120" spans="34:122" ht="13.5" customHeight="1">
      <c r="AH120" s="241"/>
    </row>
    <row r="121" spans="34:122" ht="13.5" customHeight="1">
      <c r="AH121" s="241"/>
    </row>
    <row r="122" spans="34:122" ht="13.5" customHeight="1"/>
    <row r="123" spans="34:122" ht="13.5" customHeight="1"/>
    <row r="124" spans="34:122" ht="13.5" customHeight="1"/>
    <row r="125" spans="34:122" ht="13.5" customHeight="1">
      <c r="DR125" s="241" t="s">
        <v>475</v>
      </c>
    </row>
  </sheetData>
  <sheetProtection algorithmName="SHA-512" hashValue="T12+hEJBP/JQpkQ572wCM/xTnKvSuuBb8wKH8QlQT1soHpqY2I3AZT6P0TT2Xwe16tzq/PhNjLJsSxB5fa7rKg==" saltValue="E5Ia1Y3UdG15LGR4siKX0Q==" spinCount="100000" sheet="1" objects="1" scenarios="1"/>
  <dataConsolidate/>
  <phoneticPr fontId="2"/>
  <printOptions horizontalCentered="1" verticalCentered="1"/>
  <pageMargins left="0" right="0" top="0.19685039370078741" bottom="0" header="0.39370078740157483" footer="0"/>
  <pageSetup paperSize="8" scale="50" orientation="landscape" horizontalDpi="300" verticalDpi="300" r:id="rId1"/>
  <headerFooter alignWithMargins="0">
    <oddFooter>&amp;C&amp;P/&amp;N</oddFooter>
  </headerFooter>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D175C3C-4202-45D8-8C39-E1D0E35C964A}">
  <sheetPr>
    <pageSetUpPr fitToPage="1"/>
  </sheetPr>
  <dimension ref="A1:DR125"/>
  <sheetViews>
    <sheetView showGridLines="0" zoomScale="70" zoomScaleNormal="70" zoomScaleSheetLayoutView="55" workbookViewId="0"/>
  </sheetViews>
  <sheetFormatPr defaultColWidth="0" defaultRowHeight="13.5" customHeight="1" zeroHeight="1"/>
  <cols>
    <col min="1" max="34" width="2.5" style="242" customWidth="1"/>
    <col min="35" max="122" width="2.5" style="241" customWidth="1"/>
    <col min="123" max="16384" width="2.5" style="241" hidden="1"/>
  </cols>
  <sheetData>
    <row r="1" spans="2:34" ht="13.5" customHeight="1">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row>
    <row r="2" spans="2:34">
      <c r="S2" s="241"/>
      <c r="AH2" s="241"/>
    </row>
    <row r="3" spans="2:34">
      <c r="C3" s="241"/>
      <c r="D3" s="241"/>
      <c r="E3" s="241"/>
      <c r="F3" s="241"/>
      <c r="G3" s="241"/>
      <c r="H3" s="241"/>
      <c r="I3" s="241"/>
      <c r="J3" s="241"/>
      <c r="K3" s="241"/>
      <c r="L3" s="241"/>
      <c r="M3" s="241"/>
      <c r="N3" s="241"/>
      <c r="O3" s="241"/>
      <c r="P3" s="241"/>
      <c r="Q3" s="241"/>
      <c r="R3" s="241"/>
      <c r="S3" s="241"/>
      <c r="U3" s="241"/>
      <c r="V3" s="241"/>
      <c r="W3" s="241"/>
      <c r="X3" s="241"/>
      <c r="Y3" s="241"/>
      <c r="Z3" s="241"/>
      <c r="AA3" s="241"/>
      <c r="AB3" s="241"/>
      <c r="AC3" s="241"/>
      <c r="AD3" s="241"/>
      <c r="AE3" s="241"/>
      <c r="AF3" s="241"/>
      <c r="AG3" s="241"/>
      <c r="AH3" s="241"/>
    </row>
    <row r="4" spans="2:34"/>
    <row r="5" spans="2:34"/>
    <row r="6" spans="2:34"/>
    <row r="7" spans="2:34"/>
    <row r="8" spans="2:34"/>
    <row r="9" spans="2:34">
      <c r="AH9" s="241"/>
    </row>
    <row r="10" spans="2:34"/>
    <row r="11" spans="2:34"/>
    <row r="12" spans="2:34"/>
    <row r="13" spans="2:34"/>
    <row r="14" spans="2:34"/>
    <row r="15" spans="2:34"/>
    <row r="16" spans="2:34"/>
    <row r="17" spans="12:34">
      <c r="AH17" s="241"/>
    </row>
    <row r="18" spans="12:34"/>
    <row r="19" spans="12:34"/>
    <row r="20" spans="12:34">
      <c r="AH20" s="241"/>
    </row>
    <row r="21" spans="12:34">
      <c r="AH21" s="241"/>
    </row>
    <row r="22" spans="12:34"/>
    <row r="23" spans="12:34"/>
    <row r="24" spans="12:34">
      <c r="Q24" s="241"/>
    </row>
    <row r="25" spans="12:34"/>
    <row r="26" spans="12:34"/>
    <row r="27" spans="12:34"/>
    <row r="28" spans="12:34">
      <c r="O28" s="241"/>
      <c r="T28" s="241"/>
      <c r="AH28" s="241"/>
    </row>
    <row r="29" spans="12:34"/>
    <row r="30" spans="12:34"/>
    <row r="31" spans="12:34">
      <c r="Q31" s="241"/>
    </row>
    <row r="32" spans="12:34">
      <c r="L32" s="241"/>
    </row>
    <row r="33" spans="2:34">
      <c r="C33" s="241"/>
      <c r="E33" s="241"/>
      <c r="G33" s="241"/>
      <c r="I33" s="241"/>
      <c r="X33" s="241"/>
    </row>
    <row r="34" spans="2:34">
      <c r="B34" s="241"/>
      <c r="P34" s="241"/>
      <c r="R34" s="241"/>
      <c r="T34" s="241"/>
    </row>
    <row r="35" spans="2:34">
      <c r="D35" s="241"/>
      <c r="W35" s="241"/>
      <c r="AC35" s="241"/>
      <c r="AD35" s="241"/>
      <c r="AE35" s="241"/>
      <c r="AF35" s="241"/>
      <c r="AG35" s="241"/>
      <c r="AH35" s="241"/>
    </row>
    <row r="36" spans="2:34">
      <c r="H36" s="241"/>
      <c r="J36" s="241"/>
      <c r="K36" s="241"/>
      <c r="M36" s="241"/>
      <c r="Y36" s="241"/>
      <c r="Z36" s="241"/>
      <c r="AA36" s="241"/>
      <c r="AB36" s="241"/>
      <c r="AC36" s="241"/>
      <c r="AD36" s="241"/>
      <c r="AE36" s="241"/>
      <c r="AF36" s="241"/>
      <c r="AG36" s="241"/>
      <c r="AH36" s="241"/>
    </row>
    <row r="37" spans="2:34">
      <c r="AH37" s="241"/>
    </row>
    <row r="38" spans="2:34">
      <c r="AG38" s="241"/>
      <c r="AH38" s="241"/>
    </row>
    <row r="39" spans="2:34"/>
    <row r="40" spans="2:34">
      <c r="X40" s="241"/>
    </row>
    <row r="41" spans="2:34">
      <c r="R41" s="241"/>
    </row>
    <row r="42" spans="2:34">
      <c r="W42" s="241"/>
    </row>
    <row r="43" spans="2:34">
      <c r="Y43" s="241"/>
      <c r="Z43" s="241"/>
      <c r="AA43" s="241"/>
      <c r="AB43" s="241"/>
      <c r="AC43" s="241"/>
      <c r="AD43" s="241"/>
      <c r="AE43" s="241"/>
      <c r="AF43" s="241"/>
      <c r="AG43" s="241"/>
      <c r="AH43" s="241"/>
    </row>
    <row r="44" spans="2:34">
      <c r="AH44" s="241"/>
    </row>
    <row r="45" spans="2:34">
      <c r="X45" s="241"/>
    </row>
    <row r="46" spans="2:34"/>
    <row r="47" spans="2:34"/>
    <row r="48" spans="2:34">
      <c r="W48" s="241"/>
      <c r="Y48" s="241"/>
      <c r="Z48" s="241"/>
      <c r="AA48" s="241"/>
      <c r="AB48" s="241"/>
      <c r="AC48" s="241"/>
      <c r="AD48" s="241"/>
      <c r="AE48" s="241"/>
      <c r="AF48" s="241"/>
      <c r="AG48" s="241"/>
      <c r="AH48" s="241"/>
    </row>
    <row r="49" spans="28:34"/>
    <row r="50" spans="28:34">
      <c r="AE50" s="241"/>
      <c r="AF50" s="241"/>
      <c r="AG50" s="241"/>
      <c r="AH50" s="241"/>
    </row>
    <row r="51" spans="28:34">
      <c r="AC51" s="241"/>
      <c r="AD51" s="241"/>
      <c r="AE51" s="241"/>
      <c r="AF51" s="241"/>
      <c r="AG51" s="241"/>
      <c r="AH51" s="241"/>
    </row>
    <row r="52" spans="28:34"/>
    <row r="53" spans="28:34">
      <c r="AF53" s="241"/>
      <c r="AG53" s="241"/>
      <c r="AH53" s="241"/>
    </row>
    <row r="54" spans="28:34">
      <c r="AH54" s="241"/>
    </row>
    <row r="55" spans="28:34"/>
    <row r="56" spans="28:34">
      <c r="AB56" s="241"/>
      <c r="AC56" s="241"/>
      <c r="AD56" s="241"/>
      <c r="AE56" s="241"/>
      <c r="AF56" s="241"/>
      <c r="AG56" s="241"/>
      <c r="AH56" s="241"/>
    </row>
    <row r="57" spans="28:34">
      <c r="AH57" s="241"/>
    </row>
    <row r="58" spans="28:34">
      <c r="AH58" s="241"/>
    </row>
    <row r="59" spans="28:34">
      <c r="AG59" s="241"/>
      <c r="AH59" s="241"/>
    </row>
    <row r="60" spans="28:34"/>
    <row r="61" spans="28:34"/>
    <row r="62" spans="28:34"/>
    <row r="63" spans="28:34">
      <c r="AH63" s="241"/>
    </row>
    <row r="64" spans="28:34">
      <c r="AG64" s="241"/>
      <c r="AH64" s="241"/>
    </row>
    <row r="65" spans="28:34"/>
    <row r="66" spans="28:34"/>
    <row r="67" spans="28:34"/>
    <row r="68" spans="28:34">
      <c r="AB68" s="241"/>
      <c r="AC68" s="241"/>
      <c r="AD68" s="241"/>
      <c r="AE68" s="241"/>
      <c r="AF68" s="241"/>
      <c r="AG68" s="241"/>
      <c r="AH68" s="241"/>
    </row>
    <row r="69" spans="28:34">
      <c r="AF69" s="241"/>
      <c r="AG69" s="241"/>
      <c r="AH69" s="241"/>
    </row>
    <row r="70" spans="28:34"/>
    <row r="71" spans="28:34"/>
    <row r="72" spans="28:34"/>
    <row r="73" spans="28:34"/>
    <row r="74" spans="28:34"/>
    <row r="75" spans="28:34">
      <c r="AH75" s="241"/>
    </row>
    <row r="76" spans="28:34">
      <c r="AF76" s="241"/>
      <c r="AG76" s="241"/>
      <c r="AH76" s="241"/>
    </row>
    <row r="77" spans="28:34">
      <c r="AG77" s="241"/>
      <c r="AH77" s="241"/>
    </row>
    <row r="78" spans="28:34"/>
    <row r="79" spans="28:34"/>
    <row r="80" spans="28:34"/>
    <row r="81" spans="25:34"/>
    <row r="82" spans="25:34">
      <c r="Y82" s="241"/>
    </row>
    <row r="83" spans="25:34">
      <c r="Y83" s="241"/>
      <c r="Z83" s="241"/>
      <c r="AA83" s="241"/>
      <c r="AB83" s="241"/>
      <c r="AC83" s="241"/>
      <c r="AD83" s="241"/>
      <c r="AE83" s="241"/>
      <c r="AF83" s="241"/>
      <c r="AG83" s="241"/>
      <c r="AH83" s="241"/>
    </row>
    <row r="84" spans="25:34"/>
    <row r="85" spans="25:34"/>
    <row r="86" spans="25:34"/>
    <row r="87" spans="25:34"/>
    <row r="88" spans="25:34">
      <c r="AH88" s="241"/>
    </row>
    <row r="89" spans="25:34"/>
    <row r="90" spans="25:34"/>
    <row r="91" spans="25:34"/>
    <row r="92" spans="25:34" ht="13.5" customHeight="1"/>
    <row r="93" spans="25:34" ht="13.5" customHeight="1"/>
    <row r="94" spans="25:34" ht="13.5" customHeight="1">
      <c r="AF94" s="241"/>
      <c r="AG94" s="241"/>
      <c r="AH94" s="241"/>
    </row>
    <row r="95" spans="25:34" ht="13.5" customHeight="1">
      <c r="AH95" s="241"/>
    </row>
    <row r="96" spans="25:34" ht="13.5" customHeight="1"/>
    <row r="97" spans="33:34" ht="13.5" customHeight="1"/>
    <row r="98" spans="33:34" ht="13.5" customHeight="1"/>
    <row r="99" spans="33:34" ht="13.5" customHeight="1"/>
    <row r="100" spans="33:34" ht="13.5" customHeight="1"/>
    <row r="101" spans="33:34" ht="13.5" customHeight="1">
      <c r="AH101" s="241"/>
    </row>
    <row r="102" spans="33:34" ht="13.5" customHeight="1"/>
    <row r="103" spans="33:34" ht="13.5" customHeight="1"/>
    <row r="104" spans="33:34" ht="13.5" customHeight="1">
      <c r="AG104" s="241"/>
      <c r="AH104" s="241"/>
    </row>
    <row r="105" spans="33:34" ht="13.5" customHeight="1"/>
    <row r="106" spans="33:34" ht="13.5" customHeight="1"/>
    <row r="107" spans="33:34" ht="13.5" customHeight="1"/>
    <row r="108" spans="33:34" ht="13.5" customHeight="1"/>
    <row r="109" spans="33:34" ht="13.5" customHeight="1"/>
    <row r="110" spans="33:34" ht="13.5" customHeight="1"/>
    <row r="111" spans="33:34" ht="13.5" customHeight="1"/>
    <row r="112" spans="33:34" ht="13.5" customHeight="1"/>
    <row r="113" spans="34:122" ht="13.5" customHeight="1"/>
    <row r="114" spans="34:122" ht="13.5" customHeight="1"/>
    <row r="115" spans="34:122" ht="13.5" customHeight="1"/>
    <row r="116" spans="34:122" ht="13.5" customHeight="1">
      <c r="AH116" s="241"/>
    </row>
    <row r="117" spans="34:122" ht="13.5" customHeight="1"/>
    <row r="118" spans="34:122" ht="13.5" customHeight="1"/>
    <row r="119" spans="34:122" ht="13.5" customHeight="1"/>
    <row r="120" spans="34:122" ht="13.5" customHeight="1">
      <c r="AH120" s="241"/>
    </row>
    <row r="121" spans="34:122" ht="13.5" customHeight="1">
      <c r="AH121" s="241"/>
    </row>
    <row r="122" spans="34:122" ht="13.5" customHeight="1"/>
    <row r="123" spans="34:122" ht="13.5" customHeight="1"/>
    <row r="124" spans="34:122" ht="13.5" customHeight="1"/>
    <row r="125" spans="34:122" ht="13.5" customHeight="1">
      <c r="DR125" s="241" t="s">
        <v>475</v>
      </c>
    </row>
  </sheetData>
  <sheetProtection algorithmName="SHA-512" hashValue="hNeAZP/0bn6ePvPwNTUtfYSkHe9Cm3TRjSGTVQwXTlCszLHxfXCGr8bSOhkUSPqkil56IHFBjk69YXS8PKaLDw==" saltValue="uHq1GZt0jtX9NIuUYhlDcg==" spinCount="100000" sheet="1" objects="1" scenarios="1"/>
  <dataConsolidate/>
  <phoneticPr fontId="2"/>
  <printOptions horizontalCentered="1" verticalCentered="1"/>
  <pageMargins left="0" right="0" top="0.19685039370078741" bottom="0" header="0.39370078740157483" footer="0"/>
  <pageSetup paperSize="8" scale="50" orientation="landscape" horizontalDpi="300" verticalDpi="300" r:id="rId1"/>
  <headerFooter alignWithMargins="0">
    <oddFooter>&amp;C&amp;P/&amp;N</oddFooter>
  </headerFooter>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DataSheet"/>
  <dimension ref="A1:P74"/>
  <sheetViews>
    <sheetView workbookViewId="0"/>
  </sheetViews>
  <sheetFormatPr defaultColWidth="11.125" defaultRowHeight="13.5"/>
  <cols>
    <col min="1" max="1" width="45.875" style="130" customWidth="1"/>
    <col min="2" max="8" width="13.375" style="130" customWidth="1"/>
    <col min="9" max="16384" width="11.125" style="130"/>
  </cols>
  <sheetData>
    <row r="1" spans="1:8">
      <c r="A1" s="124"/>
      <c r="B1" s="125"/>
      <c r="C1" s="126"/>
      <c r="D1" s="127"/>
      <c r="E1" s="128"/>
      <c r="F1" s="128"/>
      <c r="G1" s="128"/>
      <c r="H1" s="129"/>
    </row>
    <row r="2" spans="1:8">
      <c r="A2" s="131"/>
      <c r="B2" s="132"/>
      <c r="C2" s="133"/>
      <c r="D2" s="134" t="s">
        <v>50</v>
      </c>
      <c r="E2" s="135"/>
      <c r="F2" s="136" t="s">
        <v>524</v>
      </c>
      <c r="G2" s="137"/>
      <c r="H2" s="138"/>
    </row>
    <row r="3" spans="1:8">
      <c r="A3" s="134" t="s">
        <v>517</v>
      </c>
      <c r="B3" s="139"/>
      <c r="C3" s="140"/>
      <c r="D3" s="141">
        <v>248404</v>
      </c>
      <c r="E3" s="142"/>
      <c r="F3" s="143">
        <v>117234</v>
      </c>
      <c r="G3" s="144"/>
      <c r="H3" s="145"/>
    </row>
    <row r="4" spans="1:8">
      <c r="A4" s="146"/>
      <c r="B4" s="147"/>
      <c r="C4" s="148"/>
      <c r="D4" s="149">
        <v>169258</v>
      </c>
      <c r="E4" s="150"/>
      <c r="F4" s="151">
        <v>59796</v>
      </c>
      <c r="G4" s="152"/>
      <c r="H4" s="153"/>
    </row>
    <row r="5" spans="1:8">
      <c r="A5" s="134" t="s">
        <v>519</v>
      </c>
      <c r="B5" s="139"/>
      <c r="C5" s="140"/>
      <c r="D5" s="141">
        <v>207167</v>
      </c>
      <c r="E5" s="142"/>
      <c r="F5" s="143">
        <v>85942</v>
      </c>
      <c r="G5" s="144"/>
      <c r="H5" s="145"/>
    </row>
    <row r="6" spans="1:8">
      <c r="A6" s="146"/>
      <c r="B6" s="147"/>
      <c r="C6" s="148"/>
      <c r="D6" s="149">
        <v>110043</v>
      </c>
      <c r="E6" s="150"/>
      <c r="F6" s="151">
        <v>48630</v>
      </c>
      <c r="G6" s="152"/>
      <c r="H6" s="153"/>
    </row>
    <row r="7" spans="1:8">
      <c r="A7" s="134" t="s">
        <v>520</v>
      </c>
      <c r="B7" s="139"/>
      <c r="C7" s="140"/>
      <c r="D7" s="141">
        <v>148422</v>
      </c>
      <c r="E7" s="142"/>
      <c r="F7" s="143">
        <v>95007</v>
      </c>
      <c r="G7" s="144"/>
      <c r="H7" s="145"/>
    </row>
    <row r="8" spans="1:8">
      <c r="A8" s="146"/>
      <c r="B8" s="147"/>
      <c r="C8" s="148"/>
      <c r="D8" s="149">
        <v>66174</v>
      </c>
      <c r="E8" s="150"/>
      <c r="F8" s="151">
        <v>48509</v>
      </c>
      <c r="G8" s="152"/>
      <c r="H8" s="153"/>
    </row>
    <row r="9" spans="1:8">
      <c r="A9" s="134" t="s">
        <v>521</v>
      </c>
      <c r="B9" s="139"/>
      <c r="C9" s="140"/>
      <c r="D9" s="141">
        <v>118718</v>
      </c>
      <c r="E9" s="142"/>
      <c r="F9" s="143">
        <v>98176</v>
      </c>
      <c r="G9" s="144"/>
      <c r="H9" s="145"/>
    </row>
    <row r="10" spans="1:8">
      <c r="A10" s="146"/>
      <c r="B10" s="147"/>
      <c r="C10" s="148"/>
      <c r="D10" s="149">
        <v>54439</v>
      </c>
      <c r="E10" s="150"/>
      <c r="F10" s="151">
        <v>58489</v>
      </c>
      <c r="G10" s="152"/>
      <c r="H10" s="153"/>
    </row>
    <row r="11" spans="1:8">
      <c r="A11" s="134" t="s">
        <v>522</v>
      </c>
      <c r="B11" s="139"/>
      <c r="C11" s="140"/>
      <c r="D11" s="141">
        <v>88399</v>
      </c>
      <c r="E11" s="142"/>
      <c r="F11" s="143">
        <v>119283</v>
      </c>
      <c r="G11" s="144"/>
      <c r="H11" s="145"/>
    </row>
    <row r="12" spans="1:8">
      <c r="A12" s="146"/>
      <c r="B12" s="147"/>
      <c r="C12" s="154"/>
      <c r="D12" s="149">
        <v>52648</v>
      </c>
      <c r="E12" s="150"/>
      <c r="F12" s="151">
        <v>64747</v>
      </c>
      <c r="G12" s="152"/>
      <c r="H12" s="153"/>
    </row>
    <row r="13" spans="1:8">
      <c r="A13" s="134"/>
      <c r="B13" s="139"/>
      <c r="C13" s="140"/>
      <c r="D13" s="141">
        <v>162222</v>
      </c>
      <c r="E13" s="142"/>
      <c r="F13" s="143">
        <v>103128</v>
      </c>
      <c r="G13" s="155"/>
      <c r="H13" s="145"/>
    </row>
    <row r="14" spans="1:8">
      <c r="A14" s="146"/>
      <c r="B14" s="147"/>
      <c r="C14" s="148"/>
      <c r="D14" s="149">
        <v>90512</v>
      </c>
      <c r="E14" s="150"/>
      <c r="F14" s="151">
        <v>56034</v>
      </c>
      <c r="G14" s="152"/>
      <c r="H14" s="153"/>
    </row>
    <row r="17" spans="1:11">
      <c r="A17" s="130" t="s">
        <v>51</v>
      </c>
    </row>
    <row r="18" spans="1:11">
      <c r="A18" s="156"/>
      <c r="B18" s="156" t="str">
        <f>実質収支比率等に係る経年分析!F$46</f>
        <v>R02</v>
      </c>
      <c r="C18" s="156" t="str">
        <f>実質収支比率等に係る経年分析!G$46</f>
        <v>R03</v>
      </c>
      <c r="D18" s="156" t="str">
        <f>実質収支比率等に係る経年分析!H$46</f>
        <v>R04</v>
      </c>
      <c r="E18" s="156" t="str">
        <f>実質収支比率等に係る経年分析!I$46</f>
        <v>R05</v>
      </c>
      <c r="F18" s="156" t="str">
        <f>実質収支比率等に係る経年分析!J$46</f>
        <v>R06</v>
      </c>
    </row>
    <row r="19" spans="1:11">
      <c r="A19" s="156" t="s">
        <v>52</v>
      </c>
      <c r="B19" s="156">
        <f>ROUND(VALUE(SUBSTITUTE(実質収支比率等に係る経年分析!F$48,"▲","-")),2)</f>
        <v>13.43</v>
      </c>
      <c r="C19" s="156">
        <f>ROUND(VALUE(SUBSTITUTE(実質収支比率等に係る経年分析!G$48,"▲","-")),2)</f>
        <v>12.03</v>
      </c>
      <c r="D19" s="156">
        <f>ROUND(VALUE(SUBSTITUTE(実質収支比率等に係る経年分析!H$48,"▲","-")),2)</f>
        <v>9.26</v>
      </c>
      <c r="E19" s="156">
        <f>ROUND(VALUE(SUBSTITUTE(実質収支比率等に係る経年分析!I$48,"▲","-")),2)</f>
        <v>6.86</v>
      </c>
      <c r="F19" s="156">
        <f>ROUND(VALUE(SUBSTITUTE(実質収支比率等に係る経年分析!J$48,"▲","-")),2)</f>
        <v>5.88</v>
      </c>
    </row>
    <row r="20" spans="1:11">
      <c r="A20" s="156" t="s">
        <v>53</v>
      </c>
      <c r="B20" s="156">
        <f>ROUND(VALUE(SUBSTITUTE(実質収支比率等に係る経年分析!F$47,"▲","-")),2)</f>
        <v>29.65</v>
      </c>
      <c r="C20" s="156">
        <f>ROUND(VALUE(SUBSTITUTE(実質収支比率等に係る経年分析!G$47,"▲","-")),2)</f>
        <v>41.02</v>
      </c>
      <c r="D20" s="156">
        <f>ROUND(VALUE(SUBSTITUTE(実質収支比率等に係る経年分析!H$47,"▲","-")),2)</f>
        <v>48.17</v>
      </c>
      <c r="E20" s="156">
        <f>ROUND(VALUE(SUBSTITUTE(実質収支比率等に係る経年分析!I$47,"▲","-")),2)</f>
        <v>46.57</v>
      </c>
      <c r="F20" s="156">
        <f>ROUND(VALUE(SUBSTITUTE(実質収支比率等に係る経年分析!J$47,"▲","-")),2)</f>
        <v>51.76</v>
      </c>
    </row>
    <row r="21" spans="1:11">
      <c r="A21" s="156" t="s">
        <v>54</v>
      </c>
      <c r="B21" s="156">
        <f>IF(ISNUMBER(VALUE(SUBSTITUTE(実質収支比率等に係る経年分析!F$49,"▲","-"))),ROUND(VALUE(SUBSTITUTE(実質収支比率等に係る経年分析!F$49,"▲","-")),2),NA())</f>
        <v>11.82</v>
      </c>
      <c r="C21" s="156">
        <f>IF(ISNUMBER(VALUE(SUBSTITUTE(実質収支比率等に係る経年分析!G$49,"▲","-"))),ROUND(VALUE(SUBSTITUTE(実質収支比率等に係る経年分析!G$49,"▲","-")),2),NA())</f>
        <v>13</v>
      </c>
      <c r="D21" s="156">
        <f>IF(ISNUMBER(VALUE(SUBSTITUTE(実質収支比率等に係る経年分析!H$49,"▲","-"))),ROUND(VALUE(SUBSTITUTE(実質収支比率等に係る経年分析!H$49,"▲","-")),2),NA())</f>
        <v>3.45</v>
      </c>
      <c r="E21" s="156">
        <f>IF(ISNUMBER(VALUE(SUBSTITUTE(実質収支比率等に係る経年分析!I$49,"▲","-"))),ROUND(VALUE(SUBSTITUTE(実質収支比率等に係る経年分析!I$49,"▲","-")),2),NA())</f>
        <v>-3.51</v>
      </c>
      <c r="F21" s="156">
        <f>IF(ISNUMBER(VALUE(SUBSTITUTE(実質収支比率等に係る経年分析!J$49,"▲","-"))),ROUND(VALUE(SUBSTITUTE(実質収支比率等に係る経年分析!J$49,"▲","-")),2),NA())</f>
        <v>5.85</v>
      </c>
    </row>
    <row r="24" spans="1:11">
      <c r="A24" s="130" t="s">
        <v>55</v>
      </c>
    </row>
    <row r="25" spans="1:11">
      <c r="A25" s="157"/>
      <c r="B25" s="157" t="str">
        <f>連結実質赤字比率に係る赤字・黒字の構成分析!F$33</f>
        <v>R02</v>
      </c>
      <c r="C25" s="157"/>
      <c r="D25" s="157" t="str">
        <f>連結実質赤字比率に係る赤字・黒字の構成分析!G$33</f>
        <v>R03</v>
      </c>
      <c r="E25" s="157"/>
      <c r="F25" s="157" t="str">
        <f>連結実質赤字比率に係る赤字・黒字の構成分析!H$33</f>
        <v>R04</v>
      </c>
      <c r="G25" s="157"/>
      <c r="H25" s="157" t="str">
        <f>連結実質赤字比率に係る赤字・黒字の構成分析!I$33</f>
        <v>R05</v>
      </c>
      <c r="I25" s="157"/>
      <c r="J25" s="157" t="str">
        <f>連結実質赤字比率に係る赤字・黒字の構成分析!J$33</f>
        <v>R06</v>
      </c>
      <c r="K25" s="157"/>
    </row>
    <row r="26" spans="1:11">
      <c r="A26" s="157"/>
      <c r="B26" s="157" t="s">
        <v>56</v>
      </c>
      <c r="C26" s="157" t="s">
        <v>57</v>
      </c>
      <c r="D26" s="157" t="s">
        <v>56</v>
      </c>
      <c r="E26" s="157" t="s">
        <v>57</v>
      </c>
      <c r="F26" s="157" t="s">
        <v>56</v>
      </c>
      <c r="G26" s="157" t="s">
        <v>57</v>
      </c>
      <c r="H26" s="157" t="s">
        <v>56</v>
      </c>
      <c r="I26" s="157" t="s">
        <v>57</v>
      </c>
      <c r="J26" s="157" t="s">
        <v>56</v>
      </c>
      <c r="K26" s="157" t="s">
        <v>57</v>
      </c>
    </row>
    <row r="27" spans="1:11">
      <c r="A27" s="157" t="str">
        <f>IF(連結実質赤字比率に係る赤字・黒字の構成分析!C$43="",NA(),連結実質赤字比率に係る赤字・黒字の構成分析!C$43)</f>
        <v>その他会計（黒字）</v>
      </c>
      <c r="B27" s="157" t="e">
        <f>IF(ROUND(VALUE(SUBSTITUTE(連結実質赤字比率に係る赤字・黒字の構成分析!F$43,"▲", "-")), 2) &lt; 0, ABS(ROUND(VALUE(SUBSTITUTE(連結実質赤字比率に係る赤字・黒字の構成分析!F$43,"▲", "-")), 2)), NA())</f>
        <v>#N/A</v>
      </c>
      <c r="C27" s="157">
        <f>IF(ROUND(VALUE(SUBSTITUTE(連結実質赤字比率に係る赤字・黒字の構成分析!F$43,"▲", "-")), 2) &gt;= 0, ABS(ROUND(VALUE(SUBSTITUTE(連結実質赤字比率に係る赤字・黒字の構成分析!F$43,"▲", "-")), 2)), NA())</f>
        <v>0</v>
      </c>
      <c r="D27" s="157" t="e">
        <f>IF(ROUND(VALUE(SUBSTITUTE(連結実質赤字比率に係る赤字・黒字の構成分析!G$43,"▲", "-")), 2) &lt; 0, ABS(ROUND(VALUE(SUBSTITUTE(連結実質赤字比率に係る赤字・黒字の構成分析!G$43,"▲", "-")), 2)), NA())</f>
        <v>#N/A</v>
      </c>
      <c r="E27" s="157">
        <f>IF(ROUND(VALUE(SUBSTITUTE(連結実質赤字比率に係る赤字・黒字の構成分析!G$43,"▲", "-")), 2) &gt;= 0, ABS(ROUND(VALUE(SUBSTITUTE(連結実質赤字比率に係る赤字・黒字の構成分析!G$43,"▲", "-")), 2)), NA())</f>
        <v>0</v>
      </c>
      <c r="F27" s="157" t="e">
        <f>IF(ROUND(VALUE(SUBSTITUTE(連結実質赤字比率に係る赤字・黒字の構成分析!H$43,"▲", "-")), 2) &lt; 0, ABS(ROUND(VALUE(SUBSTITUTE(連結実質赤字比率に係る赤字・黒字の構成分析!H$43,"▲", "-")), 2)), NA())</f>
        <v>#N/A</v>
      </c>
      <c r="G27" s="157">
        <f>IF(ROUND(VALUE(SUBSTITUTE(連結実質赤字比率に係る赤字・黒字の構成分析!H$43,"▲", "-")), 2) &gt;= 0, ABS(ROUND(VALUE(SUBSTITUTE(連結実質赤字比率に係る赤字・黒字の構成分析!H$43,"▲", "-")), 2)), NA())</f>
        <v>0.5</v>
      </c>
      <c r="H27" s="157" t="e">
        <f>IF(ROUND(VALUE(SUBSTITUTE(連結実質赤字比率に係る赤字・黒字の構成分析!I$43,"▲", "-")), 2) &lt; 0, ABS(ROUND(VALUE(SUBSTITUTE(連結実質赤字比率に係る赤字・黒字の構成分析!I$43,"▲", "-")), 2)), NA())</f>
        <v>#VALUE!</v>
      </c>
      <c r="I27" s="157" t="e">
        <f>IF(ROUND(VALUE(SUBSTITUTE(連結実質赤字比率に係る赤字・黒字の構成分析!I$43,"▲", "-")), 2) &gt;= 0, ABS(ROUND(VALUE(SUBSTITUTE(連結実質赤字比率に係る赤字・黒字の構成分析!I$43,"▲", "-")), 2)), NA())</f>
        <v>#VALUE!</v>
      </c>
      <c r="J27" s="157" t="e">
        <f>IF(ROUND(VALUE(SUBSTITUTE(連結実質赤字比率に係る赤字・黒字の構成分析!J$43,"▲", "-")), 2) &lt; 0, ABS(ROUND(VALUE(SUBSTITUTE(連結実質赤字比率に係る赤字・黒字の構成分析!J$43,"▲", "-")), 2)), NA())</f>
        <v>#VALUE!</v>
      </c>
      <c r="K27" s="157" t="e">
        <f>IF(ROUND(VALUE(SUBSTITUTE(連結実質赤字比率に係る赤字・黒字の構成分析!J$43,"▲", "-")), 2) &gt;= 0, ABS(ROUND(VALUE(SUBSTITUTE(連結実質赤字比率に係る赤字・黒字の構成分析!J$43,"▲", "-")), 2)), NA())</f>
        <v>#VALUE!</v>
      </c>
    </row>
    <row r="28" spans="1:11">
      <c r="A28" s="157" t="str">
        <f>IF(連結実質赤字比率に係る赤字・黒字の構成分析!C$42="",NA(),連結実質赤字比率に係る赤字・黒字の構成分析!C$42)</f>
        <v>その他会計（赤字）</v>
      </c>
      <c r="B28" s="157">
        <f>IF(ROUND(VALUE(SUBSTITUTE(連結実質赤字比率に係る赤字・黒字の構成分析!F$42,"▲", "-")), 2) &lt; 0, ABS(ROUND(VALUE(SUBSTITUTE(連結実質赤字比率に係る赤字・黒字の構成分析!F$42,"▲", "-")), 2)), NA())</f>
        <v>0.61</v>
      </c>
      <c r="C28" s="157" t="e">
        <f>IF(ROUND(VALUE(SUBSTITUTE(連結実質赤字比率に係る赤字・黒字の構成分析!F$42,"▲", "-")), 2) &gt;= 0, ABS(ROUND(VALUE(SUBSTITUTE(連結実質赤字比率に係る赤字・黒字の構成分析!F$42,"▲", "-")), 2)), NA())</f>
        <v>#N/A</v>
      </c>
      <c r="D28" s="157" t="e">
        <f>IF(ROUND(VALUE(SUBSTITUTE(連結実質赤字比率に係る赤字・黒字の構成分析!G$42,"▲", "-")), 2) &lt; 0, ABS(ROUND(VALUE(SUBSTITUTE(連結実質赤字比率に係る赤字・黒字の構成分析!G$42,"▲", "-")), 2)), NA())</f>
        <v>#VALUE!</v>
      </c>
      <c r="E28" s="157" t="e">
        <f>IF(ROUND(VALUE(SUBSTITUTE(連結実質赤字比率に係る赤字・黒字の構成分析!G$42,"▲", "-")), 2) &gt;= 0, ABS(ROUND(VALUE(SUBSTITUTE(連結実質赤字比率に係る赤字・黒字の構成分析!G$42,"▲", "-")), 2)), NA())</f>
        <v>#VALUE!</v>
      </c>
      <c r="F28" s="157" t="e">
        <f>IF(ROUND(VALUE(SUBSTITUTE(連結実質赤字比率に係る赤字・黒字の構成分析!H$42,"▲", "-")), 2) &lt; 0, ABS(ROUND(VALUE(SUBSTITUTE(連結実質赤字比率に係る赤字・黒字の構成分析!H$42,"▲", "-")), 2)), NA())</f>
        <v>#VALUE!</v>
      </c>
      <c r="G28" s="157" t="e">
        <f>IF(ROUND(VALUE(SUBSTITUTE(連結実質赤字比率に係る赤字・黒字の構成分析!H$42,"▲", "-")), 2) &gt;= 0, ABS(ROUND(VALUE(SUBSTITUTE(連結実質赤字比率に係る赤字・黒字の構成分析!H$42,"▲", "-")), 2)), NA())</f>
        <v>#VALUE!</v>
      </c>
      <c r="H28" s="157" t="e">
        <f>IF(ROUND(VALUE(SUBSTITUTE(連結実質赤字比率に係る赤字・黒字の構成分析!I$42,"▲", "-")), 2) &lt; 0, ABS(ROUND(VALUE(SUBSTITUTE(連結実質赤字比率に係る赤字・黒字の構成分析!I$42,"▲", "-")), 2)), NA())</f>
        <v>#VALUE!</v>
      </c>
      <c r="I28" s="157" t="e">
        <f>IF(ROUND(VALUE(SUBSTITUTE(連結実質赤字比率に係る赤字・黒字の構成分析!I$42,"▲", "-")), 2) &gt;= 0, ABS(ROUND(VALUE(SUBSTITUTE(連結実質赤字比率に係る赤字・黒字の構成分析!I$42,"▲", "-")), 2)), NA())</f>
        <v>#VALUE!</v>
      </c>
      <c r="J28" s="157" t="e">
        <f>IF(ROUND(VALUE(SUBSTITUTE(連結実質赤字比率に係る赤字・黒字の構成分析!J$42,"▲", "-")), 2) &lt; 0, ABS(ROUND(VALUE(SUBSTITUTE(連結実質赤字比率に係る赤字・黒字の構成分析!J$42,"▲", "-")), 2)), NA())</f>
        <v>#VALUE!</v>
      </c>
      <c r="K28" s="157" t="e">
        <f>IF(ROUND(VALUE(SUBSTITUTE(連結実質赤字比率に係る赤字・黒字の構成分析!J$42,"▲", "-")), 2) &gt;= 0, ABS(ROUND(VALUE(SUBSTITUTE(連結実質赤字比率に係る赤字・黒字の構成分析!J$42,"▲", "-")), 2)), NA())</f>
        <v>#VALUE!</v>
      </c>
    </row>
    <row r="29" spans="1:11">
      <c r="A29" s="157" t="e">
        <f>IF(連結実質赤字比率に係る赤字・黒字の構成分析!C$41="",NA(),連結実質赤字比率に係る赤字・黒字の構成分析!C$41)</f>
        <v>#N/A</v>
      </c>
      <c r="B29" s="157" t="e">
        <f>IF(ROUND(VALUE(SUBSTITUTE(連結実質赤字比率に係る赤字・黒字の構成分析!F$41,"▲", "-")), 2) &lt; 0, ABS(ROUND(VALUE(SUBSTITUTE(連結実質赤字比率に係る赤字・黒字の構成分析!F$41,"▲", "-")), 2)), NA())</f>
        <v>#VALUE!</v>
      </c>
      <c r="C29" s="157" t="e">
        <f>IF(ROUND(VALUE(SUBSTITUTE(連結実質赤字比率に係る赤字・黒字の構成分析!F$41,"▲", "-")), 2) &gt;= 0, ABS(ROUND(VALUE(SUBSTITUTE(連結実質赤字比率に係る赤字・黒字の構成分析!F$41,"▲", "-")), 2)), NA())</f>
        <v>#VALUE!</v>
      </c>
      <c r="D29" s="157" t="e">
        <f>IF(ROUND(VALUE(SUBSTITUTE(連結実質赤字比率に係る赤字・黒字の構成分析!G$41,"▲", "-")), 2) &lt; 0, ABS(ROUND(VALUE(SUBSTITUTE(連結実質赤字比率に係る赤字・黒字の構成分析!G$41,"▲", "-")), 2)), NA())</f>
        <v>#VALUE!</v>
      </c>
      <c r="E29" s="157" t="e">
        <f>IF(ROUND(VALUE(SUBSTITUTE(連結実質赤字比率に係る赤字・黒字の構成分析!G$41,"▲", "-")), 2) &gt;= 0, ABS(ROUND(VALUE(SUBSTITUTE(連結実質赤字比率に係る赤字・黒字の構成分析!G$41,"▲", "-")), 2)), NA())</f>
        <v>#VALUE!</v>
      </c>
      <c r="F29" s="157" t="e">
        <f>IF(ROUND(VALUE(SUBSTITUTE(連結実質赤字比率に係る赤字・黒字の構成分析!H$41,"▲", "-")), 2) &lt; 0, ABS(ROUND(VALUE(SUBSTITUTE(連結実質赤字比率に係る赤字・黒字の構成分析!H$41,"▲", "-")), 2)), NA())</f>
        <v>#VALUE!</v>
      </c>
      <c r="G29" s="157" t="e">
        <f>IF(ROUND(VALUE(SUBSTITUTE(連結実質赤字比率に係る赤字・黒字の構成分析!H$41,"▲", "-")), 2) &gt;= 0, ABS(ROUND(VALUE(SUBSTITUTE(連結実質赤字比率に係る赤字・黒字の構成分析!H$41,"▲", "-")), 2)), NA())</f>
        <v>#VALUE!</v>
      </c>
      <c r="H29" s="157" t="e">
        <f>IF(ROUND(VALUE(SUBSTITUTE(連結実質赤字比率に係る赤字・黒字の構成分析!I$41,"▲", "-")), 2) &lt; 0, ABS(ROUND(VALUE(SUBSTITUTE(連結実質赤字比率に係る赤字・黒字の構成分析!I$41,"▲", "-")), 2)), NA())</f>
        <v>#VALUE!</v>
      </c>
      <c r="I29" s="157" t="e">
        <f>IF(ROUND(VALUE(SUBSTITUTE(連結実質赤字比率に係る赤字・黒字の構成分析!I$41,"▲", "-")), 2) &gt;= 0, ABS(ROUND(VALUE(SUBSTITUTE(連結実質赤字比率に係る赤字・黒字の構成分析!I$41,"▲", "-")), 2)), NA())</f>
        <v>#VALUE!</v>
      </c>
      <c r="J29" s="157" t="e">
        <f>IF(ROUND(VALUE(SUBSTITUTE(連結実質赤字比率に係る赤字・黒字の構成分析!J$41,"▲", "-")), 2) &lt; 0, ABS(ROUND(VALUE(SUBSTITUTE(連結実質赤字比率に係る赤字・黒字の構成分析!J$41,"▲", "-")), 2)), NA())</f>
        <v>#VALUE!</v>
      </c>
      <c r="K29" s="157" t="e">
        <f>IF(ROUND(VALUE(SUBSTITUTE(連結実質赤字比率に係る赤字・黒字の構成分析!J$41,"▲", "-")), 2) &gt;= 0, ABS(ROUND(VALUE(SUBSTITUTE(連結実質赤字比率に係る赤字・黒字の構成分析!J$41,"▲", "-")), 2)), NA())</f>
        <v>#VALUE!</v>
      </c>
    </row>
    <row r="30" spans="1:11">
      <c r="A30" s="157" t="str">
        <f>IF(連結実質赤字比率に係る赤字・黒字の構成分析!C$40="",NA(),連結実質赤字比率に係る赤字・黒字の構成分析!C$40)</f>
        <v>農業集落排水事業会計</v>
      </c>
      <c r="B30" s="157" t="e">
        <f>IF(ROUND(VALUE(SUBSTITUTE(連結実質赤字比率に係る赤字・黒字の構成分析!F$40,"▲", "-")), 2) &lt; 0, ABS(ROUND(VALUE(SUBSTITUTE(連結実質赤字比率に係る赤字・黒字の構成分析!F$40,"▲", "-")), 2)), NA())</f>
        <v>#VALUE!</v>
      </c>
      <c r="C30" s="157" t="e">
        <f>IF(ROUND(VALUE(SUBSTITUTE(連結実質赤字比率に係る赤字・黒字の構成分析!F$40,"▲", "-")), 2) &gt;= 0, ABS(ROUND(VALUE(SUBSTITUTE(連結実質赤字比率に係る赤字・黒字の構成分析!F$40,"▲", "-")), 2)), NA())</f>
        <v>#VALUE!</v>
      </c>
      <c r="D30" s="157" t="e">
        <f>IF(ROUND(VALUE(SUBSTITUTE(連結実質赤字比率に係る赤字・黒字の構成分析!G$40,"▲", "-")), 2) &lt; 0, ABS(ROUND(VALUE(SUBSTITUTE(連結実質赤字比率に係る赤字・黒字の構成分析!G$40,"▲", "-")), 2)), NA())</f>
        <v>#VALUE!</v>
      </c>
      <c r="E30" s="157" t="e">
        <f>IF(ROUND(VALUE(SUBSTITUTE(連結実質赤字比率に係る赤字・黒字の構成分析!G$40,"▲", "-")), 2) &gt;= 0, ABS(ROUND(VALUE(SUBSTITUTE(連結実質赤字比率に係る赤字・黒字の構成分析!G$40,"▲", "-")), 2)), NA())</f>
        <v>#VALUE!</v>
      </c>
      <c r="F30" s="157" t="e">
        <f>IF(ROUND(VALUE(SUBSTITUTE(連結実質赤字比率に係る赤字・黒字の構成分析!H$40,"▲", "-")), 2) &lt; 0, ABS(ROUND(VALUE(SUBSTITUTE(連結実質赤字比率に係る赤字・黒字の構成分析!H$40,"▲", "-")), 2)), NA())</f>
        <v>#VALUE!</v>
      </c>
      <c r="G30" s="157" t="e">
        <f>IF(ROUND(VALUE(SUBSTITUTE(連結実質赤字比率に係る赤字・黒字の構成分析!H$40,"▲", "-")), 2) &gt;= 0, ABS(ROUND(VALUE(SUBSTITUTE(連結実質赤字比率に係る赤字・黒字の構成分析!H$40,"▲", "-")), 2)), NA())</f>
        <v>#VALUE!</v>
      </c>
      <c r="H30" s="157" t="e">
        <f>IF(ROUND(VALUE(SUBSTITUTE(連結実質赤字比率に係る赤字・黒字の構成分析!I$40,"▲", "-")), 2) &lt; 0, ABS(ROUND(VALUE(SUBSTITUTE(連結実質赤字比率に係る赤字・黒字の構成分析!I$40,"▲", "-")), 2)), NA())</f>
        <v>#N/A</v>
      </c>
      <c r="I30" s="157">
        <f>IF(ROUND(VALUE(SUBSTITUTE(連結実質赤字比率に係る赤字・黒字の構成分析!I$40,"▲", "-")), 2) &gt;= 0, ABS(ROUND(VALUE(SUBSTITUTE(連結実質赤字比率に係る赤字・黒字の構成分析!I$40,"▲", "-")), 2)), NA())</f>
        <v>0.02</v>
      </c>
      <c r="J30" s="157" t="e">
        <f>IF(ROUND(VALUE(SUBSTITUTE(連結実質赤字比率に係る赤字・黒字の構成分析!J$40,"▲", "-")), 2) &lt; 0, ABS(ROUND(VALUE(SUBSTITUTE(連結実質赤字比率に係る赤字・黒字の構成分析!J$40,"▲", "-")), 2)), NA())</f>
        <v>#N/A</v>
      </c>
      <c r="K30" s="157">
        <f>IF(ROUND(VALUE(SUBSTITUTE(連結実質赤字比率に係る赤字・黒字の構成分析!J$40,"▲", "-")), 2) &gt;= 0, ABS(ROUND(VALUE(SUBSTITUTE(連結実質赤字比率に係る赤字・黒字の構成分析!J$40,"▲", "-")), 2)), NA())</f>
        <v>0.02</v>
      </c>
    </row>
    <row r="31" spans="1:11">
      <c r="A31" s="157" t="str">
        <f>IF(連結実質赤字比率に係る赤字・黒字の構成分析!C$39="",NA(),連結実質赤字比率に係る赤字・黒字の構成分析!C$39)</f>
        <v>駐車場事業特別会計</v>
      </c>
      <c r="B31" s="157" t="e">
        <f>IF(ROUND(VALUE(SUBSTITUTE(連結実質赤字比率に係る赤字・黒字の構成分析!F$39,"▲", "-")), 2) &lt; 0, ABS(ROUND(VALUE(SUBSTITUTE(連結実質赤字比率に係る赤字・黒字の構成分析!F$39,"▲", "-")), 2)), NA())</f>
        <v>#N/A</v>
      </c>
      <c r="C31" s="157">
        <f>IF(ROUND(VALUE(SUBSTITUTE(連結実質赤字比率に係る赤字・黒字の構成分析!F$39,"▲", "-")), 2) &gt;= 0, ABS(ROUND(VALUE(SUBSTITUTE(連結実質赤字比率に係る赤字・黒字の構成分析!F$39,"▲", "-")), 2)), NA())</f>
        <v>0.02</v>
      </c>
      <c r="D31" s="157" t="e">
        <f>IF(ROUND(VALUE(SUBSTITUTE(連結実質赤字比率に係る赤字・黒字の構成分析!G$39,"▲", "-")), 2) &lt; 0, ABS(ROUND(VALUE(SUBSTITUTE(連結実質赤字比率に係る赤字・黒字の構成分析!G$39,"▲", "-")), 2)), NA())</f>
        <v>#N/A</v>
      </c>
      <c r="E31" s="157">
        <f>IF(ROUND(VALUE(SUBSTITUTE(連結実質赤字比率に係る赤字・黒字の構成分析!G$39,"▲", "-")), 2) &gt;= 0, ABS(ROUND(VALUE(SUBSTITUTE(連結実質赤字比率に係る赤字・黒字の構成分析!G$39,"▲", "-")), 2)), NA())</f>
        <v>7.0000000000000007E-2</v>
      </c>
      <c r="F31" s="157" t="e">
        <f>IF(ROUND(VALUE(SUBSTITUTE(連結実質赤字比率に係る赤字・黒字の構成分析!H$39,"▲", "-")), 2) &lt; 0, ABS(ROUND(VALUE(SUBSTITUTE(連結実質赤字比率に係る赤字・黒字の構成分析!H$39,"▲", "-")), 2)), NA())</f>
        <v>#N/A</v>
      </c>
      <c r="G31" s="157">
        <f>IF(ROUND(VALUE(SUBSTITUTE(連結実質赤字比率に係る赤字・黒字の構成分析!H$39,"▲", "-")), 2) &gt;= 0, ABS(ROUND(VALUE(SUBSTITUTE(連結実質赤字比率に係る赤字・黒字の構成分析!H$39,"▲", "-")), 2)), NA())</f>
        <v>0.08</v>
      </c>
      <c r="H31" s="157" t="e">
        <f>IF(ROUND(VALUE(SUBSTITUTE(連結実質赤字比率に係る赤字・黒字の構成分析!I$39,"▲", "-")), 2) &lt; 0, ABS(ROUND(VALUE(SUBSTITUTE(連結実質赤字比率に係る赤字・黒字の構成分析!I$39,"▲", "-")), 2)), NA())</f>
        <v>#N/A</v>
      </c>
      <c r="I31" s="157">
        <f>IF(ROUND(VALUE(SUBSTITUTE(連結実質赤字比率に係る赤字・黒字の構成分析!I$39,"▲", "-")), 2) &gt;= 0, ABS(ROUND(VALUE(SUBSTITUTE(連結実質赤字比率に係る赤字・黒字の構成分析!I$39,"▲", "-")), 2)), NA())</f>
        <v>0.05</v>
      </c>
      <c r="J31" s="157" t="e">
        <f>IF(ROUND(VALUE(SUBSTITUTE(連結実質赤字比率に係る赤字・黒字の構成分析!J$39,"▲", "-")), 2) &lt; 0, ABS(ROUND(VALUE(SUBSTITUTE(連結実質赤字比率に係る赤字・黒字の構成分析!J$39,"▲", "-")), 2)), NA())</f>
        <v>#N/A</v>
      </c>
      <c r="K31" s="157">
        <f>IF(ROUND(VALUE(SUBSTITUTE(連結実質赤字比率に係る赤字・黒字の構成分析!J$39,"▲", "-")), 2) &gt;= 0, ABS(ROUND(VALUE(SUBSTITUTE(連結実質赤字比率に係る赤字・黒字の構成分析!J$39,"▲", "-")), 2)), NA())</f>
        <v>0.02</v>
      </c>
    </row>
    <row r="32" spans="1:11">
      <c r="A32" s="157" t="str">
        <f>IF(連結実質赤字比率に係る赤字・黒字の構成分析!C$38="",NA(),連結実質赤字比率に係る赤字・黒字の構成分析!C$38)</f>
        <v>後期高齢者医療特別会計</v>
      </c>
      <c r="B32" s="157" t="e">
        <f>IF(ROUND(VALUE(SUBSTITUTE(連結実質赤字比率に係る赤字・黒字の構成分析!F$38,"▲", "-")), 2) &lt; 0, ABS(ROUND(VALUE(SUBSTITUTE(連結実質赤字比率に係る赤字・黒字の構成分析!F$38,"▲", "-")), 2)), NA())</f>
        <v>#N/A</v>
      </c>
      <c r="C32" s="157">
        <f>IF(ROUND(VALUE(SUBSTITUTE(連結実質赤字比率に係る赤字・黒字の構成分析!F$38,"▲", "-")), 2) &gt;= 0, ABS(ROUND(VALUE(SUBSTITUTE(連結実質赤字比率に係る赤字・黒字の構成分析!F$38,"▲", "-")), 2)), NA())</f>
        <v>0.04</v>
      </c>
      <c r="D32" s="157" t="e">
        <f>IF(ROUND(VALUE(SUBSTITUTE(連結実質赤字比率に係る赤字・黒字の構成分析!G$38,"▲", "-")), 2) &lt; 0, ABS(ROUND(VALUE(SUBSTITUTE(連結実質赤字比率に係る赤字・黒字の構成分析!G$38,"▲", "-")), 2)), NA())</f>
        <v>#N/A</v>
      </c>
      <c r="E32" s="157">
        <f>IF(ROUND(VALUE(SUBSTITUTE(連結実質赤字比率に係る赤字・黒字の構成分析!G$38,"▲", "-")), 2) &gt;= 0, ABS(ROUND(VALUE(SUBSTITUTE(連結実質赤字比率に係る赤字・黒字の構成分析!G$38,"▲", "-")), 2)), NA())</f>
        <v>7.0000000000000007E-2</v>
      </c>
      <c r="F32" s="157" t="e">
        <f>IF(ROUND(VALUE(SUBSTITUTE(連結実質赤字比率に係る赤字・黒字の構成分析!H$38,"▲", "-")), 2) &lt; 0, ABS(ROUND(VALUE(SUBSTITUTE(連結実質赤字比率に係る赤字・黒字の構成分析!H$38,"▲", "-")), 2)), NA())</f>
        <v>#N/A</v>
      </c>
      <c r="G32" s="157">
        <f>IF(ROUND(VALUE(SUBSTITUTE(連結実質赤字比率に係る赤字・黒字の構成分析!H$38,"▲", "-")), 2) &gt;= 0, ABS(ROUND(VALUE(SUBSTITUTE(連結実質赤字比率に係る赤字・黒字の構成分析!H$38,"▲", "-")), 2)), NA())</f>
        <v>7.0000000000000007E-2</v>
      </c>
      <c r="H32" s="157" t="e">
        <f>IF(ROUND(VALUE(SUBSTITUTE(連結実質赤字比率に係る赤字・黒字の構成分析!I$38,"▲", "-")), 2) &lt; 0, ABS(ROUND(VALUE(SUBSTITUTE(連結実質赤字比率に係る赤字・黒字の構成分析!I$38,"▲", "-")), 2)), NA())</f>
        <v>#N/A</v>
      </c>
      <c r="I32" s="157">
        <f>IF(ROUND(VALUE(SUBSTITUTE(連結実質赤字比率に係る赤字・黒字の構成分析!I$38,"▲", "-")), 2) &gt;= 0, ABS(ROUND(VALUE(SUBSTITUTE(連結実質赤字比率に係る赤字・黒字の構成分析!I$38,"▲", "-")), 2)), NA())</f>
        <v>0.15</v>
      </c>
      <c r="J32" s="157" t="e">
        <f>IF(ROUND(VALUE(SUBSTITUTE(連結実質赤字比率に係る赤字・黒字の構成分析!J$38,"▲", "-")), 2) &lt; 0, ABS(ROUND(VALUE(SUBSTITUTE(連結実質赤字比率に係る赤字・黒字の構成分析!J$38,"▲", "-")), 2)), NA())</f>
        <v>#N/A</v>
      </c>
      <c r="K32" s="157">
        <f>IF(ROUND(VALUE(SUBSTITUTE(連結実質赤字比率に係る赤字・黒字の構成分析!J$38,"▲", "-")), 2) &gt;= 0, ABS(ROUND(VALUE(SUBSTITUTE(連結実質赤字比率に係る赤字・黒字の構成分析!J$38,"▲", "-")), 2)), NA())</f>
        <v>0.19</v>
      </c>
    </row>
    <row r="33" spans="1:16">
      <c r="A33" s="157" t="str">
        <f>IF(連結実質赤字比率に係る赤字・黒字の構成分析!C$37="",NA(),連結実質赤字比率に係る赤字・黒字の構成分析!C$37)</f>
        <v>水道事業会計</v>
      </c>
      <c r="B33" s="157" t="e">
        <f>IF(ROUND(VALUE(SUBSTITUTE(連結実質赤字比率に係る赤字・黒字の構成分析!F$37,"▲", "-")), 2) &lt; 0, ABS(ROUND(VALUE(SUBSTITUTE(連結実質赤字比率に係る赤字・黒字の構成分析!F$37,"▲", "-")), 2)), NA())</f>
        <v>#N/A</v>
      </c>
      <c r="C33" s="157">
        <f>IF(ROUND(VALUE(SUBSTITUTE(連結実質赤字比率に係る赤字・黒字の構成分析!F$37,"▲", "-")), 2) &gt;= 0, ABS(ROUND(VALUE(SUBSTITUTE(連結実質赤字比率に係る赤字・黒字の構成分析!F$37,"▲", "-")), 2)), NA())</f>
        <v>3.35</v>
      </c>
      <c r="D33" s="157" t="e">
        <f>IF(ROUND(VALUE(SUBSTITUTE(連結実質赤字比率に係る赤字・黒字の構成分析!G$37,"▲", "-")), 2) &lt; 0, ABS(ROUND(VALUE(SUBSTITUTE(連結実質赤字比率に係る赤字・黒字の構成分析!G$37,"▲", "-")), 2)), NA())</f>
        <v>#N/A</v>
      </c>
      <c r="E33" s="157">
        <f>IF(ROUND(VALUE(SUBSTITUTE(連結実質赤字比率に係る赤字・黒字の構成分析!G$37,"▲", "-")), 2) &gt;= 0, ABS(ROUND(VALUE(SUBSTITUTE(連結実質赤字比率に係る赤字・黒字の構成分析!G$37,"▲", "-")), 2)), NA())</f>
        <v>3.55</v>
      </c>
      <c r="F33" s="157" t="e">
        <f>IF(ROUND(VALUE(SUBSTITUTE(連結実質赤字比率に係る赤字・黒字の構成分析!H$37,"▲", "-")), 2) &lt; 0, ABS(ROUND(VALUE(SUBSTITUTE(連結実質赤字比率に係る赤字・黒字の構成分析!H$37,"▲", "-")), 2)), NA())</f>
        <v>#N/A</v>
      </c>
      <c r="G33" s="157">
        <f>IF(ROUND(VALUE(SUBSTITUTE(連結実質赤字比率に係る赤字・黒字の構成分析!H$37,"▲", "-")), 2) &gt;= 0, ABS(ROUND(VALUE(SUBSTITUTE(連結実質赤字比率に係る赤字・黒字の構成分析!H$37,"▲", "-")), 2)), NA())</f>
        <v>0.7</v>
      </c>
      <c r="H33" s="157" t="e">
        <f>IF(ROUND(VALUE(SUBSTITUTE(連結実質赤字比率に係る赤字・黒字の構成分析!I$37,"▲", "-")), 2) &lt; 0, ABS(ROUND(VALUE(SUBSTITUTE(連結実質赤字比率に係る赤字・黒字の構成分析!I$37,"▲", "-")), 2)), NA())</f>
        <v>#N/A</v>
      </c>
      <c r="I33" s="157">
        <f>IF(ROUND(VALUE(SUBSTITUTE(連結実質赤字比率に係る赤字・黒字の構成分析!I$37,"▲", "-")), 2) &gt;= 0, ABS(ROUND(VALUE(SUBSTITUTE(連結実質赤字比率に係る赤字・黒字の構成分析!I$37,"▲", "-")), 2)), NA())</f>
        <v>1.65</v>
      </c>
      <c r="J33" s="157" t="e">
        <f>IF(ROUND(VALUE(SUBSTITUTE(連結実質赤字比率に係る赤字・黒字の構成分析!J$37,"▲", "-")), 2) &lt; 0, ABS(ROUND(VALUE(SUBSTITUTE(連結実質赤字比率に係る赤字・黒字の構成分析!J$37,"▲", "-")), 2)), NA())</f>
        <v>#N/A</v>
      </c>
      <c r="K33" s="157">
        <f>IF(ROUND(VALUE(SUBSTITUTE(連結実質赤字比率に係る赤字・黒字の構成分析!J$37,"▲", "-")), 2) &gt;= 0, ABS(ROUND(VALUE(SUBSTITUTE(連結実質赤字比率に係る赤字・黒字の構成分析!J$37,"▲", "-")), 2)), NA())</f>
        <v>0.99</v>
      </c>
    </row>
    <row r="34" spans="1:16">
      <c r="A34" s="157" t="str">
        <f>IF(連結実質赤字比率に係る赤字・黒字の構成分析!C$36="",NA(),連結実質赤字比率に係る赤字・黒字の構成分析!C$36)</f>
        <v>国民健康保険事業特別会計</v>
      </c>
      <c r="B34" s="157" t="e">
        <f>IF(ROUND(VALUE(SUBSTITUTE(連結実質赤字比率に係る赤字・黒字の構成分析!F$36,"▲", "-")), 2) &lt; 0, ABS(ROUND(VALUE(SUBSTITUTE(連結実質赤字比率に係る赤字・黒字の構成分析!F$36,"▲", "-")), 2)), NA())</f>
        <v>#N/A</v>
      </c>
      <c r="C34" s="157">
        <f>IF(ROUND(VALUE(SUBSTITUTE(連結実質赤字比率に係る赤字・黒字の構成分析!F$36,"▲", "-")), 2) &gt;= 0, ABS(ROUND(VALUE(SUBSTITUTE(連結実質赤字比率に係る赤字・黒字の構成分析!F$36,"▲", "-")), 2)), NA())</f>
        <v>1.31</v>
      </c>
      <c r="D34" s="157" t="e">
        <f>IF(ROUND(VALUE(SUBSTITUTE(連結実質赤字比率に係る赤字・黒字の構成分析!G$36,"▲", "-")), 2) &lt; 0, ABS(ROUND(VALUE(SUBSTITUTE(連結実質赤字比率に係る赤字・黒字の構成分析!G$36,"▲", "-")), 2)), NA())</f>
        <v>#N/A</v>
      </c>
      <c r="E34" s="157">
        <f>IF(ROUND(VALUE(SUBSTITUTE(連結実質赤字比率に係る赤字・黒字の構成分析!G$36,"▲", "-")), 2) &gt;= 0, ABS(ROUND(VALUE(SUBSTITUTE(連結実質赤字比率に係る赤字・黒字の構成分析!G$36,"▲", "-")), 2)), NA())</f>
        <v>0.85</v>
      </c>
      <c r="F34" s="157" t="e">
        <f>IF(ROUND(VALUE(SUBSTITUTE(連結実質赤字比率に係る赤字・黒字の構成分析!H$36,"▲", "-")), 2) &lt; 0, ABS(ROUND(VALUE(SUBSTITUTE(連結実質赤字比率に係る赤字・黒字の構成分析!H$36,"▲", "-")), 2)), NA())</f>
        <v>#N/A</v>
      </c>
      <c r="G34" s="157">
        <f>IF(ROUND(VALUE(SUBSTITUTE(連結実質赤字比率に係る赤字・黒字の構成分析!H$36,"▲", "-")), 2) &gt;= 0, ABS(ROUND(VALUE(SUBSTITUTE(連結実質赤字比率に係る赤字・黒字の構成分析!H$36,"▲", "-")), 2)), NA())</f>
        <v>0.06</v>
      </c>
      <c r="H34" s="157" t="e">
        <f>IF(ROUND(VALUE(SUBSTITUTE(連結実質赤字比率に係る赤字・黒字の構成分析!I$36,"▲", "-")), 2) &lt; 0, ABS(ROUND(VALUE(SUBSTITUTE(連結実質赤字比率に係る赤字・黒字の構成分析!I$36,"▲", "-")), 2)), NA())</f>
        <v>#N/A</v>
      </c>
      <c r="I34" s="157">
        <f>IF(ROUND(VALUE(SUBSTITUTE(連結実質赤字比率に係る赤字・黒字の構成分析!I$36,"▲", "-")), 2) &gt;= 0, ABS(ROUND(VALUE(SUBSTITUTE(連結実質赤字比率に係る赤字・黒字の構成分析!I$36,"▲", "-")), 2)), NA())</f>
        <v>0.4</v>
      </c>
      <c r="J34" s="157" t="e">
        <f>IF(ROUND(VALUE(SUBSTITUTE(連結実質赤字比率に係る赤字・黒字の構成分析!J$36,"▲", "-")), 2) &lt; 0, ABS(ROUND(VALUE(SUBSTITUTE(連結実質赤字比率に係る赤字・黒字の構成分析!J$36,"▲", "-")), 2)), NA())</f>
        <v>#N/A</v>
      </c>
      <c r="K34" s="157">
        <f>IF(ROUND(VALUE(SUBSTITUTE(連結実質赤字比率に係る赤字・黒字の構成分析!J$36,"▲", "-")), 2) &gt;= 0, ABS(ROUND(VALUE(SUBSTITUTE(連結実質赤字比率に係る赤字・黒字の構成分析!J$36,"▲", "-")), 2)), NA())</f>
        <v>1.39</v>
      </c>
    </row>
    <row r="35" spans="1:16">
      <c r="A35" s="157" t="str">
        <f>IF(連結実質赤字比率に係る赤字・黒字の構成分析!C$35="",NA(),連結実質赤字比率に係る赤字・黒字の構成分析!C$35)</f>
        <v>介護保険事業特別会計</v>
      </c>
      <c r="B35" s="157" t="e">
        <f>IF(ROUND(VALUE(SUBSTITUTE(連結実質赤字比率に係る赤字・黒字の構成分析!F$35,"▲", "-")), 2) &lt; 0, ABS(ROUND(VALUE(SUBSTITUTE(連結実質赤字比率に係る赤字・黒字の構成分析!F$35,"▲", "-")), 2)), NA())</f>
        <v>#N/A</v>
      </c>
      <c r="C35" s="157">
        <f>IF(ROUND(VALUE(SUBSTITUTE(連結実質赤字比率に係る赤字・黒字の構成分析!F$35,"▲", "-")), 2) &gt;= 0, ABS(ROUND(VALUE(SUBSTITUTE(連結実質赤字比率に係る赤字・黒字の構成分析!F$35,"▲", "-")), 2)), NA())</f>
        <v>1.1499999999999999</v>
      </c>
      <c r="D35" s="157" t="e">
        <f>IF(ROUND(VALUE(SUBSTITUTE(連結実質赤字比率に係る赤字・黒字の構成分析!G$35,"▲", "-")), 2) &lt; 0, ABS(ROUND(VALUE(SUBSTITUTE(連結実質赤字比率に係る赤字・黒字の構成分析!G$35,"▲", "-")), 2)), NA())</f>
        <v>#N/A</v>
      </c>
      <c r="E35" s="157">
        <f>IF(ROUND(VALUE(SUBSTITUTE(連結実質赤字比率に係る赤字・黒字の構成分析!G$35,"▲", "-")), 2) &gt;= 0, ABS(ROUND(VALUE(SUBSTITUTE(連結実質赤字比率に係る赤字・黒字の構成分析!G$35,"▲", "-")), 2)), NA())</f>
        <v>0.64</v>
      </c>
      <c r="F35" s="157" t="e">
        <f>IF(ROUND(VALUE(SUBSTITUTE(連結実質赤字比率に係る赤字・黒字の構成分析!H$35,"▲", "-")), 2) &lt; 0, ABS(ROUND(VALUE(SUBSTITUTE(連結実質赤字比率に係る赤字・黒字の構成分析!H$35,"▲", "-")), 2)), NA())</f>
        <v>#N/A</v>
      </c>
      <c r="G35" s="157">
        <f>IF(ROUND(VALUE(SUBSTITUTE(連結実質赤字比率に係る赤字・黒字の構成分析!H$35,"▲", "-")), 2) &gt;= 0, ABS(ROUND(VALUE(SUBSTITUTE(連結実質赤字比率に係る赤字・黒字の構成分析!H$35,"▲", "-")), 2)), NA())</f>
        <v>1.66</v>
      </c>
      <c r="H35" s="157" t="e">
        <f>IF(ROUND(VALUE(SUBSTITUTE(連結実質赤字比率に係る赤字・黒字の構成分析!I$35,"▲", "-")), 2) &lt; 0, ABS(ROUND(VALUE(SUBSTITUTE(連結実質赤字比率に係る赤字・黒字の構成分析!I$35,"▲", "-")), 2)), NA())</f>
        <v>#N/A</v>
      </c>
      <c r="I35" s="157">
        <f>IF(ROUND(VALUE(SUBSTITUTE(連結実質赤字比率に係る赤字・黒字の構成分析!I$35,"▲", "-")), 2) &gt;= 0, ABS(ROUND(VALUE(SUBSTITUTE(連結実質赤字比率に係る赤字・黒字の構成分析!I$35,"▲", "-")), 2)), NA())</f>
        <v>1.68</v>
      </c>
      <c r="J35" s="157" t="e">
        <f>IF(ROUND(VALUE(SUBSTITUTE(連結実質赤字比率に係る赤字・黒字の構成分析!J$35,"▲", "-")), 2) &lt; 0, ABS(ROUND(VALUE(SUBSTITUTE(連結実質赤字比率に係る赤字・黒字の構成分析!J$35,"▲", "-")), 2)), NA())</f>
        <v>#N/A</v>
      </c>
      <c r="K35" s="157">
        <f>IF(ROUND(VALUE(SUBSTITUTE(連結実質赤字比率に係る赤字・黒字の構成分析!J$35,"▲", "-")), 2) &gt;= 0, ABS(ROUND(VALUE(SUBSTITUTE(連結実質赤字比率に係る赤字・黒字の構成分析!J$35,"▲", "-")), 2)), NA())</f>
        <v>1.48</v>
      </c>
    </row>
    <row r="36" spans="1:16">
      <c r="A36" s="157" t="str">
        <f>IF(連結実質赤字比率に係る赤字・黒字の構成分析!C$34="",NA(),連結実質赤字比率に係る赤字・黒字の構成分析!C$34)</f>
        <v>一般会計</v>
      </c>
      <c r="B36" s="157" t="e">
        <f>IF(ROUND(VALUE(SUBSTITUTE(連結実質赤字比率に係る赤字・黒字の構成分析!F$34,"▲", "-")), 2) &lt; 0, ABS(ROUND(VALUE(SUBSTITUTE(連結実質赤字比率に係る赤字・黒字の構成分析!F$34,"▲", "-")), 2)), NA())</f>
        <v>#N/A</v>
      </c>
      <c r="C36" s="157">
        <f>IF(ROUND(VALUE(SUBSTITUTE(連結実質赤字比率に係る赤字・黒字の構成分析!F$34,"▲", "-")), 2) &gt;= 0, ABS(ROUND(VALUE(SUBSTITUTE(連結実質赤字比率に係る赤字・黒字の構成分析!F$34,"▲", "-")), 2)), NA())</f>
        <v>14.04</v>
      </c>
      <c r="D36" s="157" t="e">
        <f>IF(ROUND(VALUE(SUBSTITUTE(連結実質赤字比率に係る赤字・黒字の構成分析!G$34,"▲", "-")), 2) &lt; 0, ABS(ROUND(VALUE(SUBSTITUTE(連結実質赤字比率に係る赤字・黒字の構成分析!G$34,"▲", "-")), 2)), NA())</f>
        <v>#N/A</v>
      </c>
      <c r="E36" s="157">
        <f>IF(ROUND(VALUE(SUBSTITUTE(連結実質赤字比率に係る赤字・黒字の構成分析!G$34,"▲", "-")), 2) &gt;= 0, ABS(ROUND(VALUE(SUBSTITUTE(連結実質赤字比率に係る赤字・黒字の構成分析!G$34,"▲", "-")), 2)), NA())</f>
        <v>12.02</v>
      </c>
      <c r="F36" s="157" t="e">
        <f>IF(ROUND(VALUE(SUBSTITUTE(連結実質赤字比率に係る赤字・黒字の構成分析!H$34,"▲", "-")), 2) &lt; 0, ABS(ROUND(VALUE(SUBSTITUTE(連結実質赤字比率に係る赤字・黒字の構成分析!H$34,"▲", "-")), 2)), NA())</f>
        <v>#N/A</v>
      </c>
      <c r="G36" s="157">
        <f>IF(ROUND(VALUE(SUBSTITUTE(連結実質赤字比率に係る赤字・黒字の構成分析!H$34,"▲", "-")), 2) &gt;= 0, ABS(ROUND(VALUE(SUBSTITUTE(連結実質赤字比率に係る赤字・黒字の構成分析!H$34,"▲", "-")), 2)), NA())</f>
        <v>9.26</v>
      </c>
      <c r="H36" s="157" t="e">
        <f>IF(ROUND(VALUE(SUBSTITUTE(連結実質赤字比率に係る赤字・黒字の構成分析!I$34,"▲", "-")), 2) &lt; 0, ABS(ROUND(VALUE(SUBSTITUTE(連結実質赤字比率に係る赤字・黒字の構成分析!I$34,"▲", "-")), 2)), NA())</f>
        <v>#N/A</v>
      </c>
      <c r="I36" s="157">
        <f>IF(ROUND(VALUE(SUBSTITUTE(連結実質赤字比率に係る赤字・黒字の構成分析!I$34,"▲", "-")), 2) &gt;= 0, ABS(ROUND(VALUE(SUBSTITUTE(連結実質赤字比率に係る赤字・黒字の構成分析!I$34,"▲", "-")), 2)), NA())</f>
        <v>6.85</v>
      </c>
      <c r="J36" s="157" t="e">
        <f>IF(ROUND(VALUE(SUBSTITUTE(連結実質赤字比率に係る赤字・黒字の構成分析!J$34,"▲", "-")), 2) &lt; 0, ABS(ROUND(VALUE(SUBSTITUTE(連結実質赤字比率に係る赤字・黒字の構成分析!J$34,"▲", "-")), 2)), NA())</f>
        <v>#N/A</v>
      </c>
      <c r="K36" s="157">
        <f>IF(ROUND(VALUE(SUBSTITUTE(連結実質赤字比率に係る赤字・黒字の構成分析!J$34,"▲", "-")), 2) &gt;= 0, ABS(ROUND(VALUE(SUBSTITUTE(連結実質赤字比率に係る赤字・黒字の構成分析!J$34,"▲", "-")), 2)), NA())</f>
        <v>5.88</v>
      </c>
    </row>
    <row r="39" spans="1:16">
      <c r="A39" s="130" t="s">
        <v>58</v>
      </c>
    </row>
    <row r="40" spans="1:16">
      <c r="A40" s="158"/>
      <c r="B40" s="158" t="str">
        <f>'実質公債費比率（分子）の構造'!K$44</f>
        <v>R02</v>
      </c>
      <c r="C40" s="158"/>
      <c r="D40" s="158"/>
      <c r="E40" s="158" t="str">
        <f>'実質公債費比率（分子）の構造'!L$44</f>
        <v>R03</v>
      </c>
      <c r="F40" s="158"/>
      <c r="G40" s="158"/>
      <c r="H40" s="158" t="str">
        <f>'実質公債費比率（分子）の構造'!M$44</f>
        <v>R04</v>
      </c>
      <c r="I40" s="158"/>
      <c r="J40" s="158"/>
      <c r="K40" s="158" t="str">
        <f>'実質公債費比率（分子）の構造'!N$44</f>
        <v>R05</v>
      </c>
      <c r="L40" s="158"/>
      <c r="M40" s="158"/>
      <c r="N40" s="158" t="str">
        <f>'実質公債費比率（分子）の構造'!O$44</f>
        <v>R06</v>
      </c>
      <c r="O40" s="158"/>
      <c r="P40" s="158"/>
    </row>
    <row r="41" spans="1:16">
      <c r="A41" s="158"/>
      <c r="B41" s="158" t="s">
        <v>59</v>
      </c>
      <c r="C41" s="158"/>
      <c r="D41" s="158" t="s">
        <v>60</v>
      </c>
      <c r="E41" s="158" t="s">
        <v>59</v>
      </c>
      <c r="F41" s="158"/>
      <c r="G41" s="158" t="s">
        <v>60</v>
      </c>
      <c r="H41" s="158" t="s">
        <v>59</v>
      </c>
      <c r="I41" s="158"/>
      <c r="J41" s="158" t="s">
        <v>60</v>
      </c>
      <c r="K41" s="158" t="s">
        <v>59</v>
      </c>
      <c r="L41" s="158"/>
      <c r="M41" s="158" t="s">
        <v>60</v>
      </c>
      <c r="N41" s="158" t="s">
        <v>59</v>
      </c>
      <c r="O41" s="158"/>
      <c r="P41" s="158" t="s">
        <v>60</v>
      </c>
    </row>
    <row r="42" spans="1:16">
      <c r="A42" s="158" t="s">
        <v>61</v>
      </c>
      <c r="B42" s="158"/>
      <c r="C42" s="158"/>
      <c r="D42" s="158">
        <f>'実質公債費比率（分子）の構造'!K$52</f>
        <v>478</v>
      </c>
      <c r="E42" s="158"/>
      <c r="F42" s="158"/>
      <c r="G42" s="158">
        <f>'実質公債費比率（分子）の構造'!L$52</f>
        <v>504</v>
      </c>
      <c r="H42" s="158"/>
      <c r="I42" s="158"/>
      <c r="J42" s="158">
        <f>'実質公債費比率（分子）の構造'!M$52</f>
        <v>497</v>
      </c>
      <c r="K42" s="158"/>
      <c r="L42" s="158"/>
      <c r="M42" s="158">
        <f>'実質公債費比率（分子）の構造'!N$52</f>
        <v>530</v>
      </c>
      <c r="N42" s="158"/>
      <c r="O42" s="158"/>
      <c r="P42" s="158">
        <f>'実質公債費比率（分子）の構造'!O$52</f>
        <v>580</v>
      </c>
    </row>
    <row r="43" spans="1:16">
      <c r="A43" s="158" t="s">
        <v>16</v>
      </c>
      <c r="B43" s="158" t="str">
        <f>'実質公債費比率（分子）の構造'!K$51</f>
        <v>-</v>
      </c>
      <c r="C43" s="158"/>
      <c r="D43" s="158"/>
      <c r="E43" s="158" t="str">
        <f>'実質公債費比率（分子）の構造'!L$51</f>
        <v>-</v>
      </c>
      <c r="F43" s="158"/>
      <c r="G43" s="158"/>
      <c r="H43" s="158" t="str">
        <f>'実質公債費比率（分子）の構造'!M$51</f>
        <v>-</v>
      </c>
      <c r="I43" s="158"/>
      <c r="J43" s="158"/>
      <c r="K43" s="158" t="str">
        <f>'実質公債費比率（分子）の構造'!N$51</f>
        <v>-</v>
      </c>
      <c r="L43" s="158"/>
      <c r="M43" s="158"/>
      <c r="N43" s="158" t="str">
        <f>'実質公債費比率（分子）の構造'!O$51</f>
        <v>-</v>
      </c>
      <c r="O43" s="158"/>
      <c r="P43" s="158"/>
    </row>
    <row r="44" spans="1:16">
      <c r="A44" s="158" t="s">
        <v>62</v>
      </c>
      <c r="B44" s="158">
        <f>'実質公債費比率（分子）の構造'!K$50</f>
        <v>0</v>
      </c>
      <c r="C44" s="158"/>
      <c r="D44" s="158"/>
      <c r="E44" s="158">
        <f>'実質公債費比率（分子）の構造'!L$50</f>
        <v>0</v>
      </c>
      <c r="F44" s="158"/>
      <c r="G44" s="158"/>
      <c r="H44" s="158">
        <f>'実質公債費比率（分子）の構造'!M$50</f>
        <v>0</v>
      </c>
      <c r="I44" s="158"/>
      <c r="J44" s="158"/>
      <c r="K44" s="158">
        <f>'実質公債費比率（分子）の構造'!N$50</f>
        <v>0</v>
      </c>
      <c r="L44" s="158"/>
      <c r="M44" s="158"/>
      <c r="N44" s="158">
        <f>'実質公債費比率（分子）の構造'!O$50</f>
        <v>0</v>
      </c>
      <c r="O44" s="158"/>
      <c r="P44" s="158"/>
    </row>
    <row r="45" spans="1:16">
      <c r="A45" s="158" t="s">
        <v>63</v>
      </c>
      <c r="B45" s="158">
        <f>'実質公債費比率（分子）の構造'!K$49</f>
        <v>79</v>
      </c>
      <c r="C45" s="158"/>
      <c r="D45" s="158"/>
      <c r="E45" s="158">
        <f>'実質公債費比率（分子）の構造'!L$49</f>
        <v>47</v>
      </c>
      <c r="F45" s="158"/>
      <c r="G45" s="158"/>
      <c r="H45" s="158">
        <f>'実質公債費比率（分子）の構造'!M$49</f>
        <v>49</v>
      </c>
      <c r="I45" s="158"/>
      <c r="J45" s="158"/>
      <c r="K45" s="158">
        <f>'実質公債費比率（分子）の構造'!N$49</f>
        <v>47</v>
      </c>
      <c r="L45" s="158"/>
      <c r="M45" s="158"/>
      <c r="N45" s="158">
        <f>'実質公債費比率（分子）の構造'!O$49</f>
        <v>26</v>
      </c>
      <c r="O45" s="158"/>
      <c r="P45" s="158"/>
    </row>
    <row r="46" spans="1:16">
      <c r="A46" s="158" t="s">
        <v>64</v>
      </c>
      <c r="B46" s="158">
        <f>'実質公債費比率（分子）の構造'!K$48</f>
        <v>20</v>
      </c>
      <c r="C46" s="158"/>
      <c r="D46" s="158"/>
      <c r="E46" s="158">
        <f>'実質公債費比率（分子）の構造'!L$48</f>
        <v>23</v>
      </c>
      <c r="F46" s="158"/>
      <c r="G46" s="158"/>
      <c r="H46" s="158">
        <f>'実質公債費比率（分子）の構造'!M$48</f>
        <v>23</v>
      </c>
      <c r="I46" s="158"/>
      <c r="J46" s="158"/>
      <c r="K46" s="158">
        <f>'実質公債費比率（分子）の構造'!N$48</f>
        <v>35</v>
      </c>
      <c r="L46" s="158"/>
      <c r="M46" s="158"/>
      <c r="N46" s="158">
        <f>'実質公債費比率（分子）の構造'!O$48</f>
        <v>27</v>
      </c>
      <c r="O46" s="158"/>
      <c r="P46" s="158"/>
    </row>
    <row r="47" spans="1:16">
      <c r="A47" s="158" t="s">
        <v>12</v>
      </c>
      <c r="B47" s="158" t="str">
        <f>'実質公債費比率（分子）の構造'!K$47</f>
        <v>-</v>
      </c>
      <c r="C47" s="158"/>
      <c r="D47" s="158"/>
      <c r="E47" s="158" t="str">
        <f>'実質公債費比率（分子）の構造'!L$47</f>
        <v>-</v>
      </c>
      <c r="F47" s="158"/>
      <c r="G47" s="158"/>
      <c r="H47" s="158" t="str">
        <f>'実質公債費比率（分子）の構造'!M$47</f>
        <v>-</v>
      </c>
      <c r="I47" s="158"/>
      <c r="J47" s="158"/>
      <c r="K47" s="158" t="str">
        <f>'実質公債費比率（分子）の構造'!N$47</f>
        <v>-</v>
      </c>
      <c r="L47" s="158"/>
      <c r="M47" s="158"/>
      <c r="N47" s="158" t="str">
        <f>'実質公債費比率（分子）の構造'!O$47</f>
        <v>-</v>
      </c>
      <c r="O47" s="158"/>
      <c r="P47" s="158"/>
    </row>
    <row r="48" spans="1:16">
      <c r="A48" s="158" t="s">
        <v>65</v>
      </c>
      <c r="B48" s="158" t="str">
        <f>'実質公債費比率（分子）の構造'!K$46</f>
        <v>-</v>
      </c>
      <c r="C48" s="158"/>
      <c r="D48" s="158"/>
      <c r="E48" s="158" t="str">
        <f>'実質公債費比率（分子）の構造'!L$46</f>
        <v>-</v>
      </c>
      <c r="F48" s="158"/>
      <c r="G48" s="158"/>
      <c r="H48" s="158" t="str">
        <f>'実質公債費比率（分子）の構造'!M$46</f>
        <v>-</v>
      </c>
      <c r="I48" s="158"/>
      <c r="J48" s="158"/>
      <c r="K48" s="158" t="str">
        <f>'実質公債費比率（分子）の構造'!N$46</f>
        <v>-</v>
      </c>
      <c r="L48" s="158"/>
      <c r="M48" s="158"/>
      <c r="N48" s="158" t="str">
        <f>'実質公債費比率（分子）の構造'!O$46</f>
        <v>-</v>
      </c>
      <c r="O48" s="158"/>
      <c r="P48" s="158"/>
    </row>
    <row r="49" spans="1:16">
      <c r="A49" s="158" t="s">
        <v>66</v>
      </c>
      <c r="B49" s="158">
        <f>'実質公債費比率（分子）の構造'!K$45</f>
        <v>654</v>
      </c>
      <c r="C49" s="158"/>
      <c r="D49" s="158"/>
      <c r="E49" s="158">
        <f>'実質公債費比率（分子）の構造'!L$45</f>
        <v>665</v>
      </c>
      <c r="F49" s="158"/>
      <c r="G49" s="158"/>
      <c r="H49" s="158">
        <f>'実質公債費比率（分子）の構造'!M$45</f>
        <v>716</v>
      </c>
      <c r="I49" s="158"/>
      <c r="J49" s="158"/>
      <c r="K49" s="158">
        <f>'実質公債費比率（分子）の構造'!N$45</f>
        <v>764</v>
      </c>
      <c r="L49" s="158"/>
      <c r="M49" s="158"/>
      <c r="N49" s="158">
        <f>'実質公債費比率（分子）の構造'!O$45</f>
        <v>812</v>
      </c>
      <c r="O49" s="158"/>
      <c r="P49" s="158"/>
    </row>
    <row r="50" spans="1:16">
      <c r="A50" s="158" t="s">
        <v>67</v>
      </c>
      <c r="B50" s="158" t="e">
        <f>NA()</f>
        <v>#N/A</v>
      </c>
      <c r="C50" s="158">
        <f>IF(ISNUMBER('実質公債費比率（分子）の構造'!K$53),'実質公債費比率（分子）の構造'!K$53,NA())</f>
        <v>275</v>
      </c>
      <c r="D50" s="158" t="e">
        <f>NA()</f>
        <v>#N/A</v>
      </c>
      <c r="E50" s="158" t="e">
        <f>NA()</f>
        <v>#N/A</v>
      </c>
      <c r="F50" s="158">
        <f>IF(ISNUMBER('実質公債費比率（分子）の構造'!L$53),'実質公債費比率（分子）の構造'!L$53,NA())</f>
        <v>231</v>
      </c>
      <c r="G50" s="158" t="e">
        <f>NA()</f>
        <v>#N/A</v>
      </c>
      <c r="H50" s="158" t="e">
        <f>NA()</f>
        <v>#N/A</v>
      </c>
      <c r="I50" s="158">
        <f>IF(ISNUMBER('実質公債費比率（分子）の構造'!M$53),'実質公債費比率（分子）の構造'!M$53,NA())</f>
        <v>291</v>
      </c>
      <c r="J50" s="158" t="e">
        <f>NA()</f>
        <v>#N/A</v>
      </c>
      <c r="K50" s="158" t="e">
        <f>NA()</f>
        <v>#N/A</v>
      </c>
      <c r="L50" s="158">
        <f>IF(ISNUMBER('実質公債費比率（分子）の構造'!N$53),'実質公債費比率（分子）の構造'!N$53,NA())</f>
        <v>316</v>
      </c>
      <c r="M50" s="158" t="e">
        <f>NA()</f>
        <v>#N/A</v>
      </c>
      <c r="N50" s="158" t="e">
        <f>NA()</f>
        <v>#N/A</v>
      </c>
      <c r="O50" s="158">
        <f>IF(ISNUMBER('実質公債費比率（分子）の構造'!O$53),'実質公債費比率（分子）の構造'!O$53,NA())</f>
        <v>285</v>
      </c>
      <c r="P50" s="158" t="e">
        <f>NA()</f>
        <v>#N/A</v>
      </c>
    </row>
    <row r="53" spans="1:16">
      <c r="A53" s="130" t="s">
        <v>68</v>
      </c>
    </row>
    <row r="54" spans="1:16">
      <c r="A54" s="157"/>
      <c r="B54" s="157" t="str">
        <f>'将来負担比率（分子）の構造'!I$40</f>
        <v>R02</v>
      </c>
      <c r="C54" s="157"/>
      <c r="D54" s="157"/>
      <c r="E54" s="157" t="str">
        <f>'将来負担比率（分子）の構造'!J$40</f>
        <v>R03</v>
      </c>
      <c r="F54" s="157"/>
      <c r="G54" s="157"/>
      <c r="H54" s="157" t="str">
        <f>'将来負担比率（分子）の構造'!K$40</f>
        <v>R04</v>
      </c>
      <c r="I54" s="157"/>
      <c r="J54" s="157"/>
      <c r="K54" s="157" t="str">
        <f>'将来負担比率（分子）の構造'!L$40</f>
        <v>R05</v>
      </c>
      <c r="L54" s="157"/>
      <c r="M54" s="157"/>
      <c r="N54" s="157" t="str">
        <f>'将来負担比率（分子）の構造'!M$40</f>
        <v>R06</v>
      </c>
      <c r="O54" s="157"/>
      <c r="P54" s="157"/>
    </row>
    <row r="55" spans="1:16">
      <c r="A55" s="157"/>
      <c r="B55" s="157" t="s">
        <v>69</v>
      </c>
      <c r="C55" s="157"/>
      <c r="D55" s="157" t="s">
        <v>70</v>
      </c>
      <c r="E55" s="157" t="s">
        <v>69</v>
      </c>
      <c r="F55" s="157"/>
      <c r="G55" s="157" t="s">
        <v>70</v>
      </c>
      <c r="H55" s="157" t="s">
        <v>69</v>
      </c>
      <c r="I55" s="157"/>
      <c r="J55" s="157" t="s">
        <v>70</v>
      </c>
      <c r="K55" s="157" t="s">
        <v>69</v>
      </c>
      <c r="L55" s="157"/>
      <c r="M55" s="157" t="s">
        <v>70</v>
      </c>
      <c r="N55" s="157" t="s">
        <v>69</v>
      </c>
      <c r="O55" s="157"/>
      <c r="P55" s="157" t="s">
        <v>70</v>
      </c>
    </row>
    <row r="56" spans="1:16">
      <c r="A56" s="157" t="s">
        <v>43</v>
      </c>
      <c r="B56" s="157"/>
      <c r="C56" s="157"/>
      <c r="D56" s="157">
        <f>'将来負担比率（分子）の構造'!I$52</f>
        <v>6952</v>
      </c>
      <c r="E56" s="157"/>
      <c r="F56" s="157"/>
      <c r="G56" s="157">
        <f>'将来負担比率（分子）の構造'!J$52</f>
        <v>7242</v>
      </c>
      <c r="H56" s="157"/>
      <c r="I56" s="157"/>
      <c r="J56" s="157">
        <f>'将来負担比率（分子）の構造'!K$52</f>
        <v>7137</v>
      </c>
      <c r="K56" s="157"/>
      <c r="L56" s="157"/>
      <c r="M56" s="157">
        <f>'将来負担比率（分子）の構造'!L$52</f>
        <v>7051</v>
      </c>
      <c r="N56" s="157"/>
      <c r="O56" s="157"/>
      <c r="P56" s="157">
        <f>'将来負担比率（分子）の構造'!M$52</f>
        <v>6791</v>
      </c>
    </row>
    <row r="57" spans="1:16">
      <c r="A57" s="157" t="s">
        <v>42</v>
      </c>
      <c r="B57" s="157"/>
      <c r="C57" s="157"/>
      <c r="D57" s="157">
        <f>'将来負担比率（分子）の構造'!I$51</f>
        <v>511</v>
      </c>
      <c r="E57" s="157"/>
      <c r="F57" s="157"/>
      <c r="G57" s="157">
        <f>'将来負担比率（分子）の構造'!J$51</f>
        <v>476</v>
      </c>
      <c r="H57" s="157"/>
      <c r="I57" s="157"/>
      <c r="J57" s="157">
        <f>'将来負担比率（分子）の構造'!K$51</f>
        <v>450</v>
      </c>
      <c r="K57" s="157"/>
      <c r="L57" s="157"/>
      <c r="M57" s="157">
        <f>'将来負担比率（分子）の構造'!L$51</f>
        <v>395</v>
      </c>
      <c r="N57" s="157"/>
      <c r="O57" s="157"/>
      <c r="P57" s="157">
        <f>'将来負担比率（分子）の構造'!M$51</f>
        <v>279</v>
      </c>
    </row>
    <row r="58" spans="1:16">
      <c r="A58" s="157" t="s">
        <v>41</v>
      </c>
      <c r="B58" s="157"/>
      <c r="C58" s="157"/>
      <c r="D58" s="157">
        <f>'将来負担比率（分子）の構造'!I$50</f>
        <v>4506</v>
      </c>
      <c r="E58" s="157"/>
      <c r="F58" s="157"/>
      <c r="G58" s="157">
        <f>'将来負担比率（分子）の構造'!J$50</f>
        <v>5959</v>
      </c>
      <c r="H58" s="157"/>
      <c r="I58" s="157"/>
      <c r="J58" s="157">
        <f>'将来負担比率（分子）の構造'!K$50</f>
        <v>6930</v>
      </c>
      <c r="K58" s="157"/>
      <c r="L58" s="157"/>
      <c r="M58" s="157">
        <f>'将来負担比率（分子）の構造'!L$50</f>
        <v>7310</v>
      </c>
      <c r="N58" s="157"/>
      <c r="O58" s="157"/>
      <c r="P58" s="157">
        <f>'将来負担比率（分子）の構造'!M$50</f>
        <v>7985</v>
      </c>
    </row>
    <row r="59" spans="1:16">
      <c r="A59" s="157" t="s">
        <v>39</v>
      </c>
      <c r="B59" s="157" t="str">
        <f>'将来負担比率（分子）の構造'!I$49</f>
        <v>-</v>
      </c>
      <c r="C59" s="157"/>
      <c r="D59" s="157"/>
      <c r="E59" s="157" t="str">
        <f>'将来負担比率（分子）の構造'!J$49</f>
        <v>-</v>
      </c>
      <c r="F59" s="157"/>
      <c r="G59" s="157"/>
      <c r="H59" s="157" t="str">
        <f>'将来負担比率（分子）の構造'!K$49</f>
        <v>-</v>
      </c>
      <c r="I59" s="157"/>
      <c r="J59" s="157"/>
      <c r="K59" s="157" t="str">
        <f>'将来負担比率（分子）の構造'!L$49</f>
        <v>-</v>
      </c>
      <c r="L59" s="157"/>
      <c r="M59" s="157"/>
      <c r="N59" s="157" t="str">
        <f>'将来負担比率（分子）の構造'!M$49</f>
        <v>-</v>
      </c>
      <c r="O59" s="157"/>
      <c r="P59" s="157"/>
    </row>
    <row r="60" spans="1:16">
      <c r="A60" s="157" t="s">
        <v>38</v>
      </c>
      <c r="B60" s="157" t="str">
        <f>'将来負担比率（分子）の構造'!I$48</f>
        <v>-</v>
      </c>
      <c r="C60" s="157"/>
      <c r="D60" s="157"/>
      <c r="E60" s="157" t="str">
        <f>'将来負担比率（分子）の構造'!J$48</f>
        <v>-</v>
      </c>
      <c r="F60" s="157"/>
      <c r="G60" s="157"/>
      <c r="H60" s="157" t="str">
        <f>'将来負担比率（分子）の構造'!K$48</f>
        <v>-</v>
      </c>
      <c r="I60" s="157"/>
      <c r="J60" s="157"/>
      <c r="K60" s="157" t="str">
        <f>'将来負担比率（分子）の構造'!L$48</f>
        <v>-</v>
      </c>
      <c r="L60" s="157"/>
      <c r="M60" s="157"/>
      <c r="N60" s="157" t="str">
        <f>'将来負担比率（分子）の構造'!M$48</f>
        <v>-</v>
      </c>
      <c r="O60" s="157"/>
      <c r="P60" s="157"/>
    </row>
    <row r="61" spans="1:16">
      <c r="A61" s="157" t="s">
        <v>36</v>
      </c>
      <c r="B61" s="157" t="str">
        <f>'将来負担比率（分子）の構造'!I$46</f>
        <v>-</v>
      </c>
      <c r="C61" s="157"/>
      <c r="D61" s="157"/>
      <c r="E61" s="157" t="str">
        <f>'将来負担比率（分子）の構造'!J$46</f>
        <v>-</v>
      </c>
      <c r="F61" s="157"/>
      <c r="G61" s="157"/>
      <c r="H61" s="157" t="str">
        <f>'将来負担比率（分子）の構造'!K$46</f>
        <v>-</v>
      </c>
      <c r="I61" s="157"/>
      <c r="J61" s="157"/>
      <c r="K61" s="157" t="str">
        <f>'将来負担比率（分子）の構造'!L$46</f>
        <v>-</v>
      </c>
      <c r="L61" s="157"/>
      <c r="M61" s="157"/>
      <c r="N61" s="157" t="str">
        <f>'将来負担比率（分子）の構造'!M$46</f>
        <v>-</v>
      </c>
      <c r="O61" s="157"/>
      <c r="P61" s="157"/>
    </row>
    <row r="62" spans="1:16">
      <c r="A62" s="157" t="s">
        <v>35</v>
      </c>
      <c r="B62" s="157">
        <f>'将来負担比率（分子）の構造'!I$45</f>
        <v>955</v>
      </c>
      <c r="C62" s="157"/>
      <c r="D62" s="157"/>
      <c r="E62" s="157">
        <f>'将来負担比率（分子）の構造'!J$45</f>
        <v>956</v>
      </c>
      <c r="F62" s="157"/>
      <c r="G62" s="157"/>
      <c r="H62" s="157">
        <f>'将来負担比率（分子）の構造'!K$45</f>
        <v>909</v>
      </c>
      <c r="I62" s="157"/>
      <c r="J62" s="157"/>
      <c r="K62" s="157">
        <f>'将来負担比率（分子）の構造'!L$45</f>
        <v>880</v>
      </c>
      <c r="L62" s="157"/>
      <c r="M62" s="157"/>
      <c r="N62" s="157">
        <f>'将来負担比率（分子）の構造'!M$45</f>
        <v>876</v>
      </c>
      <c r="O62" s="157"/>
      <c r="P62" s="157"/>
    </row>
    <row r="63" spans="1:16">
      <c r="A63" s="157" t="s">
        <v>34</v>
      </c>
      <c r="B63" s="157">
        <f>'将来負担比率（分子）の構造'!I$44</f>
        <v>409</v>
      </c>
      <c r="C63" s="157"/>
      <c r="D63" s="157"/>
      <c r="E63" s="157">
        <f>'将来負担比率（分子）の構造'!J$44</f>
        <v>364</v>
      </c>
      <c r="F63" s="157"/>
      <c r="G63" s="157"/>
      <c r="H63" s="157">
        <f>'将来負担比率（分子）の構造'!K$44</f>
        <v>321</v>
      </c>
      <c r="I63" s="157"/>
      <c r="J63" s="157"/>
      <c r="K63" s="157">
        <f>'将来負担比率（分子）の構造'!L$44</f>
        <v>278</v>
      </c>
      <c r="L63" s="157"/>
      <c r="M63" s="157"/>
      <c r="N63" s="157">
        <f>'将来負担比率（分子）の構造'!M$44</f>
        <v>258</v>
      </c>
      <c r="O63" s="157"/>
      <c r="P63" s="157"/>
    </row>
    <row r="64" spans="1:16">
      <c r="A64" s="157" t="s">
        <v>33</v>
      </c>
      <c r="B64" s="157">
        <f>'将来負担比率（分子）の構造'!I$43</f>
        <v>214</v>
      </c>
      <c r="C64" s="157"/>
      <c r="D64" s="157"/>
      <c r="E64" s="157">
        <f>'将来負担比率（分子）の構造'!J$43</f>
        <v>212</v>
      </c>
      <c r="F64" s="157"/>
      <c r="G64" s="157"/>
      <c r="H64" s="157">
        <f>'将来負担比率（分子）の構造'!K$43</f>
        <v>216</v>
      </c>
      <c r="I64" s="157"/>
      <c r="J64" s="157"/>
      <c r="K64" s="157">
        <f>'将来負担比率（分子）の構造'!L$43</f>
        <v>247</v>
      </c>
      <c r="L64" s="157"/>
      <c r="M64" s="157"/>
      <c r="N64" s="157">
        <f>'将来負担比率（分子）の構造'!M$43</f>
        <v>230</v>
      </c>
      <c r="O64" s="157"/>
      <c r="P64" s="157"/>
    </row>
    <row r="65" spans="1:16">
      <c r="A65" s="157" t="s">
        <v>32</v>
      </c>
      <c r="B65" s="157" t="str">
        <f>'将来負担比率（分子）の構造'!I$42</f>
        <v>-</v>
      </c>
      <c r="C65" s="157"/>
      <c r="D65" s="157"/>
      <c r="E65" s="157" t="str">
        <f>'将来負担比率（分子）の構造'!J$42</f>
        <v>-</v>
      </c>
      <c r="F65" s="157"/>
      <c r="G65" s="157"/>
      <c r="H65" s="157" t="str">
        <f>'将来負担比率（分子）の構造'!K$42</f>
        <v>-</v>
      </c>
      <c r="I65" s="157"/>
      <c r="J65" s="157"/>
      <c r="K65" s="157" t="str">
        <f>'将来負担比率（分子）の構造'!L$42</f>
        <v>-</v>
      </c>
      <c r="L65" s="157"/>
      <c r="M65" s="157"/>
      <c r="N65" s="157" t="str">
        <f>'将来負担比率（分子）の構造'!M$42</f>
        <v>-</v>
      </c>
      <c r="O65" s="157"/>
      <c r="P65" s="157"/>
    </row>
    <row r="66" spans="1:16">
      <c r="A66" s="157" t="s">
        <v>31</v>
      </c>
      <c r="B66" s="157">
        <f>'将来負担比率（分子）の構造'!I$41</f>
        <v>10066</v>
      </c>
      <c r="C66" s="157"/>
      <c r="D66" s="157"/>
      <c r="E66" s="157">
        <f>'将来負担比率（分子）の構造'!J$41</f>
        <v>11123</v>
      </c>
      <c r="F66" s="157"/>
      <c r="G66" s="157"/>
      <c r="H66" s="157">
        <f>'将来負担比率（分子）の構造'!K$41</f>
        <v>11499</v>
      </c>
      <c r="I66" s="157"/>
      <c r="J66" s="157"/>
      <c r="K66" s="157">
        <f>'将来負担比率（分子）の構造'!L$41</f>
        <v>11430</v>
      </c>
      <c r="L66" s="157"/>
      <c r="M66" s="157"/>
      <c r="N66" s="157">
        <f>'将来負担比率（分子）の構造'!M$41</f>
        <v>11249</v>
      </c>
      <c r="O66" s="157"/>
      <c r="P66" s="157"/>
    </row>
    <row r="67" spans="1:16">
      <c r="A67" s="157" t="s">
        <v>71</v>
      </c>
      <c r="B67" s="157" t="e">
        <f>NA()</f>
        <v>#N/A</v>
      </c>
      <c r="C67" s="157">
        <f>IF(ISNUMBER('将来負担比率（分子）の構造'!I$53), IF('将来負担比率（分子）の構造'!I$53 &lt; 0, 0, '将来負担比率（分子）の構造'!I$53), NA())</f>
        <v>0</v>
      </c>
      <c r="D67" s="157" t="e">
        <f>NA()</f>
        <v>#N/A</v>
      </c>
      <c r="E67" s="157" t="e">
        <f>NA()</f>
        <v>#N/A</v>
      </c>
      <c r="F67" s="157">
        <f>IF(ISNUMBER('将来負担比率（分子）の構造'!J$53), IF('将来負担比率（分子）の構造'!J$53 &lt; 0, 0, '将来負担比率（分子）の構造'!J$53), NA())</f>
        <v>0</v>
      </c>
      <c r="G67" s="157" t="e">
        <f>NA()</f>
        <v>#N/A</v>
      </c>
      <c r="H67" s="157" t="e">
        <f>NA()</f>
        <v>#N/A</v>
      </c>
      <c r="I67" s="157">
        <f>IF(ISNUMBER('将来負担比率（分子）の構造'!K$53), IF('将来負担比率（分子）の構造'!K$53 &lt; 0, 0, '将来負担比率（分子）の構造'!K$53), NA())</f>
        <v>0</v>
      </c>
      <c r="J67" s="157" t="e">
        <f>NA()</f>
        <v>#N/A</v>
      </c>
      <c r="K67" s="157" t="e">
        <f>NA()</f>
        <v>#N/A</v>
      </c>
      <c r="L67" s="157">
        <f>IF(ISNUMBER('将来負担比率（分子）の構造'!L$53), IF('将来負担比率（分子）の構造'!L$53 &lt; 0, 0, '将来負担比率（分子）の構造'!L$53), NA())</f>
        <v>0</v>
      </c>
      <c r="M67" s="157" t="e">
        <f>NA()</f>
        <v>#N/A</v>
      </c>
      <c r="N67" s="157" t="e">
        <f>NA()</f>
        <v>#N/A</v>
      </c>
      <c r="O67" s="157">
        <f>IF(ISNUMBER('将来負担比率（分子）の構造'!M$53), IF('将来負担比率（分子）の構造'!M$53 &lt; 0, 0, '将来負担比率（分子）の構造'!M$53), NA())</f>
        <v>0</v>
      </c>
      <c r="P67" s="157" t="e">
        <f>NA()</f>
        <v>#N/A</v>
      </c>
    </row>
    <row r="70" spans="1:16">
      <c r="A70" s="159" t="s">
        <v>72</v>
      </c>
      <c r="B70" s="159"/>
      <c r="C70" s="159"/>
      <c r="D70" s="159"/>
      <c r="E70" s="159"/>
      <c r="F70" s="159"/>
    </row>
    <row r="71" spans="1:16">
      <c r="A71" s="160"/>
      <c r="B71" s="160" t="str">
        <f>基金残高に係る経年分析!F54</f>
        <v>R04</v>
      </c>
      <c r="C71" s="160" t="str">
        <f>基金残高に係る経年分析!G54</f>
        <v>R05</v>
      </c>
      <c r="D71" s="160" t="str">
        <f>基金残高に係る経年分析!H54</f>
        <v>R06</v>
      </c>
    </row>
    <row r="72" spans="1:16">
      <c r="A72" s="160" t="s">
        <v>73</v>
      </c>
      <c r="B72" s="161">
        <f>基金残高に係る経年分析!F55</f>
        <v>1814</v>
      </c>
      <c r="C72" s="161">
        <f>基金残高に係る経年分析!G55</f>
        <v>1769</v>
      </c>
      <c r="D72" s="161">
        <f>基金残高に係る経年分析!H55</f>
        <v>2029</v>
      </c>
    </row>
    <row r="73" spans="1:16">
      <c r="A73" s="160" t="s">
        <v>74</v>
      </c>
      <c r="B73" s="161">
        <f>基金残高に係る経年分析!F56</f>
        <v>101</v>
      </c>
      <c r="C73" s="161">
        <f>基金残高に係る経年分析!G56</f>
        <v>101</v>
      </c>
      <c r="D73" s="161">
        <f>基金残高に係る経年分析!H56</f>
        <v>111</v>
      </c>
    </row>
    <row r="74" spans="1:16">
      <c r="A74" s="160" t="s">
        <v>75</v>
      </c>
      <c r="B74" s="161">
        <f>基金残高に係る経年分析!F57</f>
        <v>4275</v>
      </c>
      <c r="C74" s="161">
        <f>基金残高に係る経年分析!G57</f>
        <v>4663</v>
      </c>
      <c r="D74" s="161">
        <f>基金残高に係る経年分析!H57</f>
        <v>5049</v>
      </c>
    </row>
  </sheetData>
  <sheetProtection algorithmName="SHA-512" hashValue="c6eXclTFaV5TImgBR6YbVU8ZT/zfXMtJEIRW5g3ugynTooe1Fsv5ghIPj8GISHO85j0xFOSdEHOkdNqa8kz3KQ==" saltValue="2tGaZBR/qeuRZaaHjG9vNg==" spinCount="100000" sheet="1" objects="1" scenarios="1"/>
  <phoneticPr fontId="2"/>
  <pageMargins left="0.78700000000000003" right="0.78700000000000003" top="0.98399999999999999" bottom="0.98399999999999999" header="0.51200000000000001" footer="0.51200000000000001"/>
  <pageSetup paperSize="9" orientation="portrait" verticalDpi="0"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17</vt:i4>
      </vt:variant>
    </vt:vector>
  </HeadingPairs>
  <TitlesOfParts>
    <vt:vector size="17" baseType="lpstr">
      <vt:lpstr>総括表</vt:lpstr>
      <vt:lpstr>普通会計の状況</vt:lpstr>
      <vt:lpstr>各会計、関係団体の財政状況及び健全化判断比率</vt:lpstr>
      <vt:lpstr>財政比較分析表</vt:lpstr>
      <vt:lpstr>経常経費分析表（経常収支比率の分析）</vt:lpstr>
      <vt:lpstr>経常経費分析表（人件費・公債費・普通建設事業費の分析）</vt:lpstr>
      <vt:lpstr>性質別歳出決算分析表（住民一人当たりのコスト）</vt:lpstr>
      <vt:lpstr>目的別歳出決算分析表（住民一人当たりのコスト）</vt:lpstr>
      <vt:lpstr>実質収支比率等に係る経年分析</vt:lpstr>
      <vt:lpstr>連結実質赤字比率に係る赤字・黒字の構成分析</vt:lpstr>
      <vt:lpstr>実質公債費比率（分子）の構造</vt:lpstr>
      <vt:lpstr>将来負担比率（分子）の構造</vt:lpstr>
      <vt:lpstr>基金残高に係る経年分析</vt:lpstr>
      <vt:lpstr>公会計指標分析・財政指標組合せ分析表</vt:lpstr>
      <vt:lpstr>施設類型別ストック情報分析表①</vt:lpstr>
      <vt:lpstr>施設類型別ストック情報分析表②</vt:lpstr>
      <vt:lpstr>データシート</vt:lpstr>
    </vt:vector>
  </TitlesOfParts>
  <Manager>財務調査課</Manager>
  <Company>総務省</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財政状況資料集</dc:title>
  <dc:subject/>
  <dc:creator>財務調査課</dc:creator>
  <cp:keywords/>
  <dc:description/>
  <cp:lastModifiedBy>中村　友亮</cp:lastModifiedBy>
  <cp:lastPrinted>2026-03-16T06:00:10Z</cp:lastPrinted>
  <dcterms:created xsi:type="dcterms:W3CDTF">2026-02-23T08:08:14Z</dcterms:created>
  <dcterms:modified xsi:type="dcterms:W3CDTF">2026-09-18T01:55:19Z</dcterms:modified>
  <cp:category/>
</cp:coreProperties>
</file>