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-sv01\共有\11110000_総務課\管財係（11113000）\C-5-0-0-1駅前駐車場関係書\04公営企業関係\R6\0122公営企業に係る経営比較分析表（令和５年度決算）の分析等について\14_湯浅町\"/>
    </mc:Choice>
  </mc:AlternateContent>
  <workbookProtection workbookAlgorithmName="SHA-512" workbookHashValue="mui/h4kyPfdHDF9bN+xvnAQCTtkLrkyPnZ/rA4fMDAIhlh6gXh/gO4LUbUZB5TGX9/LR29BtghoOqZ2XhMZDpQ==" workbookSaltValue="y/GhjVe3P4wwZyeziZmjtA==" workbookSpinCount="100000" lockStructure="1"/>
  <bookViews>
    <workbookView xWindow="0" yWindow="0" windowWidth="23040" windowHeight="9210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E11" i="5"/>
  <c r="D11" i="5"/>
  <c r="C11" i="5"/>
  <c r="B11" i="5"/>
  <c r="DT7" i="5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MI76" i="4"/>
  <c r="LT76" i="4"/>
  <c r="LE76" i="4"/>
  <c r="KP76" i="4"/>
  <c r="KA76" i="4"/>
  <c r="IT76" i="4"/>
  <c r="IE76" i="4"/>
  <c r="HP76" i="4"/>
  <c r="HA76" i="4"/>
  <c r="GL76" i="4"/>
  <c r="CV76" i="4"/>
  <c r="BZ76" i="4"/>
  <c r="BK76" i="4"/>
  <c r="AV76" i="4"/>
  <c r="AG76" i="4"/>
  <c r="R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51" i="4"/>
  <c r="LH51" i="4"/>
  <c r="KO51" i="4"/>
  <c r="JV51" i="4"/>
  <c r="JC51" i="4"/>
  <c r="HJ51" i="4"/>
  <c r="GQ51" i="4"/>
  <c r="FX51" i="4"/>
  <c r="FE51" i="4"/>
  <c r="EL51" i="4"/>
  <c r="CS51" i="4"/>
  <c r="BZ51" i="4"/>
  <c r="BG51" i="4"/>
  <c r="AN51" i="4"/>
  <c r="U51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MA30" i="4"/>
  <c r="LH30" i="4"/>
  <c r="KO30" i="4"/>
  <c r="JV30" i="4"/>
  <c r="JC30" i="4"/>
  <c r="HJ30" i="4"/>
  <c r="GQ30" i="4"/>
  <c r="FX30" i="4"/>
  <c r="FE30" i="4"/>
  <c r="EL30" i="4"/>
  <c r="CS30" i="4"/>
  <c r="BZ30" i="4"/>
  <c r="BG30" i="4"/>
  <c r="AN30" i="4"/>
  <c r="U30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</calcChain>
</file>

<file path=xl/sharedStrings.xml><?xml version="1.0" encoding="utf-8"?>
<sst xmlns="http://schemas.openxmlformats.org/spreadsheetml/2006/main" count="278" uniqueCount="135">
  <si>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</si>
  <si>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</si>
  <si>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</si>
  <si>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</si>
  <si>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</si>
  <si>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</si>
  <si>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</si>
  <si>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</si>
  <si>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</si>
  <si>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</si>
  <si>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</si>
  <si>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</si>
  <si>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</si>
  <si>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</si>
  <si>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</si>
  <si>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</si>
  <si>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</si>
  <si>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</si>
  <si>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</si>
  <si>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</si>
  <si>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</si>
  <si>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</si>
  <si>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</si>
  <si>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</si>
  <si>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</si>
  <si>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</si>
  <si>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</si>
  <si>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</si>
  <si>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</si>
  <si>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</si>
  <si>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</si>
  <si>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</si>
  <si>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</si>
  <si>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</si>
  <si>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</si>
  <si>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</si>
  <si>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</si>
  <si>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</si>
  <si>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</si>
  <si>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</si>
  <si>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</si>
  <si>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</si>
  <si>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</si>
  <si>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</si>
  <si>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</si>
  <si>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</si>
  <si>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</si>
  <si>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</si>
  <si>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</si>
  <si>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</si>
  <si>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</si>
  <si>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</si>
  <si>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</si>
  <si>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</si>
  <si>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</si>
  <si>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</si>
  <si>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</si>
  <si>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</si>
  <si>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</si>
  <si>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</si>
  <si>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</si>
  <si>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</si>
  <si>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</si>
  <si>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</si>
  <si>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</si>
  <si>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</si>
  <si>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</si>
  <si>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</si>
  <si>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</si>
  <si>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</si>
  <si>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</si>
  <si>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</si>
  <si>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</si>
  <si>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</si>
  <si>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</si>
  <si>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</si>
  <si>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</si>
  <si>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</si>
  <si>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</si>
  <si>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</si>
  <si>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</si>
  <si>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</si>
  <si>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</si>
  <si>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</si>
  <si>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</si>
  <si>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</si>
  <si>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</si>
  <si>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</si>
  <si>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</si>
  <si>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</si>
  <si>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</si>
  <si>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</si>
  <si>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</si>
  <si>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</si>
  <si>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</si>
  <si>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</si>
  <si>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</si>
  <si>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</si>
  <si>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</si>
  <si>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</si>
  <si>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</si>
  <si>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</si>
  <si>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</si>
  <si>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</si>
  <si>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</si>
  <si>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</si>
  <si>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</si>
  <si>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</si>
  <si>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</si>
  <si>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</si>
  <si>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</si>
  <si>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</si>
  <si>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</si>
  <si>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</si>
  <si>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和歌山県　湯浅町</t>
  </si>
  <si>
    <t>湯浅町営駅前駐車場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</si>
  <si>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</si>
  <si>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</si>
  <si>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</si>
  <si>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</si>
  <si>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</si>
  <si>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</si>
  <si>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</si>
  <si>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</si>
  <si>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</si>
  <si>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</si>
  <si>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</si>
  <si>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</si>
  <si>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</si>
  <si>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</si>
  <si>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</si>
  <si>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長期間施設が利用できるよう、設備等の大規模改修を計画的に実施していく。</t>
    <phoneticPr fontId="5"/>
  </si>
  <si>
    <t>駐車場含め、駅周辺の整備により利用者が増加している。
近隣の公共施設の利用を促すため、一時預かり利用料を従来の入庫後30分無料から2時間無料とし、1時間30分の無料時間延長に係る料金相当分を一般会計から繰入れており、2時間までの利用者が多いため、他会計補助金比率が大きい。</t>
    <phoneticPr fontId="5"/>
  </si>
  <si>
    <t>駐車場含む駅周辺の整備により、駐車場の稼働率は増加傾向にある。
月極契約についても、契約できる上限に達している。</t>
    <phoneticPr fontId="5"/>
  </si>
  <si>
    <t>駅前という立地の良さもあり、利用状況も良好に推移している。
一般会計からの繰入も活用し、赤字を出さない経営を行っていく。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</si>
</sst>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11637.5</c:v>
                </c:pt>
                <c:pt idx="1">
                  <c:v>10144.5</c:v>
                </c:pt>
                <c:pt idx="2">
                  <c:v>177.2</c:v>
                </c:pt>
                <c:pt idx="3">
                  <c:v>281.60000000000002</c:v>
                </c:pt>
                <c:pt idx="4">
                  <c:v>428.3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B8-45FE-A06A-F936EEF8B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384856"/>
        <c:axId val="79525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383.4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B8-45FE-A06A-F936EEF8B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8384856"/>
        <c:axId val="79525112"/>
      </c:lineChart>
      <c:catAx>
        <c:axId val="1983848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9525112"/>
        <c:crosses val="autoZero"/>
        <c:auto val="1"/>
        <c:lblAlgn val="ctr"/>
        <c:lblOffset val="100"/>
        <c:noMultiLvlLbl val="1"/>
      </c:catAx>
      <c:valAx>
        <c:axId val="79525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8384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04-4207-8358-ACB022137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26752"/>
        <c:axId val="19982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70.3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04-4207-8358-ACB022137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826752"/>
        <c:axId val="199827136"/>
      </c:lineChart>
      <c:catAx>
        <c:axId val="199826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9827136"/>
        <c:crosses val="autoZero"/>
        <c:auto val="1"/>
        <c:lblAlgn val="ctr"/>
        <c:lblOffset val="100"/>
        <c:noMultiLvlLbl val="1"/>
      </c:catAx>
      <c:valAx>
        <c:axId val="199827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98267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19-46B8-8DDD-C734889B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671400"/>
        <c:axId val="422671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19-46B8-8DDD-C734889B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671400"/>
        <c:axId val="422671784"/>
      </c:lineChart>
      <c:catAx>
        <c:axId val="422671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22671784"/>
        <c:crosses val="autoZero"/>
        <c:auto val="1"/>
        <c:lblAlgn val="ctr"/>
        <c:lblOffset val="100"/>
        <c:noMultiLvlLbl val="1"/>
      </c:catAx>
      <c:valAx>
        <c:axId val="422671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22671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51-445B-83E4-EA78C5E4B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17984"/>
        <c:axId val="199717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751-445B-83E4-EA78C5E4B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17984"/>
        <c:axId val="199717592"/>
      </c:lineChart>
      <c:catAx>
        <c:axId val="1997179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9717592"/>
        <c:crosses val="autoZero"/>
        <c:auto val="1"/>
        <c:lblAlgn val="ctr"/>
        <c:lblOffset val="100"/>
        <c:noMultiLvlLbl val="1"/>
      </c:catAx>
      <c:valAx>
        <c:axId val="199717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9717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83.6</c:v>
                </c:pt>
                <c:pt idx="3">
                  <c:v>135.5</c:v>
                </c:pt>
                <c:pt idx="4">
                  <c:v>208.2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D9-44C4-8574-FE12820D2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17200"/>
        <c:axId val="199719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10.199999999999999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D9-44C4-8574-FE12820D2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17200"/>
        <c:axId val="199719552"/>
      </c:lineChart>
      <c:catAx>
        <c:axId val="199717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9719552"/>
        <c:crosses val="autoZero"/>
        <c:auto val="1"/>
        <c:lblAlgn val="ctr"/>
        <c:lblOffset val="100"/>
        <c:noMultiLvlLbl val="1"/>
      </c:catAx>
      <c:valAx>
        <c:axId val="199719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99717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63</c:v>
                </c:pt>
                <c:pt idx="3">
                  <c:v>73</c:v>
                </c:pt>
                <c:pt idx="4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FB-4E1E-A7C3-9E222301F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19944"/>
        <c:axId val="199716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407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FB-4E1E-A7C3-9E222301F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719944"/>
        <c:axId val="199716808"/>
      </c:lineChart>
      <c:catAx>
        <c:axId val="199719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99716808"/>
        <c:crosses val="autoZero"/>
        <c:auto val="1"/>
        <c:lblAlgn val="ctr"/>
        <c:lblOffset val="100"/>
        <c:noMultiLvlLbl val="1"/>
      </c:catAx>
      <c:valAx>
        <c:axId val="199716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99719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21.3</c:v>
                </c:pt>
                <c:pt idx="1">
                  <c:v>14.6</c:v>
                </c:pt>
                <c:pt idx="2">
                  <c:v>118.1</c:v>
                </c:pt>
                <c:pt idx="3">
                  <c:v>173.5</c:v>
                </c:pt>
                <c:pt idx="4">
                  <c:v>220.5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21-4077-937A-473987912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027832"/>
        <c:axId val="20002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224.4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21-4077-937A-473987912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27832"/>
        <c:axId val="200021952"/>
      </c:lineChart>
      <c:catAx>
        <c:axId val="2000278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0021952"/>
        <c:crosses val="autoZero"/>
        <c:auto val="1"/>
        <c:lblAlgn val="ctr"/>
        <c:lblOffset val="100"/>
        <c:noMultiLvlLbl val="1"/>
      </c:catAx>
      <c:valAx>
        <c:axId val="20002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00278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99.1</c:v>
                </c:pt>
                <c:pt idx="1">
                  <c:v>99</c:v>
                </c:pt>
                <c:pt idx="2">
                  <c:v>-6.8</c:v>
                </c:pt>
                <c:pt idx="3">
                  <c:v>31.6</c:v>
                </c:pt>
                <c:pt idx="4">
                  <c:v>54.5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C1-4C22-967A-3A2CA1F31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023912"/>
        <c:axId val="200020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-122.5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AC1-4C22-967A-3A2CA1F31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23912"/>
        <c:axId val="200020776"/>
      </c:lineChart>
      <c:catAx>
        <c:axId val="2000239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0020776"/>
        <c:crosses val="autoZero"/>
        <c:auto val="1"/>
        <c:lblAlgn val="ctr"/>
        <c:lblOffset val="100"/>
        <c:noMultiLvlLbl val="1"/>
      </c:catAx>
      <c:valAx>
        <c:axId val="200020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00239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923</c:v>
                </c:pt>
                <c:pt idx="1">
                  <c:v>759</c:v>
                </c:pt>
                <c:pt idx="2">
                  <c:v>-173</c:v>
                </c:pt>
                <c:pt idx="3">
                  <c:v>1307</c:v>
                </c:pt>
                <c:pt idx="4">
                  <c:v>2796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51-4764-BC51-5994ABDA2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025872"/>
        <c:axId val="200027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2576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51-4764-BC51-5994ABDA2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25872"/>
        <c:axId val="200027048"/>
      </c:lineChart>
      <c:catAx>
        <c:axId val="2000258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00027048"/>
        <c:crosses val="autoZero"/>
        <c:auto val="1"/>
        <c:lblAlgn val="ctr"/>
        <c:lblOffset val="100"/>
        <c:noMultiLvlLbl val="1"/>
      </c:catAx>
      <c:valAx>
        <c:axId val="200027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000258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U55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2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  <c r="IW2" s="132"/>
      <c r="IX2" s="132"/>
      <c r="IY2" s="132"/>
      <c r="IZ2" s="132"/>
      <c r="JA2" s="132"/>
      <c r="JB2" s="132"/>
      <c r="JC2" s="132"/>
      <c r="JD2" s="132"/>
      <c r="JE2" s="132"/>
      <c r="JF2" s="132"/>
      <c r="JG2" s="132"/>
      <c r="JH2" s="132"/>
      <c r="JI2" s="132"/>
      <c r="JJ2" s="132"/>
      <c r="JK2" s="132"/>
      <c r="JL2" s="132"/>
      <c r="JM2" s="132"/>
      <c r="JN2" s="132"/>
      <c r="JO2" s="132"/>
      <c r="JP2" s="132"/>
      <c r="JQ2" s="132"/>
      <c r="JR2" s="132"/>
      <c r="JS2" s="132"/>
      <c r="JT2" s="132"/>
      <c r="JU2" s="132"/>
      <c r="JV2" s="132"/>
      <c r="JW2" s="132"/>
      <c r="JX2" s="132"/>
      <c r="JY2" s="132"/>
      <c r="JZ2" s="132"/>
      <c r="KA2" s="132"/>
      <c r="KB2" s="132"/>
      <c r="KC2" s="132"/>
      <c r="KD2" s="132"/>
      <c r="KE2" s="132"/>
      <c r="KF2" s="132"/>
      <c r="KG2" s="132"/>
      <c r="KH2" s="132"/>
      <c r="KI2" s="132"/>
      <c r="KJ2" s="132"/>
      <c r="KK2" s="132"/>
      <c r="KL2" s="132"/>
      <c r="KM2" s="132"/>
      <c r="KN2" s="132"/>
      <c r="KO2" s="132"/>
      <c r="KP2" s="132"/>
      <c r="KQ2" s="132"/>
      <c r="KR2" s="132"/>
      <c r="KS2" s="132"/>
      <c r="KT2" s="132"/>
      <c r="KU2" s="132"/>
      <c r="KV2" s="132"/>
      <c r="KW2" s="132"/>
      <c r="KX2" s="132"/>
      <c r="KY2" s="132"/>
      <c r="KZ2" s="132"/>
      <c r="LA2" s="132"/>
      <c r="LB2" s="132"/>
      <c r="LC2" s="132"/>
      <c r="LD2" s="132"/>
      <c r="LE2" s="132"/>
      <c r="LF2" s="132"/>
      <c r="LG2" s="132"/>
      <c r="LH2" s="132"/>
      <c r="LI2" s="132"/>
      <c r="LJ2" s="132"/>
      <c r="LK2" s="132"/>
      <c r="LL2" s="132"/>
      <c r="LM2" s="132"/>
      <c r="LN2" s="132"/>
      <c r="LO2" s="132"/>
      <c r="LP2" s="132"/>
      <c r="LQ2" s="132"/>
      <c r="LR2" s="132"/>
      <c r="LS2" s="132"/>
      <c r="LT2" s="132"/>
      <c r="LU2" s="132"/>
      <c r="LV2" s="132"/>
      <c r="LW2" s="132"/>
      <c r="LX2" s="132"/>
      <c r="LY2" s="132"/>
      <c r="LZ2" s="132"/>
      <c r="MA2" s="132"/>
      <c r="MB2" s="132"/>
      <c r="MC2" s="132"/>
      <c r="MD2" s="132"/>
      <c r="ME2" s="132"/>
      <c r="MF2" s="132"/>
      <c r="MG2" s="132"/>
      <c r="MH2" s="132"/>
      <c r="MI2" s="132"/>
      <c r="MJ2" s="132"/>
      <c r="MK2" s="132"/>
      <c r="ML2" s="132"/>
      <c r="MM2" s="132"/>
      <c r="MN2" s="132"/>
      <c r="MO2" s="132"/>
      <c r="MP2" s="132"/>
      <c r="MQ2" s="132"/>
      <c r="MR2" s="132"/>
      <c r="MS2" s="132"/>
      <c r="MT2" s="132"/>
      <c r="MU2" s="132"/>
      <c r="MV2" s="132"/>
      <c r="MW2" s="132"/>
      <c r="MX2" s="132"/>
      <c r="MY2" s="132"/>
      <c r="MZ2" s="132"/>
      <c r="NA2" s="132"/>
      <c r="NB2" s="132"/>
      <c r="NC2" s="132"/>
      <c r="ND2" s="132"/>
      <c r="NE2" s="132"/>
      <c r="NF2" s="132"/>
      <c r="NG2" s="132"/>
      <c r="NH2" s="132"/>
      <c r="NI2" s="132"/>
      <c r="NJ2" s="132"/>
      <c r="NK2" s="132"/>
      <c r="NL2" s="132"/>
      <c r="NM2" s="132"/>
      <c r="NN2" s="132"/>
      <c r="NO2" s="132"/>
      <c r="NP2" s="132"/>
      <c r="NQ2" s="132"/>
      <c r="NR2" s="132"/>
    </row>
    <row r="3" spans="1:382" ht="9.75" customHeight="1" x14ac:dyDescent="0.15">
      <c r="A3" s="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2"/>
      <c r="JT3" s="132"/>
      <c r="JU3" s="132"/>
      <c r="JV3" s="132"/>
      <c r="JW3" s="132"/>
      <c r="JX3" s="132"/>
      <c r="JY3" s="132"/>
      <c r="JZ3" s="132"/>
      <c r="KA3" s="132"/>
      <c r="KB3" s="132"/>
      <c r="KC3" s="132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2"/>
      <c r="LC3" s="132"/>
      <c r="LD3" s="132"/>
      <c r="LE3" s="132"/>
      <c r="LF3" s="132"/>
      <c r="LG3" s="132"/>
      <c r="LH3" s="132"/>
      <c r="LI3" s="132"/>
      <c r="LJ3" s="132"/>
      <c r="LK3" s="132"/>
      <c r="LL3" s="132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2"/>
      <c r="ML3" s="132"/>
      <c r="MM3" s="132"/>
      <c r="MN3" s="132"/>
      <c r="MO3" s="132"/>
      <c r="MP3" s="132"/>
      <c r="MQ3" s="132"/>
      <c r="MR3" s="132"/>
      <c r="MS3" s="132"/>
      <c r="MT3" s="132"/>
      <c r="MU3" s="132"/>
      <c r="MV3" s="132"/>
      <c r="MW3" s="132"/>
      <c r="MX3" s="132"/>
      <c r="MY3" s="132"/>
      <c r="MZ3" s="132"/>
      <c r="NA3" s="132"/>
      <c r="NB3" s="132"/>
      <c r="NC3" s="132"/>
      <c r="ND3" s="132"/>
      <c r="NE3" s="132"/>
      <c r="NF3" s="132"/>
      <c r="NG3" s="132"/>
      <c r="NH3" s="132"/>
      <c r="NI3" s="132"/>
      <c r="NJ3" s="132"/>
      <c r="NK3" s="132"/>
      <c r="NL3" s="132"/>
      <c r="NM3" s="132"/>
      <c r="NN3" s="132"/>
      <c r="NO3" s="132"/>
      <c r="NP3" s="132"/>
      <c r="NQ3" s="132"/>
      <c r="NR3" s="132"/>
    </row>
    <row r="4" spans="1:382" ht="9.75" customHeight="1" x14ac:dyDescent="0.15">
      <c r="A4" s="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  <c r="IW4" s="132"/>
      <c r="IX4" s="132"/>
      <c r="IY4" s="132"/>
      <c r="IZ4" s="132"/>
      <c r="JA4" s="132"/>
      <c r="JB4" s="132"/>
      <c r="JC4" s="132"/>
      <c r="JD4" s="132"/>
      <c r="JE4" s="132"/>
      <c r="JF4" s="132"/>
      <c r="JG4" s="132"/>
      <c r="JH4" s="132"/>
      <c r="JI4" s="132"/>
      <c r="JJ4" s="132"/>
      <c r="JK4" s="132"/>
      <c r="JL4" s="132"/>
      <c r="JM4" s="132"/>
      <c r="JN4" s="132"/>
      <c r="JO4" s="132"/>
      <c r="JP4" s="132"/>
      <c r="JQ4" s="132"/>
      <c r="JR4" s="132"/>
      <c r="JS4" s="132"/>
      <c r="JT4" s="132"/>
      <c r="JU4" s="132"/>
      <c r="JV4" s="132"/>
      <c r="JW4" s="132"/>
      <c r="JX4" s="132"/>
      <c r="JY4" s="132"/>
      <c r="JZ4" s="132"/>
      <c r="KA4" s="132"/>
      <c r="KB4" s="132"/>
      <c r="KC4" s="132"/>
      <c r="KD4" s="132"/>
      <c r="KE4" s="132"/>
      <c r="KF4" s="132"/>
      <c r="KG4" s="132"/>
      <c r="KH4" s="132"/>
      <c r="KI4" s="132"/>
      <c r="KJ4" s="132"/>
      <c r="KK4" s="132"/>
      <c r="KL4" s="132"/>
      <c r="KM4" s="132"/>
      <c r="KN4" s="132"/>
      <c r="KO4" s="132"/>
      <c r="KP4" s="132"/>
      <c r="KQ4" s="132"/>
      <c r="KR4" s="132"/>
      <c r="KS4" s="132"/>
      <c r="KT4" s="132"/>
      <c r="KU4" s="132"/>
      <c r="KV4" s="132"/>
      <c r="KW4" s="132"/>
      <c r="KX4" s="132"/>
      <c r="KY4" s="132"/>
      <c r="KZ4" s="132"/>
      <c r="LA4" s="132"/>
      <c r="LB4" s="132"/>
      <c r="LC4" s="132"/>
      <c r="LD4" s="132"/>
      <c r="LE4" s="132"/>
      <c r="LF4" s="132"/>
      <c r="LG4" s="132"/>
      <c r="LH4" s="132"/>
      <c r="LI4" s="132"/>
      <c r="LJ4" s="132"/>
      <c r="LK4" s="132"/>
      <c r="LL4" s="132"/>
      <c r="LM4" s="132"/>
      <c r="LN4" s="132"/>
      <c r="LO4" s="132"/>
      <c r="LP4" s="132"/>
      <c r="LQ4" s="132"/>
      <c r="LR4" s="132"/>
      <c r="LS4" s="132"/>
      <c r="LT4" s="132"/>
      <c r="LU4" s="132"/>
      <c r="LV4" s="132"/>
      <c r="LW4" s="132"/>
      <c r="LX4" s="132"/>
      <c r="LY4" s="132"/>
      <c r="LZ4" s="132"/>
      <c r="MA4" s="132"/>
      <c r="MB4" s="132"/>
      <c r="MC4" s="132"/>
      <c r="MD4" s="132"/>
      <c r="ME4" s="132"/>
      <c r="MF4" s="132"/>
      <c r="MG4" s="132"/>
      <c r="MH4" s="132"/>
      <c r="MI4" s="132"/>
      <c r="MJ4" s="132"/>
      <c r="MK4" s="132"/>
      <c r="ML4" s="132"/>
      <c r="MM4" s="132"/>
      <c r="MN4" s="132"/>
      <c r="MO4" s="132"/>
      <c r="MP4" s="132"/>
      <c r="MQ4" s="132"/>
      <c r="MR4" s="132"/>
      <c r="MS4" s="132"/>
      <c r="MT4" s="132"/>
      <c r="MU4" s="132"/>
      <c r="MV4" s="132"/>
      <c r="MW4" s="132"/>
      <c r="MX4" s="132"/>
      <c r="MY4" s="132"/>
      <c r="MZ4" s="132"/>
      <c r="NA4" s="132"/>
      <c r="NB4" s="132"/>
      <c r="NC4" s="132"/>
      <c r="ND4" s="132"/>
      <c r="NE4" s="132"/>
      <c r="NF4" s="132"/>
      <c r="NG4" s="132"/>
      <c r="NH4" s="132"/>
      <c r="NI4" s="132"/>
      <c r="NJ4" s="132"/>
      <c r="NK4" s="132"/>
      <c r="NL4" s="132"/>
      <c r="NM4" s="132"/>
      <c r="NN4" s="132"/>
      <c r="NO4" s="132"/>
      <c r="NP4" s="132"/>
      <c r="NQ4" s="132"/>
      <c r="NR4" s="132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3" t="str">
        <f>データ!H6&amp;"　"&amp;データ!I6</f>
        <v>和歌山県湯浅町　湯浅町営駅前駐車場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4" t="s">
        <v>4</v>
      </c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27" t="s">
        <v>9</v>
      </c>
      <c r="NE7" s="128"/>
      <c r="NF7" s="128"/>
      <c r="NG7" s="128"/>
      <c r="NH7" s="128"/>
      <c r="NI7" s="128"/>
      <c r="NJ7" s="128"/>
      <c r="NK7" s="128"/>
      <c r="NL7" s="128"/>
      <c r="NM7" s="128"/>
      <c r="NN7" s="128"/>
      <c r="NO7" s="128"/>
      <c r="NP7" s="128"/>
      <c r="NQ7" s="129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3133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30" t="s">
        <v>10</v>
      </c>
      <c r="NE8" s="131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122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83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100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82" t="s">
        <v>24</v>
      </c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82" t="s">
        <v>25</v>
      </c>
      <c r="IQ14" s="82"/>
      <c r="IR14" s="82"/>
      <c r="IS14" s="82"/>
      <c r="IT14" s="82"/>
      <c r="IU14" s="82"/>
      <c r="IV14" s="82"/>
      <c r="IW14" s="82"/>
      <c r="IX14" s="82"/>
      <c r="IY14" s="82"/>
      <c r="IZ14" s="82"/>
      <c r="JA14" s="82"/>
      <c r="JB14" s="82"/>
      <c r="JC14" s="82"/>
      <c r="JD14" s="82"/>
      <c r="JE14" s="82"/>
      <c r="JF14" s="82"/>
      <c r="JG14" s="82"/>
      <c r="JH14" s="82"/>
      <c r="JI14" s="82"/>
      <c r="JJ14" s="82"/>
      <c r="JK14" s="82"/>
      <c r="JL14" s="82"/>
      <c r="JM14" s="82"/>
      <c r="JN14" s="82"/>
      <c r="JO14" s="82"/>
      <c r="JP14" s="82"/>
      <c r="JQ14" s="82"/>
      <c r="JR14" s="82"/>
      <c r="JS14" s="82"/>
      <c r="JT14" s="82"/>
      <c r="JU14" s="82"/>
      <c r="JV14" s="82"/>
      <c r="JW14" s="82"/>
      <c r="JX14" s="82"/>
      <c r="JY14" s="82"/>
      <c r="JZ14" s="82"/>
      <c r="KA14" s="82"/>
      <c r="KB14" s="82"/>
      <c r="KC14" s="82"/>
      <c r="KD14" s="82"/>
      <c r="KE14" s="82"/>
      <c r="KF14" s="82"/>
      <c r="KG14" s="82"/>
      <c r="KH14" s="82"/>
      <c r="KI14" s="82"/>
      <c r="KJ14" s="82"/>
      <c r="KK14" s="82"/>
      <c r="KL14" s="82"/>
      <c r="KM14" s="82"/>
      <c r="KN14" s="82"/>
      <c r="KO14" s="82"/>
      <c r="KP14" s="82"/>
      <c r="KQ14" s="82"/>
      <c r="KR14" s="82"/>
      <c r="KS14" s="82"/>
      <c r="KT14" s="82"/>
      <c r="KU14" s="82"/>
      <c r="KV14" s="82"/>
      <c r="KW14" s="82"/>
      <c r="KX14" s="82"/>
      <c r="KY14" s="82"/>
      <c r="KZ14" s="82"/>
      <c r="LA14" s="82"/>
      <c r="LB14" s="82"/>
      <c r="LC14" s="82"/>
      <c r="LD14" s="82"/>
      <c r="LE14" s="82"/>
      <c r="LF14" s="82"/>
      <c r="LG14" s="82"/>
      <c r="LH14" s="82"/>
      <c r="LI14" s="82"/>
      <c r="LJ14" s="82"/>
      <c r="LK14" s="82"/>
      <c r="LL14" s="82"/>
      <c r="LM14" s="82"/>
      <c r="LN14" s="82"/>
      <c r="LO14" s="82"/>
      <c r="LP14" s="82"/>
      <c r="LQ14" s="82"/>
      <c r="LR14" s="82"/>
      <c r="LS14" s="82"/>
      <c r="LT14" s="82"/>
      <c r="LU14" s="82"/>
      <c r="LV14" s="82"/>
      <c r="LW14" s="82"/>
      <c r="LX14" s="82"/>
      <c r="LY14" s="82"/>
      <c r="LZ14" s="82"/>
      <c r="MA14" s="82"/>
      <c r="MB14" s="82"/>
      <c r="MC14" s="82"/>
      <c r="MD14" s="82"/>
      <c r="ME14" s="82"/>
      <c r="MF14" s="82"/>
      <c r="MG14" s="82"/>
      <c r="MH14" s="82"/>
      <c r="MI14" s="82"/>
      <c r="MJ14" s="82"/>
      <c r="MK14" s="82"/>
      <c r="ML14" s="82"/>
      <c r="MM14" s="82"/>
      <c r="MN14" s="82"/>
      <c r="MO14" s="82"/>
      <c r="MP14" s="82"/>
      <c r="MQ14" s="82"/>
      <c r="MR14" s="82"/>
      <c r="MS14" s="82"/>
      <c r="MT14" s="82"/>
      <c r="MU14" s="82"/>
      <c r="MV14" s="82"/>
      <c r="MW14" s="6"/>
      <c r="MX14" s="6"/>
      <c r="MY14" s="6"/>
      <c r="MZ14" s="6"/>
      <c r="NA14" s="6"/>
      <c r="NB14" s="7"/>
      <c r="NC14" s="2"/>
      <c r="ND14" s="85" t="s">
        <v>26</v>
      </c>
      <c r="NE14" s="86"/>
      <c r="NF14" s="86"/>
      <c r="NG14" s="86"/>
      <c r="NH14" s="86"/>
      <c r="NI14" s="86"/>
      <c r="NJ14" s="86"/>
      <c r="NK14" s="86"/>
      <c r="NL14" s="86"/>
      <c r="NM14" s="86"/>
      <c r="NN14" s="86"/>
      <c r="NO14" s="86"/>
      <c r="NP14" s="86"/>
      <c r="NQ14" s="86"/>
      <c r="NR14" s="87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83"/>
      <c r="IQ15" s="83"/>
      <c r="IR15" s="83"/>
      <c r="IS15" s="83"/>
      <c r="IT15" s="83"/>
      <c r="IU15" s="83"/>
      <c r="IV15" s="83"/>
      <c r="IW15" s="83"/>
      <c r="IX15" s="83"/>
      <c r="IY15" s="83"/>
      <c r="IZ15" s="83"/>
      <c r="JA15" s="83"/>
      <c r="JB15" s="83"/>
      <c r="JC15" s="83"/>
      <c r="JD15" s="83"/>
      <c r="JE15" s="83"/>
      <c r="JF15" s="83"/>
      <c r="JG15" s="83"/>
      <c r="JH15" s="83"/>
      <c r="JI15" s="83"/>
      <c r="JJ15" s="83"/>
      <c r="JK15" s="83"/>
      <c r="JL15" s="83"/>
      <c r="JM15" s="83"/>
      <c r="JN15" s="83"/>
      <c r="JO15" s="83"/>
      <c r="JP15" s="83"/>
      <c r="JQ15" s="83"/>
      <c r="JR15" s="83"/>
      <c r="JS15" s="83"/>
      <c r="JT15" s="83"/>
      <c r="JU15" s="83"/>
      <c r="JV15" s="83"/>
      <c r="JW15" s="83"/>
      <c r="JX15" s="83"/>
      <c r="JY15" s="83"/>
      <c r="JZ15" s="83"/>
      <c r="KA15" s="83"/>
      <c r="KB15" s="83"/>
      <c r="KC15" s="83"/>
      <c r="KD15" s="83"/>
      <c r="KE15" s="83"/>
      <c r="KF15" s="83"/>
      <c r="KG15" s="83"/>
      <c r="KH15" s="83"/>
      <c r="KI15" s="83"/>
      <c r="KJ15" s="83"/>
      <c r="KK15" s="83"/>
      <c r="KL15" s="83"/>
      <c r="KM15" s="83"/>
      <c r="KN15" s="83"/>
      <c r="KO15" s="83"/>
      <c r="KP15" s="83"/>
      <c r="KQ15" s="83"/>
      <c r="KR15" s="83"/>
      <c r="KS15" s="83"/>
      <c r="KT15" s="83"/>
      <c r="KU15" s="83"/>
      <c r="KV15" s="83"/>
      <c r="KW15" s="83"/>
      <c r="KX15" s="83"/>
      <c r="KY15" s="83"/>
      <c r="KZ15" s="83"/>
      <c r="LA15" s="83"/>
      <c r="LB15" s="83"/>
      <c r="LC15" s="83"/>
      <c r="LD15" s="83"/>
      <c r="LE15" s="83"/>
      <c r="LF15" s="83"/>
      <c r="LG15" s="83"/>
      <c r="LH15" s="83"/>
      <c r="LI15" s="83"/>
      <c r="LJ15" s="83"/>
      <c r="LK15" s="83"/>
      <c r="LL15" s="83"/>
      <c r="LM15" s="83"/>
      <c r="LN15" s="83"/>
      <c r="LO15" s="83"/>
      <c r="LP15" s="83"/>
      <c r="LQ15" s="83"/>
      <c r="LR15" s="83"/>
      <c r="LS15" s="83"/>
      <c r="LT15" s="83"/>
      <c r="LU15" s="83"/>
      <c r="LV15" s="83"/>
      <c r="LW15" s="83"/>
      <c r="LX15" s="83"/>
      <c r="LY15" s="83"/>
      <c r="LZ15" s="83"/>
      <c r="MA15" s="83"/>
      <c r="MB15" s="83"/>
      <c r="MC15" s="83"/>
      <c r="MD15" s="83"/>
      <c r="ME15" s="83"/>
      <c r="MF15" s="83"/>
      <c r="MG15" s="83"/>
      <c r="MH15" s="83"/>
      <c r="MI15" s="83"/>
      <c r="MJ15" s="83"/>
      <c r="MK15" s="83"/>
      <c r="ML15" s="83"/>
      <c r="MM15" s="83"/>
      <c r="MN15" s="83"/>
      <c r="MO15" s="83"/>
      <c r="MP15" s="83"/>
      <c r="MQ15" s="83"/>
      <c r="MR15" s="83"/>
      <c r="MS15" s="83"/>
      <c r="MT15" s="83"/>
      <c r="MU15" s="83"/>
      <c r="MV15" s="83"/>
      <c r="MW15" s="9"/>
      <c r="MX15" s="9"/>
      <c r="MY15" s="9"/>
      <c r="MZ15" s="9"/>
      <c r="NA15" s="9"/>
      <c r="NB15" s="10"/>
      <c r="NC15" s="2"/>
      <c r="ND15" s="88" t="s">
        <v>132</v>
      </c>
      <c r="NE15" s="89"/>
      <c r="NF15" s="89"/>
      <c r="NG15" s="89"/>
      <c r="NH15" s="89"/>
      <c r="NI15" s="89"/>
      <c r="NJ15" s="89"/>
      <c r="NK15" s="89"/>
      <c r="NL15" s="89"/>
      <c r="NM15" s="89"/>
      <c r="NN15" s="89"/>
      <c r="NO15" s="89"/>
      <c r="NP15" s="89"/>
      <c r="NQ15" s="89"/>
      <c r="NR15" s="90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88"/>
      <c r="NE16" s="89"/>
      <c r="NF16" s="89"/>
      <c r="NG16" s="89"/>
      <c r="NH16" s="89"/>
      <c r="NI16" s="89"/>
      <c r="NJ16" s="89"/>
      <c r="NK16" s="89"/>
      <c r="NL16" s="89"/>
      <c r="NM16" s="89"/>
      <c r="NN16" s="89"/>
      <c r="NO16" s="89"/>
      <c r="NP16" s="89"/>
      <c r="NQ16" s="89"/>
      <c r="NR16" s="90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88"/>
      <c r="NE17" s="89"/>
      <c r="NF17" s="89"/>
      <c r="NG17" s="89"/>
      <c r="NH17" s="89"/>
      <c r="NI17" s="89"/>
      <c r="NJ17" s="89"/>
      <c r="NK17" s="89"/>
      <c r="NL17" s="89"/>
      <c r="NM17" s="89"/>
      <c r="NN17" s="89"/>
      <c r="NO17" s="89"/>
      <c r="NP17" s="89"/>
      <c r="NQ17" s="89"/>
      <c r="NR17" s="90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88"/>
      <c r="NE18" s="89"/>
      <c r="NF18" s="89"/>
      <c r="NG18" s="89"/>
      <c r="NH18" s="89"/>
      <c r="NI18" s="89"/>
      <c r="NJ18" s="89"/>
      <c r="NK18" s="89"/>
      <c r="NL18" s="89"/>
      <c r="NM18" s="89"/>
      <c r="NN18" s="89"/>
      <c r="NO18" s="89"/>
      <c r="NP18" s="89"/>
      <c r="NQ18" s="89"/>
      <c r="NR18" s="90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88"/>
      <c r="NE19" s="89"/>
      <c r="NF19" s="89"/>
      <c r="NG19" s="89"/>
      <c r="NH19" s="89"/>
      <c r="NI19" s="89"/>
      <c r="NJ19" s="89"/>
      <c r="NK19" s="89"/>
      <c r="NL19" s="89"/>
      <c r="NM19" s="89"/>
      <c r="NN19" s="89"/>
      <c r="NO19" s="89"/>
      <c r="NP19" s="89"/>
      <c r="NQ19" s="89"/>
      <c r="NR19" s="90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88"/>
      <c r="NE20" s="89"/>
      <c r="NF20" s="89"/>
      <c r="NG20" s="89"/>
      <c r="NH20" s="89"/>
      <c r="NI20" s="89"/>
      <c r="NJ20" s="89"/>
      <c r="NK20" s="89"/>
      <c r="NL20" s="89"/>
      <c r="NM20" s="89"/>
      <c r="NN20" s="89"/>
      <c r="NO20" s="89"/>
      <c r="NP20" s="89"/>
      <c r="NQ20" s="89"/>
      <c r="NR20" s="90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88"/>
      <c r="NE21" s="89"/>
      <c r="NF21" s="89"/>
      <c r="NG21" s="89"/>
      <c r="NH21" s="89"/>
      <c r="NI21" s="89"/>
      <c r="NJ21" s="89"/>
      <c r="NK21" s="89"/>
      <c r="NL21" s="89"/>
      <c r="NM21" s="89"/>
      <c r="NN21" s="89"/>
      <c r="NO21" s="89"/>
      <c r="NP21" s="89"/>
      <c r="NQ21" s="89"/>
      <c r="NR21" s="90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88"/>
      <c r="NE22" s="89"/>
      <c r="NF22" s="89"/>
      <c r="NG22" s="89"/>
      <c r="NH22" s="89"/>
      <c r="NI22" s="89"/>
      <c r="NJ22" s="89"/>
      <c r="NK22" s="89"/>
      <c r="NL22" s="89"/>
      <c r="NM22" s="89"/>
      <c r="NN22" s="89"/>
      <c r="NO22" s="89"/>
      <c r="NP22" s="89"/>
      <c r="NQ22" s="89"/>
      <c r="NR22" s="90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88"/>
      <c r="NE23" s="89"/>
      <c r="NF23" s="89"/>
      <c r="NG23" s="89"/>
      <c r="NH23" s="89"/>
      <c r="NI23" s="89"/>
      <c r="NJ23" s="89"/>
      <c r="NK23" s="89"/>
      <c r="NL23" s="89"/>
      <c r="NM23" s="89"/>
      <c r="NN23" s="89"/>
      <c r="NO23" s="89"/>
      <c r="NP23" s="89"/>
      <c r="NQ23" s="89"/>
      <c r="NR23" s="90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88"/>
      <c r="NE24" s="89"/>
      <c r="NF24" s="89"/>
      <c r="NG24" s="89"/>
      <c r="NH24" s="89"/>
      <c r="NI24" s="89"/>
      <c r="NJ24" s="89"/>
      <c r="NK24" s="89"/>
      <c r="NL24" s="89"/>
      <c r="NM24" s="89"/>
      <c r="NN24" s="89"/>
      <c r="NO24" s="89"/>
      <c r="NP24" s="89"/>
      <c r="NQ24" s="89"/>
      <c r="NR24" s="90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88"/>
      <c r="NE25" s="89"/>
      <c r="NF25" s="89"/>
      <c r="NG25" s="89"/>
      <c r="NH25" s="89"/>
      <c r="NI25" s="89"/>
      <c r="NJ25" s="89"/>
      <c r="NK25" s="89"/>
      <c r="NL25" s="89"/>
      <c r="NM25" s="89"/>
      <c r="NN25" s="89"/>
      <c r="NO25" s="89"/>
      <c r="NP25" s="89"/>
      <c r="NQ25" s="89"/>
      <c r="NR25" s="90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88"/>
      <c r="NE26" s="89"/>
      <c r="NF26" s="89"/>
      <c r="NG26" s="89"/>
      <c r="NH26" s="89"/>
      <c r="NI26" s="89"/>
      <c r="NJ26" s="89"/>
      <c r="NK26" s="89"/>
      <c r="NL26" s="89"/>
      <c r="NM26" s="89"/>
      <c r="NN26" s="89"/>
      <c r="NO26" s="89"/>
      <c r="NP26" s="89"/>
      <c r="NQ26" s="89"/>
      <c r="NR26" s="90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88"/>
      <c r="NE27" s="89"/>
      <c r="NF27" s="89"/>
      <c r="NG27" s="89"/>
      <c r="NH27" s="89"/>
      <c r="NI27" s="89"/>
      <c r="NJ27" s="89"/>
      <c r="NK27" s="89"/>
      <c r="NL27" s="89"/>
      <c r="NM27" s="89"/>
      <c r="NN27" s="89"/>
      <c r="NO27" s="89"/>
      <c r="NP27" s="89"/>
      <c r="NQ27" s="89"/>
      <c r="NR27" s="90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88"/>
      <c r="NE28" s="89"/>
      <c r="NF28" s="89"/>
      <c r="NG28" s="89"/>
      <c r="NH28" s="89"/>
      <c r="NI28" s="89"/>
      <c r="NJ28" s="89"/>
      <c r="NK28" s="89"/>
      <c r="NL28" s="89"/>
      <c r="NM28" s="89"/>
      <c r="NN28" s="89"/>
      <c r="NO28" s="89"/>
      <c r="NP28" s="89"/>
      <c r="NQ28" s="89"/>
      <c r="NR28" s="90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88"/>
      <c r="NE29" s="89"/>
      <c r="NF29" s="89"/>
      <c r="NG29" s="89"/>
      <c r="NH29" s="89"/>
      <c r="NI29" s="89"/>
      <c r="NJ29" s="89"/>
      <c r="NK29" s="89"/>
      <c r="NL29" s="89"/>
      <c r="NM29" s="89"/>
      <c r="NN29" s="89"/>
      <c r="NO29" s="89"/>
      <c r="NP29" s="89"/>
      <c r="NQ29" s="89"/>
      <c r="NR29" s="90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88"/>
      <c r="NE30" s="89"/>
      <c r="NF30" s="89"/>
      <c r="NG30" s="89"/>
      <c r="NH30" s="89"/>
      <c r="NI30" s="89"/>
      <c r="NJ30" s="89"/>
      <c r="NK30" s="89"/>
      <c r="NL30" s="89"/>
      <c r="NM30" s="89"/>
      <c r="NN30" s="89"/>
      <c r="NO30" s="89"/>
      <c r="NP30" s="89"/>
      <c r="NQ30" s="89"/>
      <c r="NR30" s="90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11637.5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10144.5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177.2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281.60000000000002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428.3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83.6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135.5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208.2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21.3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14.6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118.1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173.5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220.5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85" t="s">
        <v>28</v>
      </c>
      <c r="NE31" s="86"/>
      <c r="NF31" s="86"/>
      <c r="NG31" s="86"/>
      <c r="NH31" s="86"/>
      <c r="NI31" s="86"/>
      <c r="NJ31" s="86"/>
      <c r="NK31" s="86"/>
      <c r="NL31" s="86"/>
      <c r="NM31" s="86"/>
      <c r="NN31" s="86"/>
      <c r="NO31" s="86"/>
      <c r="NP31" s="86"/>
      <c r="NQ31" s="86"/>
      <c r="NR31" s="87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754.2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383.4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338.4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1268.9000000000001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2085.8000000000002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10.199999999999999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5.0999999999999996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1.9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295.5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224.4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251.9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291.5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314.89999999999998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88" t="s">
        <v>131</v>
      </c>
      <c r="NE32" s="89"/>
      <c r="NF32" s="89"/>
      <c r="NG32" s="89"/>
      <c r="NH32" s="89"/>
      <c r="NI32" s="89"/>
      <c r="NJ32" s="89"/>
      <c r="NK32" s="89"/>
      <c r="NL32" s="89"/>
      <c r="NM32" s="89"/>
      <c r="NN32" s="89"/>
      <c r="NO32" s="89"/>
      <c r="NP32" s="89"/>
      <c r="NQ32" s="89"/>
      <c r="NR32" s="90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88"/>
      <c r="NE33" s="89"/>
      <c r="NF33" s="89"/>
      <c r="NG33" s="89"/>
      <c r="NH33" s="89"/>
      <c r="NI33" s="89"/>
      <c r="NJ33" s="89"/>
      <c r="NK33" s="89"/>
      <c r="NL33" s="89"/>
      <c r="NM33" s="89"/>
      <c r="NN33" s="89"/>
      <c r="NO33" s="89"/>
      <c r="NP33" s="89"/>
      <c r="NQ33" s="89"/>
      <c r="NR33" s="90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88"/>
      <c r="NE34" s="89"/>
      <c r="NF34" s="89"/>
      <c r="NG34" s="89"/>
      <c r="NH34" s="89"/>
      <c r="NI34" s="89"/>
      <c r="NJ34" s="89"/>
      <c r="NK34" s="89"/>
      <c r="NL34" s="89"/>
      <c r="NM34" s="89"/>
      <c r="NN34" s="89"/>
      <c r="NO34" s="89"/>
      <c r="NP34" s="89"/>
      <c r="NQ34" s="89"/>
      <c r="NR34" s="90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88"/>
      <c r="NE35" s="89"/>
      <c r="NF35" s="89"/>
      <c r="NG35" s="89"/>
      <c r="NH35" s="89"/>
      <c r="NI35" s="89"/>
      <c r="NJ35" s="89"/>
      <c r="NK35" s="89"/>
      <c r="NL35" s="89"/>
      <c r="NM35" s="89"/>
      <c r="NN35" s="89"/>
      <c r="NO35" s="89"/>
      <c r="NP35" s="89"/>
      <c r="NQ35" s="89"/>
      <c r="NR35" s="90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88"/>
      <c r="NE36" s="89"/>
      <c r="NF36" s="89"/>
      <c r="NG36" s="89"/>
      <c r="NH36" s="89"/>
      <c r="NI36" s="89"/>
      <c r="NJ36" s="89"/>
      <c r="NK36" s="89"/>
      <c r="NL36" s="89"/>
      <c r="NM36" s="89"/>
      <c r="NN36" s="89"/>
      <c r="NO36" s="89"/>
      <c r="NP36" s="89"/>
      <c r="NQ36" s="89"/>
      <c r="NR36" s="90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88"/>
      <c r="NE37" s="89"/>
      <c r="NF37" s="89"/>
      <c r="NG37" s="89"/>
      <c r="NH37" s="89"/>
      <c r="NI37" s="89"/>
      <c r="NJ37" s="89"/>
      <c r="NK37" s="89"/>
      <c r="NL37" s="89"/>
      <c r="NM37" s="89"/>
      <c r="NN37" s="89"/>
      <c r="NO37" s="89"/>
      <c r="NP37" s="89"/>
      <c r="NQ37" s="89"/>
      <c r="NR37" s="90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88"/>
      <c r="NE38" s="89"/>
      <c r="NF38" s="89"/>
      <c r="NG38" s="89"/>
      <c r="NH38" s="89"/>
      <c r="NI38" s="89"/>
      <c r="NJ38" s="89"/>
      <c r="NK38" s="89"/>
      <c r="NL38" s="89"/>
      <c r="NM38" s="89"/>
      <c r="NN38" s="89"/>
      <c r="NO38" s="89"/>
      <c r="NP38" s="89"/>
      <c r="NQ38" s="89"/>
      <c r="NR38" s="90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88"/>
      <c r="NE39" s="89"/>
      <c r="NF39" s="89"/>
      <c r="NG39" s="89"/>
      <c r="NH39" s="89"/>
      <c r="NI39" s="89"/>
      <c r="NJ39" s="89"/>
      <c r="NK39" s="89"/>
      <c r="NL39" s="89"/>
      <c r="NM39" s="89"/>
      <c r="NN39" s="89"/>
      <c r="NO39" s="89"/>
      <c r="NP39" s="89"/>
      <c r="NQ39" s="89"/>
      <c r="NR39" s="90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88"/>
      <c r="NE40" s="89"/>
      <c r="NF40" s="89"/>
      <c r="NG40" s="89"/>
      <c r="NH40" s="89"/>
      <c r="NI40" s="89"/>
      <c r="NJ40" s="89"/>
      <c r="NK40" s="89"/>
      <c r="NL40" s="89"/>
      <c r="NM40" s="89"/>
      <c r="NN40" s="89"/>
      <c r="NO40" s="89"/>
      <c r="NP40" s="89"/>
      <c r="NQ40" s="89"/>
      <c r="NR40" s="90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88"/>
      <c r="NE41" s="89"/>
      <c r="NF41" s="89"/>
      <c r="NG41" s="89"/>
      <c r="NH41" s="89"/>
      <c r="NI41" s="89"/>
      <c r="NJ41" s="89"/>
      <c r="NK41" s="89"/>
      <c r="NL41" s="89"/>
      <c r="NM41" s="89"/>
      <c r="NN41" s="89"/>
      <c r="NO41" s="89"/>
      <c r="NP41" s="89"/>
      <c r="NQ41" s="89"/>
      <c r="NR41" s="90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88"/>
      <c r="NE42" s="89"/>
      <c r="NF42" s="89"/>
      <c r="NG42" s="89"/>
      <c r="NH42" s="89"/>
      <c r="NI42" s="89"/>
      <c r="NJ42" s="89"/>
      <c r="NK42" s="89"/>
      <c r="NL42" s="89"/>
      <c r="NM42" s="89"/>
      <c r="NN42" s="89"/>
      <c r="NO42" s="89"/>
      <c r="NP42" s="89"/>
      <c r="NQ42" s="89"/>
      <c r="NR42" s="90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88"/>
      <c r="NE43" s="89"/>
      <c r="NF43" s="89"/>
      <c r="NG43" s="89"/>
      <c r="NH43" s="89"/>
      <c r="NI43" s="89"/>
      <c r="NJ43" s="89"/>
      <c r="NK43" s="89"/>
      <c r="NL43" s="89"/>
      <c r="NM43" s="89"/>
      <c r="NN43" s="89"/>
      <c r="NO43" s="89"/>
      <c r="NP43" s="89"/>
      <c r="NQ43" s="89"/>
      <c r="NR43" s="90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88"/>
      <c r="NE44" s="89"/>
      <c r="NF44" s="89"/>
      <c r="NG44" s="89"/>
      <c r="NH44" s="89"/>
      <c r="NI44" s="89"/>
      <c r="NJ44" s="89"/>
      <c r="NK44" s="89"/>
      <c r="NL44" s="89"/>
      <c r="NM44" s="89"/>
      <c r="NN44" s="89"/>
      <c r="NO44" s="89"/>
      <c r="NP44" s="89"/>
      <c r="NQ44" s="89"/>
      <c r="NR44" s="90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88"/>
      <c r="NE45" s="89"/>
      <c r="NF45" s="89"/>
      <c r="NG45" s="89"/>
      <c r="NH45" s="89"/>
      <c r="NI45" s="89"/>
      <c r="NJ45" s="89"/>
      <c r="NK45" s="89"/>
      <c r="NL45" s="89"/>
      <c r="NM45" s="89"/>
      <c r="NN45" s="89"/>
      <c r="NO45" s="89"/>
      <c r="NP45" s="89"/>
      <c r="NQ45" s="89"/>
      <c r="NR45" s="90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88"/>
      <c r="NE46" s="89"/>
      <c r="NF46" s="89"/>
      <c r="NG46" s="89"/>
      <c r="NH46" s="89"/>
      <c r="NI46" s="89"/>
      <c r="NJ46" s="89"/>
      <c r="NK46" s="89"/>
      <c r="NL46" s="89"/>
      <c r="NM46" s="89"/>
      <c r="NN46" s="89"/>
      <c r="NO46" s="89"/>
      <c r="NP46" s="89"/>
      <c r="NQ46" s="89"/>
      <c r="NR46" s="90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88"/>
      <c r="NE47" s="89"/>
      <c r="NF47" s="89"/>
      <c r="NG47" s="89"/>
      <c r="NH47" s="89"/>
      <c r="NI47" s="89"/>
      <c r="NJ47" s="89"/>
      <c r="NK47" s="89"/>
      <c r="NL47" s="89"/>
      <c r="NM47" s="89"/>
      <c r="NN47" s="89"/>
      <c r="NO47" s="89"/>
      <c r="NP47" s="89"/>
      <c r="NQ47" s="89"/>
      <c r="NR47" s="90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85" t="s">
        <v>30</v>
      </c>
      <c r="NE48" s="86"/>
      <c r="NF48" s="86"/>
      <c r="NG48" s="86"/>
      <c r="NH48" s="86"/>
      <c r="NI48" s="86"/>
      <c r="NJ48" s="86"/>
      <c r="NK48" s="86"/>
      <c r="NL48" s="86"/>
      <c r="NM48" s="86"/>
      <c r="NN48" s="86"/>
      <c r="NO48" s="86"/>
      <c r="NP48" s="86"/>
      <c r="NQ48" s="86"/>
      <c r="NR48" s="87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88" t="s">
        <v>133</v>
      </c>
      <c r="NE49" s="89"/>
      <c r="NF49" s="89"/>
      <c r="NG49" s="89"/>
      <c r="NH49" s="89"/>
      <c r="NI49" s="89"/>
      <c r="NJ49" s="89"/>
      <c r="NK49" s="89"/>
      <c r="NL49" s="89"/>
      <c r="NM49" s="89"/>
      <c r="NN49" s="89"/>
      <c r="NO49" s="89"/>
      <c r="NP49" s="89"/>
      <c r="NQ49" s="89"/>
      <c r="NR49" s="90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88"/>
      <c r="NE50" s="89"/>
      <c r="NF50" s="89"/>
      <c r="NG50" s="89"/>
      <c r="NH50" s="89"/>
      <c r="NI50" s="89"/>
      <c r="NJ50" s="89"/>
      <c r="NK50" s="89"/>
      <c r="NL50" s="89"/>
      <c r="NM50" s="89"/>
      <c r="NN50" s="89"/>
      <c r="NO50" s="89"/>
      <c r="NP50" s="89"/>
      <c r="NQ50" s="89"/>
      <c r="NR50" s="90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88"/>
      <c r="NE51" s="89"/>
      <c r="NF51" s="89"/>
      <c r="NG51" s="89"/>
      <c r="NH51" s="89"/>
      <c r="NI51" s="89"/>
      <c r="NJ51" s="89"/>
      <c r="NK51" s="89"/>
      <c r="NL51" s="89"/>
      <c r="NM51" s="89"/>
      <c r="NN51" s="89"/>
      <c r="NO51" s="89"/>
      <c r="NP51" s="89"/>
      <c r="NQ51" s="89"/>
      <c r="NR51" s="90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63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73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87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99.1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99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-6.8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31.6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54.5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923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759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-173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1307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2796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88"/>
      <c r="NE52" s="89"/>
      <c r="NF52" s="89"/>
      <c r="NG52" s="89"/>
      <c r="NH52" s="89"/>
      <c r="NI52" s="89"/>
      <c r="NJ52" s="89"/>
      <c r="NK52" s="89"/>
      <c r="NL52" s="89"/>
      <c r="NM52" s="89"/>
      <c r="NN52" s="89"/>
      <c r="NO52" s="89"/>
      <c r="NP52" s="89"/>
      <c r="NQ52" s="89"/>
      <c r="NR52" s="90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407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166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18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18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33.6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-122.5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8.5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26.6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36.5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7940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2576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4153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6140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9395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88"/>
      <c r="NE53" s="89"/>
      <c r="NF53" s="89"/>
      <c r="NG53" s="89"/>
      <c r="NH53" s="89"/>
      <c r="NI53" s="89"/>
      <c r="NJ53" s="89"/>
      <c r="NK53" s="89"/>
      <c r="NL53" s="89"/>
      <c r="NM53" s="89"/>
      <c r="NN53" s="89"/>
      <c r="NO53" s="89"/>
      <c r="NP53" s="89"/>
      <c r="NQ53" s="89"/>
      <c r="NR53" s="90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88"/>
      <c r="NE54" s="89"/>
      <c r="NF54" s="89"/>
      <c r="NG54" s="89"/>
      <c r="NH54" s="89"/>
      <c r="NI54" s="89"/>
      <c r="NJ54" s="89"/>
      <c r="NK54" s="89"/>
      <c r="NL54" s="89"/>
      <c r="NM54" s="89"/>
      <c r="NN54" s="89"/>
      <c r="NO54" s="89"/>
      <c r="NP54" s="89"/>
      <c r="NQ54" s="89"/>
      <c r="NR54" s="90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88"/>
      <c r="NE55" s="89"/>
      <c r="NF55" s="89"/>
      <c r="NG55" s="89"/>
      <c r="NH55" s="89"/>
      <c r="NI55" s="89"/>
      <c r="NJ55" s="89"/>
      <c r="NK55" s="89"/>
      <c r="NL55" s="89"/>
      <c r="NM55" s="89"/>
      <c r="NN55" s="89"/>
      <c r="NO55" s="89"/>
      <c r="NP55" s="89"/>
      <c r="NQ55" s="89"/>
      <c r="NR55" s="90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88"/>
      <c r="NE56" s="89"/>
      <c r="NF56" s="89"/>
      <c r="NG56" s="89"/>
      <c r="NH56" s="89"/>
      <c r="NI56" s="89"/>
      <c r="NJ56" s="89"/>
      <c r="NK56" s="89"/>
      <c r="NL56" s="89"/>
      <c r="NM56" s="89"/>
      <c r="NN56" s="89"/>
      <c r="NO56" s="89"/>
      <c r="NP56" s="89"/>
      <c r="NQ56" s="89"/>
      <c r="NR56" s="90"/>
    </row>
    <row r="57" spans="1:382" ht="13.5" customHeight="1" x14ac:dyDescent="0.15">
      <c r="A57" s="2"/>
      <c r="B57" s="25"/>
      <c r="NB57" s="26"/>
      <c r="NC57" s="2"/>
      <c r="ND57" s="88"/>
      <c r="NE57" s="89"/>
      <c r="NF57" s="89"/>
      <c r="NG57" s="89"/>
      <c r="NH57" s="89"/>
      <c r="NI57" s="89"/>
      <c r="NJ57" s="89"/>
      <c r="NK57" s="89"/>
      <c r="NL57" s="89"/>
      <c r="NM57" s="89"/>
      <c r="NN57" s="89"/>
      <c r="NO57" s="89"/>
      <c r="NP57" s="89"/>
      <c r="NQ57" s="89"/>
      <c r="NR57" s="90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88"/>
      <c r="NE58" s="89"/>
      <c r="NF58" s="89"/>
      <c r="NG58" s="89"/>
      <c r="NH58" s="89"/>
      <c r="NI58" s="89"/>
      <c r="NJ58" s="89"/>
      <c r="NK58" s="89"/>
      <c r="NL58" s="89"/>
      <c r="NM58" s="89"/>
      <c r="NN58" s="89"/>
      <c r="NO58" s="89"/>
      <c r="NP58" s="89"/>
      <c r="NQ58" s="89"/>
      <c r="NR58" s="90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88"/>
      <c r="NE59" s="89"/>
      <c r="NF59" s="89"/>
      <c r="NG59" s="89"/>
      <c r="NH59" s="89"/>
      <c r="NI59" s="89"/>
      <c r="NJ59" s="89"/>
      <c r="NK59" s="89"/>
      <c r="NL59" s="89"/>
      <c r="NM59" s="89"/>
      <c r="NN59" s="89"/>
      <c r="NO59" s="89"/>
      <c r="NP59" s="89"/>
      <c r="NQ59" s="89"/>
      <c r="NR59" s="90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82" t="s">
        <v>31</v>
      </c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2"/>
      <c r="EM60" s="82"/>
      <c r="EN60" s="82"/>
      <c r="EO60" s="82"/>
      <c r="EP60" s="82"/>
      <c r="EQ60" s="82"/>
      <c r="ER60" s="82"/>
      <c r="ES60" s="82"/>
      <c r="ET60" s="82"/>
      <c r="EU60" s="82"/>
      <c r="EV60" s="82"/>
      <c r="EW60" s="82"/>
      <c r="EX60" s="82"/>
      <c r="EY60" s="82"/>
      <c r="EZ60" s="82"/>
      <c r="FA60" s="82"/>
      <c r="FB60" s="82"/>
      <c r="FC60" s="82"/>
      <c r="FD60" s="82"/>
      <c r="FE60" s="82"/>
      <c r="FF60" s="82"/>
      <c r="FG60" s="82"/>
      <c r="FH60" s="82"/>
      <c r="FI60" s="82"/>
      <c r="FJ60" s="82"/>
      <c r="FK60" s="82"/>
      <c r="FL60" s="82"/>
      <c r="FM60" s="82"/>
      <c r="FN60" s="82"/>
      <c r="FO60" s="82"/>
      <c r="FP60" s="82"/>
      <c r="FQ60" s="82"/>
      <c r="FR60" s="82"/>
      <c r="FS60" s="82"/>
      <c r="FT60" s="82"/>
      <c r="FU60" s="82"/>
      <c r="FV60" s="82"/>
      <c r="FW60" s="82"/>
      <c r="FX60" s="82"/>
      <c r="FY60" s="82"/>
      <c r="FZ60" s="82"/>
      <c r="GA60" s="82"/>
      <c r="GB60" s="82"/>
      <c r="GC60" s="82"/>
      <c r="GD60" s="82"/>
      <c r="GE60" s="82"/>
      <c r="GF60" s="82"/>
      <c r="GG60" s="82"/>
      <c r="GH60" s="82"/>
      <c r="GI60" s="82"/>
      <c r="GJ60" s="82"/>
      <c r="GK60" s="82"/>
      <c r="GL60" s="82"/>
      <c r="GM60" s="82"/>
      <c r="GN60" s="82"/>
      <c r="GO60" s="82"/>
      <c r="GP60" s="82"/>
      <c r="GQ60" s="82"/>
      <c r="GR60" s="82"/>
      <c r="GS60" s="82"/>
      <c r="GT60" s="82"/>
      <c r="GU60" s="82"/>
      <c r="GV60" s="82"/>
      <c r="GW60" s="82"/>
      <c r="GX60" s="82"/>
      <c r="GY60" s="82"/>
      <c r="GZ60" s="82"/>
      <c r="HA60" s="82"/>
      <c r="HB60" s="82"/>
      <c r="HC60" s="82"/>
      <c r="HD60" s="82"/>
      <c r="HE60" s="82"/>
      <c r="HF60" s="82"/>
      <c r="HG60" s="82"/>
      <c r="HH60" s="82"/>
      <c r="HI60" s="82"/>
      <c r="HJ60" s="82"/>
      <c r="HK60" s="82"/>
      <c r="HL60" s="82"/>
      <c r="HM60" s="82"/>
      <c r="HN60" s="82"/>
      <c r="HO60" s="82"/>
      <c r="HP60" s="82"/>
      <c r="HQ60" s="82"/>
      <c r="HR60" s="82"/>
      <c r="HS60" s="82"/>
      <c r="HT60" s="82"/>
      <c r="HU60" s="82"/>
      <c r="HV60" s="82"/>
      <c r="HW60" s="82"/>
      <c r="HX60" s="82"/>
      <c r="HY60" s="82"/>
      <c r="HZ60" s="82"/>
      <c r="IA60" s="82"/>
      <c r="IB60" s="82"/>
      <c r="IC60" s="82"/>
      <c r="ID60" s="82"/>
      <c r="IE60" s="82"/>
      <c r="IF60" s="82"/>
      <c r="IG60" s="82"/>
      <c r="IH60" s="82"/>
      <c r="II60" s="82"/>
      <c r="IJ60" s="82"/>
      <c r="IK60" s="82"/>
      <c r="IL60" s="82"/>
      <c r="IM60" s="82"/>
      <c r="IN60" s="82"/>
      <c r="IO60" s="82"/>
      <c r="IP60" s="82"/>
      <c r="IQ60" s="82"/>
      <c r="IR60" s="82"/>
      <c r="IS60" s="82"/>
      <c r="IT60" s="82"/>
      <c r="IU60" s="82"/>
      <c r="IV60" s="82"/>
      <c r="IW60" s="82"/>
      <c r="IX60" s="82"/>
      <c r="IY60" s="82"/>
      <c r="IZ60" s="82"/>
      <c r="JA60" s="82"/>
      <c r="JB60" s="82"/>
      <c r="JC60" s="82"/>
      <c r="JD60" s="82"/>
      <c r="JE60" s="82"/>
      <c r="JF60" s="82"/>
      <c r="JG60" s="82"/>
      <c r="JH60" s="82"/>
      <c r="JI60" s="82"/>
      <c r="JJ60" s="82"/>
      <c r="JK60" s="82"/>
      <c r="JL60" s="82"/>
      <c r="JM60" s="82"/>
      <c r="JN60" s="82"/>
      <c r="JO60" s="82"/>
      <c r="JP60" s="82"/>
      <c r="JQ60" s="82"/>
      <c r="JR60" s="82"/>
      <c r="JS60" s="82"/>
      <c r="JT60" s="82"/>
      <c r="JU60" s="82"/>
      <c r="JV60" s="82"/>
      <c r="JW60" s="82"/>
      <c r="JX60" s="82"/>
      <c r="JY60" s="82"/>
      <c r="JZ60" s="82"/>
      <c r="KA60" s="82"/>
      <c r="KB60" s="82"/>
      <c r="KC60" s="82"/>
      <c r="KD60" s="82"/>
      <c r="KE60" s="82"/>
      <c r="KF60" s="82"/>
      <c r="KG60" s="82"/>
      <c r="KH60" s="82"/>
      <c r="KI60" s="82"/>
      <c r="KJ60" s="82"/>
      <c r="KK60" s="82"/>
      <c r="KL60" s="82"/>
      <c r="KM60" s="82"/>
      <c r="KN60" s="82"/>
      <c r="KO60" s="82"/>
      <c r="KP60" s="82"/>
      <c r="KQ60" s="82"/>
      <c r="KR60" s="82"/>
      <c r="KS60" s="82"/>
      <c r="KT60" s="82"/>
      <c r="KU60" s="82"/>
      <c r="KV60" s="82"/>
      <c r="KW60" s="82"/>
      <c r="KX60" s="82"/>
      <c r="KY60" s="82"/>
      <c r="KZ60" s="82"/>
      <c r="LA60" s="82"/>
      <c r="LB60" s="82"/>
      <c r="LC60" s="82"/>
      <c r="LD60" s="82"/>
      <c r="LE60" s="82"/>
      <c r="LF60" s="82"/>
      <c r="LG60" s="82"/>
      <c r="LH60" s="82"/>
      <c r="LI60" s="82"/>
      <c r="LJ60" s="82"/>
      <c r="LK60" s="82"/>
      <c r="LL60" s="82"/>
      <c r="LM60" s="82"/>
      <c r="LN60" s="82"/>
      <c r="LO60" s="82"/>
      <c r="LP60" s="82"/>
      <c r="LQ60" s="82"/>
      <c r="LR60" s="82"/>
      <c r="LS60" s="82"/>
      <c r="LT60" s="82"/>
      <c r="LU60" s="82"/>
      <c r="LV60" s="82"/>
      <c r="LW60" s="82"/>
      <c r="LX60" s="82"/>
      <c r="LY60" s="82"/>
      <c r="LZ60" s="82"/>
      <c r="MA60" s="82"/>
      <c r="MB60" s="82"/>
      <c r="MC60" s="82"/>
      <c r="MD60" s="82"/>
      <c r="ME60" s="82"/>
      <c r="MF60" s="82"/>
      <c r="MG60" s="82"/>
      <c r="MH60" s="82"/>
      <c r="MI60" s="82"/>
      <c r="MJ60" s="82"/>
      <c r="MK60" s="82"/>
      <c r="ML60" s="82"/>
      <c r="MM60" s="82"/>
      <c r="MN60" s="82"/>
      <c r="MO60" s="82"/>
      <c r="MP60" s="82"/>
      <c r="MQ60" s="82"/>
      <c r="MR60" s="82"/>
      <c r="MS60" s="82"/>
      <c r="MT60" s="82"/>
      <c r="MU60" s="82"/>
      <c r="MV60" s="82"/>
      <c r="MW60" s="9"/>
      <c r="MX60" s="9"/>
      <c r="MY60" s="9"/>
      <c r="MZ60" s="9"/>
      <c r="NA60" s="9"/>
      <c r="NB60" s="10"/>
      <c r="NC60" s="2"/>
      <c r="ND60" s="88"/>
      <c r="NE60" s="89"/>
      <c r="NF60" s="89"/>
      <c r="NG60" s="89"/>
      <c r="NH60" s="89"/>
      <c r="NI60" s="89"/>
      <c r="NJ60" s="89"/>
      <c r="NK60" s="89"/>
      <c r="NL60" s="89"/>
      <c r="NM60" s="89"/>
      <c r="NN60" s="89"/>
      <c r="NO60" s="89"/>
      <c r="NP60" s="89"/>
      <c r="NQ60" s="89"/>
      <c r="NR60" s="90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  <c r="EN61" s="83"/>
      <c r="EO61" s="83"/>
      <c r="EP61" s="83"/>
      <c r="EQ61" s="83"/>
      <c r="ER61" s="83"/>
      <c r="ES61" s="83"/>
      <c r="ET61" s="83"/>
      <c r="EU61" s="83"/>
      <c r="EV61" s="83"/>
      <c r="EW61" s="83"/>
      <c r="EX61" s="83"/>
      <c r="EY61" s="83"/>
      <c r="EZ61" s="83"/>
      <c r="FA61" s="83"/>
      <c r="FB61" s="83"/>
      <c r="FC61" s="83"/>
      <c r="FD61" s="83"/>
      <c r="FE61" s="83"/>
      <c r="FF61" s="83"/>
      <c r="FG61" s="83"/>
      <c r="FH61" s="83"/>
      <c r="FI61" s="83"/>
      <c r="FJ61" s="83"/>
      <c r="FK61" s="83"/>
      <c r="FL61" s="83"/>
      <c r="FM61" s="83"/>
      <c r="FN61" s="83"/>
      <c r="FO61" s="83"/>
      <c r="FP61" s="83"/>
      <c r="FQ61" s="83"/>
      <c r="FR61" s="83"/>
      <c r="FS61" s="83"/>
      <c r="FT61" s="83"/>
      <c r="FU61" s="83"/>
      <c r="FV61" s="83"/>
      <c r="FW61" s="83"/>
      <c r="FX61" s="83"/>
      <c r="FY61" s="83"/>
      <c r="FZ61" s="83"/>
      <c r="GA61" s="83"/>
      <c r="GB61" s="83"/>
      <c r="GC61" s="83"/>
      <c r="GD61" s="83"/>
      <c r="GE61" s="83"/>
      <c r="GF61" s="83"/>
      <c r="GG61" s="83"/>
      <c r="GH61" s="83"/>
      <c r="GI61" s="83"/>
      <c r="GJ61" s="83"/>
      <c r="GK61" s="83"/>
      <c r="GL61" s="83"/>
      <c r="GM61" s="83"/>
      <c r="GN61" s="83"/>
      <c r="GO61" s="83"/>
      <c r="GP61" s="83"/>
      <c r="GQ61" s="83"/>
      <c r="GR61" s="83"/>
      <c r="GS61" s="83"/>
      <c r="GT61" s="83"/>
      <c r="GU61" s="83"/>
      <c r="GV61" s="83"/>
      <c r="GW61" s="83"/>
      <c r="GX61" s="83"/>
      <c r="GY61" s="83"/>
      <c r="GZ61" s="83"/>
      <c r="HA61" s="83"/>
      <c r="HB61" s="83"/>
      <c r="HC61" s="83"/>
      <c r="HD61" s="83"/>
      <c r="HE61" s="83"/>
      <c r="HF61" s="83"/>
      <c r="HG61" s="83"/>
      <c r="HH61" s="83"/>
      <c r="HI61" s="83"/>
      <c r="HJ61" s="83"/>
      <c r="HK61" s="83"/>
      <c r="HL61" s="83"/>
      <c r="HM61" s="83"/>
      <c r="HN61" s="83"/>
      <c r="HO61" s="83"/>
      <c r="HP61" s="83"/>
      <c r="HQ61" s="83"/>
      <c r="HR61" s="83"/>
      <c r="HS61" s="83"/>
      <c r="HT61" s="83"/>
      <c r="HU61" s="83"/>
      <c r="HV61" s="83"/>
      <c r="HW61" s="83"/>
      <c r="HX61" s="83"/>
      <c r="HY61" s="83"/>
      <c r="HZ61" s="83"/>
      <c r="IA61" s="83"/>
      <c r="IB61" s="83"/>
      <c r="IC61" s="83"/>
      <c r="ID61" s="83"/>
      <c r="IE61" s="83"/>
      <c r="IF61" s="83"/>
      <c r="IG61" s="83"/>
      <c r="IH61" s="83"/>
      <c r="II61" s="83"/>
      <c r="IJ61" s="83"/>
      <c r="IK61" s="83"/>
      <c r="IL61" s="83"/>
      <c r="IM61" s="83"/>
      <c r="IN61" s="83"/>
      <c r="IO61" s="83"/>
      <c r="IP61" s="83"/>
      <c r="IQ61" s="83"/>
      <c r="IR61" s="83"/>
      <c r="IS61" s="83"/>
      <c r="IT61" s="83"/>
      <c r="IU61" s="83"/>
      <c r="IV61" s="83"/>
      <c r="IW61" s="83"/>
      <c r="IX61" s="83"/>
      <c r="IY61" s="83"/>
      <c r="IZ61" s="83"/>
      <c r="JA61" s="83"/>
      <c r="JB61" s="83"/>
      <c r="JC61" s="83"/>
      <c r="JD61" s="83"/>
      <c r="JE61" s="83"/>
      <c r="JF61" s="83"/>
      <c r="JG61" s="83"/>
      <c r="JH61" s="83"/>
      <c r="JI61" s="83"/>
      <c r="JJ61" s="83"/>
      <c r="JK61" s="83"/>
      <c r="JL61" s="83"/>
      <c r="JM61" s="83"/>
      <c r="JN61" s="83"/>
      <c r="JO61" s="83"/>
      <c r="JP61" s="83"/>
      <c r="JQ61" s="83"/>
      <c r="JR61" s="83"/>
      <c r="JS61" s="83"/>
      <c r="JT61" s="83"/>
      <c r="JU61" s="83"/>
      <c r="JV61" s="83"/>
      <c r="JW61" s="83"/>
      <c r="JX61" s="83"/>
      <c r="JY61" s="83"/>
      <c r="JZ61" s="83"/>
      <c r="KA61" s="83"/>
      <c r="KB61" s="83"/>
      <c r="KC61" s="83"/>
      <c r="KD61" s="83"/>
      <c r="KE61" s="83"/>
      <c r="KF61" s="83"/>
      <c r="KG61" s="83"/>
      <c r="KH61" s="83"/>
      <c r="KI61" s="83"/>
      <c r="KJ61" s="83"/>
      <c r="KK61" s="83"/>
      <c r="KL61" s="83"/>
      <c r="KM61" s="83"/>
      <c r="KN61" s="83"/>
      <c r="KO61" s="83"/>
      <c r="KP61" s="83"/>
      <c r="KQ61" s="83"/>
      <c r="KR61" s="83"/>
      <c r="KS61" s="83"/>
      <c r="KT61" s="83"/>
      <c r="KU61" s="83"/>
      <c r="KV61" s="83"/>
      <c r="KW61" s="83"/>
      <c r="KX61" s="83"/>
      <c r="KY61" s="83"/>
      <c r="KZ61" s="83"/>
      <c r="LA61" s="83"/>
      <c r="LB61" s="83"/>
      <c r="LC61" s="83"/>
      <c r="LD61" s="83"/>
      <c r="LE61" s="83"/>
      <c r="LF61" s="83"/>
      <c r="LG61" s="83"/>
      <c r="LH61" s="83"/>
      <c r="LI61" s="83"/>
      <c r="LJ61" s="83"/>
      <c r="LK61" s="83"/>
      <c r="LL61" s="83"/>
      <c r="LM61" s="83"/>
      <c r="LN61" s="83"/>
      <c r="LO61" s="83"/>
      <c r="LP61" s="83"/>
      <c r="LQ61" s="83"/>
      <c r="LR61" s="83"/>
      <c r="LS61" s="83"/>
      <c r="LT61" s="83"/>
      <c r="LU61" s="83"/>
      <c r="LV61" s="83"/>
      <c r="LW61" s="83"/>
      <c r="LX61" s="83"/>
      <c r="LY61" s="83"/>
      <c r="LZ61" s="83"/>
      <c r="MA61" s="83"/>
      <c r="MB61" s="83"/>
      <c r="MC61" s="83"/>
      <c r="MD61" s="83"/>
      <c r="ME61" s="83"/>
      <c r="MF61" s="83"/>
      <c r="MG61" s="83"/>
      <c r="MH61" s="83"/>
      <c r="MI61" s="83"/>
      <c r="MJ61" s="83"/>
      <c r="MK61" s="83"/>
      <c r="ML61" s="83"/>
      <c r="MM61" s="83"/>
      <c r="MN61" s="83"/>
      <c r="MO61" s="83"/>
      <c r="MP61" s="83"/>
      <c r="MQ61" s="83"/>
      <c r="MR61" s="83"/>
      <c r="MS61" s="83"/>
      <c r="MT61" s="83"/>
      <c r="MU61" s="83"/>
      <c r="MV61" s="83"/>
      <c r="MW61" s="9"/>
      <c r="MX61" s="9"/>
      <c r="MY61" s="9"/>
      <c r="MZ61" s="9"/>
      <c r="NA61" s="9"/>
      <c r="NB61" s="10"/>
      <c r="NC61" s="2"/>
      <c r="ND61" s="88"/>
      <c r="NE61" s="89"/>
      <c r="NF61" s="89"/>
      <c r="NG61" s="89"/>
      <c r="NH61" s="89"/>
      <c r="NI61" s="89"/>
      <c r="NJ61" s="89"/>
      <c r="NK61" s="89"/>
      <c r="NL61" s="89"/>
      <c r="NM61" s="89"/>
      <c r="NN61" s="89"/>
      <c r="NO61" s="89"/>
      <c r="NP61" s="89"/>
      <c r="NQ61" s="89"/>
      <c r="NR61" s="90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88"/>
      <c r="NE62" s="89"/>
      <c r="NF62" s="89"/>
      <c r="NG62" s="89"/>
      <c r="NH62" s="89"/>
      <c r="NI62" s="89"/>
      <c r="NJ62" s="89"/>
      <c r="NK62" s="89"/>
      <c r="NL62" s="89"/>
      <c r="NM62" s="89"/>
      <c r="NN62" s="89"/>
      <c r="NO62" s="89"/>
      <c r="NP62" s="89"/>
      <c r="NQ62" s="89"/>
      <c r="NR62" s="90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84" t="s">
        <v>32</v>
      </c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88"/>
      <c r="NE63" s="89"/>
      <c r="NF63" s="89"/>
      <c r="NG63" s="89"/>
      <c r="NH63" s="89"/>
      <c r="NI63" s="89"/>
      <c r="NJ63" s="89"/>
      <c r="NK63" s="89"/>
      <c r="NL63" s="89"/>
      <c r="NM63" s="89"/>
      <c r="NN63" s="89"/>
      <c r="NO63" s="89"/>
      <c r="NP63" s="89"/>
      <c r="NQ63" s="89"/>
      <c r="NR63" s="90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91"/>
      <c r="NE64" s="92"/>
      <c r="NF64" s="92"/>
      <c r="NG64" s="92"/>
      <c r="NH64" s="92"/>
      <c r="NI64" s="92"/>
      <c r="NJ64" s="92"/>
      <c r="NK64" s="92"/>
      <c r="NL64" s="92"/>
      <c r="NM64" s="92"/>
      <c r="NN64" s="92"/>
      <c r="NO64" s="92"/>
      <c r="NP64" s="92"/>
      <c r="NQ64" s="92"/>
      <c r="NR64" s="93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85" t="s">
        <v>33</v>
      </c>
      <c r="NE65" s="86"/>
      <c r="NF65" s="86"/>
      <c r="NG65" s="86"/>
      <c r="NH65" s="86"/>
      <c r="NI65" s="86"/>
      <c r="NJ65" s="86"/>
      <c r="NK65" s="86"/>
      <c r="NL65" s="86"/>
      <c r="NM65" s="86"/>
      <c r="NN65" s="86"/>
      <c r="NO65" s="86"/>
      <c r="NP65" s="86"/>
      <c r="NQ65" s="86"/>
      <c r="NR65" s="87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88" t="s">
        <v>134</v>
      </c>
      <c r="NE66" s="89"/>
      <c r="NF66" s="89"/>
      <c r="NG66" s="89"/>
      <c r="NH66" s="89"/>
      <c r="NI66" s="89"/>
      <c r="NJ66" s="89"/>
      <c r="NK66" s="89"/>
      <c r="NL66" s="89"/>
      <c r="NM66" s="89"/>
      <c r="NN66" s="89"/>
      <c r="NO66" s="89"/>
      <c r="NP66" s="89"/>
      <c r="NQ66" s="89"/>
      <c r="NR66" s="90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73">
        <f>データ!CM7</f>
        <v>55258</v>
      </c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/>
      <c r="FU67" s="74"/>
      <c r="FV67" s="74"/>
      <c r="FW67" s="75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88"/>
      <c r="NE67" s="89"/>
      <c r="NF67" s="89"/>
      <c r="NG67" s="89"/>
      <c r="NH67" s="89"/>
      <c r="NI67" s="89"/>
      <c r="NJ67" s="89"/>
      <c r="NK67" s="89"/>
      <c r="NL67" s="89"/>
      <c r="NM67" s="89"/>
      <c r="NN67" s="89"/>
      <c r="NO67" s="89"/>
      <c r="NP67" s="89"/>
      <c r="NQ67" s="89"/>
      <c r="NR67" s="90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76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8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88"/>
      <c r="NE68" s="89"/>
      <c r="NF68" s="89"/>
      <c r="NG68" s="89"/>
      <c r="NH68" s="89"/>
      <c r="NI68" s="89"/>
      <c r="NJ68" s="89"/>
      <c r="NK68" s="89"/>
      <c r="NL68" s="89"/>
      <c r="NM68" s="89"/>
      <c r="NN68" s="89"/>
      <c r="NO68" s="89"/>
      <c r="NP68" s="89"/>
      <c r="NQ68" s="89"/>
      <c r="NR68" s="90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76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8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88"/>
      <c r="NE69" s="89"/>
      <c r="NF69" s="89"/>
      <c r="NG69" s="89"/>
      <c r="NH69" s="89"/>
      <c r="NI69" s="89"/>
      <c r="NJ69" s="89"/>
      <c r="NK69" s="89"/>
      <c r="NL69" s="89"/>
      <c r="NM69" s="89"/>
      <c r="NN69" s="89"/>
      <c r="NO69" s="89"/>
      <c r="NP69" s="89"/>
      <c r="NQ69" s="89"/>
      <c r="NR69" s="90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79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  <c r="EN70" s="80"/>
      <c r="EO70" s="80"/>
      <c r="EP70" s="80"/>
      <c r="EQ70" s="80"/>
      <c r="ER70" s="80"/>
      <c r="ES70" s="80"/>
      <c r="ET70" s="80"/>
      <c r="EU70" s="80"/>
      <c r="EV70" s="80"/>
      <c r="EW70" s="80"/>
      <c r="EX70" s="80"/>
      <c r="EY70" s="80"/>
      <c r="EZ70" s="80"/>
      <c r="FA70" s="80"/>
      <c r="FB70" s="80"/>
      <c r="FC70" s="80"/>
      <c r="FD70" s="80"/>
      <c r="FE70" s="80"/>
      <c r="FF70" s="80"/>
      <c r="FG70" s="80"/>
      <c r="FH70" s="80"/>
      <c r="FI70" s="80"/>
      <c r="FJ70" s="80"/>
      <c r="FK70" s="80"/>
      <c r="FL70" s="80"/>
      <c r="FM70" s="80"/>
      <c r="FN70" s="80"/>
      <c r="FO70" s="80"/>
      <c r="FP70" s="80"/>
      <c r="FQ70" s="80"/>
      <c r="FR70" s="80"/>
      <c r="FS70" s="80"/>
      <c r="FT70" s="80"/>
      <c r="FU70" s="80"/>
      <c r="FV70" s="80"/>
      <c r="FW70" s="81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88"/>
      <c r="NE70" s="89"/>
      <c r="NF70" s="89"/>
      <c r="NG70" s="89"/>
      <c r="NH70" s="89"/>
      <c r="NI70" s="89"/>
      <c r="NJ70" s="89"/>
      <c r="NK70" s="89"/>
      <c r="NL70" s="89"/>
      <c r="NM70" s="89"/>
      <c r="NN70" s="89"/>
      <c r="NO70" s="89"/>
      <c r="NP70" s="89"/>
      <c r="NQ70" s="89"/>
      <c r="NR70" s="90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88"/>
      <c r="NE71" s="89"/>
      <c r="NF71" s="89"/>
      <c r="NG71" s="89"/>
      <c r="NH71" s="89"/>
      <c r="NI71" s="89"/>
      <c r="NJ71" s="89"/>
      <c r="NK71" s="89"/>
      <c r="NL71" s="89"/>
      <c r="NM71" s="89"/>
      <c r="NN71" s="89"/>
      <c r="NO71" s="89"/>
      <c r="NP71" s="89"/>
      <c r="NQ71" s="89"/>
      <c r="NR71" s="90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84" t="s">
        <v>34</v>
      </c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4"/>
      <c r="FG72" s="84"/>
      <c r="FH72" s="84"/>
      <c r="FI72" s="84"/>
      <c r="FJ72" s="84"/>
      <c r="FK72" s="84"/>
      <c r="FL72" s="84"/>
      <c r="FM72" s="84"/>
      <c r="FN72" s="84"/>
      <c r="FO72" s="84"/>
      <c r="FP72" s="84"/>
      <c r="FQ72" s="84"/>
      <c r="FR72" s="84"/>
      <c r="FS72" s="84"/>
      <c r="FT72" s="84"/>
      <c r="FU72" s="84"/>
      <c r="FV72" s="84"/>
      <c r="FW72" s="84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88"/>
      <c r="NE72" s="89"/>
      <c r="NF72" s="89"/>
      <c r="NG72" s="89"/>
      <c r="NH72" s="89"/>
      <c r="NI72" s="89"/>
      <c r="NJ72" s="89"/>
      <c r="NK72" s="89"/>
      <c r="NL72" s="89"/>
      <c r="NM72" s="89"/>
      <c r="NN72" s="89"/>
      <c r="NO72" s="89"/>
      <c r="NP72" s="89"/>
      <c r="NQ72" s="89"/>
      <c r="NR72" s="90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  <c r="FL73" s="84"/>
      <c r="FM73" s="84"/>
      <c r="FN73" s="84"/>
      <c r="FO73" s="84"/>
      <c r="FP73" s="84"/>
      <c r="FQ73" s="84"/>
      <c r="FR73" s="84"/>
      <c r="FS73" s="84"/>
      <c r="FT73" s="84"/>
      <c r="FU73" s="84"/>
      <c r="FV73" s="84"/>
      <c r="FW73" s="84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88"/>
      <c r="NE73" s="89"/>
      <c r="NF73" s="89"/>
      <c r="NG73" s="89"/>
      <c r="NH73" s="89"/>
      <c r="NI73" s="89"/>
      <c r="NJ73" s="89"/>
      <c r="NK73" s="89"/>
      <c r="NL73" s="89"/>
      <c r="NM73" s="89"/>
      <c r="NN73" s="89"/>
      <c r="NO73" s="89"/>
      <c r="NP73" s="89"/>
      <c r="NQ73" s="89"/>
      <c r="NR73" s="90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  <c r="FM74" s="84"/>
      <c r="FN74" s="84"/>
      <c r="FO74" s="84"/>
      <c r="FP74" s="84"/>
      <c r="FQ74" s="84"/>
      <c r="FR74" s="84"/>
      <c r="FS74" s="84"/>
      <c r="FT74" s="84"/>
      <c r="FU74" s="84"/>
      <c r="FV74" s="84"/>
      <c r="FW74" s="84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88"/>
      <c r="NE74" s="89"/>
      <c r="NF74" s="89"/>
      <c r="NG74" s="89"/>
      <c r="NH74" s="89"/>
      <c r="NI74" s="89"/>
      <c r="NJ74" s="89"/>
      <c r="NK74" s="89"/>
      <c r="NL74" s="89"/>
      <c r="NM74" s="89"/>
      <c r="NN74" s="89"/>
      <c r="NO74" s="89"/>
      <c r="NP74" s="89"/>
      <c r="NQ74" s="89"/>
      <c r="NR74" s="90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/>
      <c r="FU75" s="84"/>
      <c r="FV75" s="84"/>
      <c r="FW75" s="84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88"/>
      <c r="NE75" s="89"/>
      <c r="NF75" s="89"/>
      <c r="NG75" s="89"/>
      <c r="NH75" s="89"/>
      <c r="NI75" s="89"/>
      <c r="NJ75" s="89"/>
      <c r="NK75" s="89"/>
      <c r="NL75" s="89"/>
      <c r="NM75" s="89"/>
      <c r="NN75" s="89"/>
      <c r="NO75" s="89"/>
      <c r="NP75" s="89"/>
      <c r="NQ75" s="89"/>
      <c r="NR75" s="90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70" t="str">
        <f>データ!$B$11</f>
        <v>R01</v>
      </c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2"/>
      <c r="AG76" s="70" t="str">
        <f>データ!$C$11</f>
        <v>R02</v>
      </c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2"/>
      <c r="AV76" s="70" t="str">
        <f>データ!$D$11</f>
        <v>R03</v>
      </c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2"/>
      <c r="BK76" s="70" t="str">
        <f>データ!$E$11</f>
        <v>R04</v>
      </c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2"/>
      <c r="BZ76" s="70" t="str">
        <f>データ!$F$11</f>
        <v>R05</v>
      </c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2"/>
      <c r="CO76" s="2"/>
      <c r="CP76" s="2"/>
      <c r="CQ76" s="2"/>
      <c r="CR76" s="2"/>
      <c r="CS76" s="2"/>
      <c r="CT76" s="2"/>
      <c r="CU76" s="2"/>
      <c r="CV76" s="73">
        <f>データ!CN7</f>
        <v>16632</v>
      </c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/>
      <c r="FU76" s="74"/>
      <c r="FV76" s="74"/>
      <c r="FW76" s="75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70" t="str">
        <f>データ!$B$11</f>
        <v>R01</v>
      </c>
      <c r="GM76" s="71"/>
      <c r="GN76" s="71"/>
      <c r="GO76" s="71"/>
      <c r="GP76" s="71"/>
      <c r="GQ76" s="71"/>
      <c r="GR76" s="71"/>
      <c r="GS76" s="71"/>
      <c r="GT76" s="71"/>
      <c r="GU76" s="71"/>
      <c r="GV76" s="71"/>
      <c r="GW76" s="71"/>
      <c r="GX76" s="71"/>
      <c r="GY76" s="71"/>
      <c r="GZ76" s="72"/>
      <c r="HA76" s="70" t="str">
        <f>データ!$C$11</f>
        <v>R02</v>
      </c>
      <c r="HB76" s="71"/>
      <c r="HC76" s="71"/>
      <c r="HD76" s="71"/>
      <c r="HE76" s="71"/>
      <c r="HF76" s="71"/>
      <c r="HG76" s="71"/>
      <c r="HH76" s="71"/>
      <c r="HI76" s="71"/>
      <c r="HJ76" s="71"/>
      <c r="HK76" s="71"/>
      <c r="HL76" s="71"/>
      <c r="HM76" s="71"/>
      <c r="HN76" s="71"/>
      <c r="HO76" s="72"/>
      <c r="HP76" s="70" t="str">
        <f>データ!$D$11</f>
        <v>R03</v>
      </c>
      <c r="HQ76" s="71"/>
      <c r="HR76" s="71"/>
      <c r="HS76" s="71"/>
      <c r="HT76" s="71"/>
      <c r="HU76" s="71"/>
      <c r="HV76" s="71"/>
      <c r="HW76" s="71"/>
      <c r="HX76" s="71"/>
      <c r="HY76" s="71"/>
      <c r="HZ76" s="71"/>
      <c r="IA76" s="71"/>
      <c r="IB76" s="71"/>
      <c r="IC76" s="71"/>
      <c r="ID76" s="72"/>
      <c r="IE76" s="70" t="str">
        <f>データ!$E$11</f>
        <v>R04</v>
      </c>
      <c r="IF76" s="71"/>
      <c r="IG76" s="71"/>
      <c r="IH76" s="71"/>
      <c r="II76" s="71"/>
      <c r="IJ76" s="71"/>
      <c r="IK76" s="71"/>
      <c r="IL76" s="71"/>
      <c r="IM76" s="71"/>
      <c r="IN76" s="71"/>
      <c r="IO76" s="71"/>
      <c r="IP76" s="71"/>
      <c r="IQ76" s="71"/>
      <c r="IR76" s="71"/>
      <c r="IS76" s="72"/>
      <c r="IT76" s="70" t="str">
        <f>データ!$F$11</f>
        <v>R05</v>
      </c>
      <c r="IU76" s="71"/>
      <c r="IV76" s="71"/>
      <c r="IW76" s="71"/>
      <c r="IX76" s="71"/>
      <c r="IY76" s="71"/>
      <c r="IZ76" s="71"/>
      <c r="JA76" s="71"/>
      <c r="JB76" s="71"/>
      <c r="JC76" s="71"/>
      <c r="JD76" s="71"/>
      <c r="JE76" s="71"/>
      <c r="JF76" s="71"/>
      <c r="JG76" s="71"/>
      <c r="JH76" s="7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70" t="str">
        <f>データ!$B$11</f>
        <v>R01</v>
      </c>
      <c r="KB76" s="71"/>
      <c r="KC76" s="71"/>
      <c r="KD76" s="71"/>
      <c r="KE76" s="71"/>
      <c r="KF76" s="71"/>
      <c r="KG76" s="71"/>
      <c r="KH76" s="71"/>
      <c r="KI76" s="71"/>
      <c r="KJ76" s="71"/>
      <c r="KK76" s="71"/>
      <c r="KL76" s="71"/>
      <c r="KM76" s="71"/>
      <c r="KN76" s="71"/>
      <c r="KO76" s="72"/>
      <c r="KP76" s="70" t="str">
        <f>データ!$C$11</f>
        <v>R02</v>
      </c>
      <c r="KQ76" s="71"/>
      <c r="KR76" s="71"/>
      <c r="KS76" s="71"/>
      <c r="KT76" s="71"/>
      <c r="KU76" s="71"/>
      <c r="KV76" s="71"/>
      <c r="KW76" s="71"/>
      <c r="KX76" s="71"/>
      <c r="KY76" s="71"/>
      <c r="KZ76" s="71"/>
      <c r="LA76" s="71"/>
      <c r="LB76" s="71"/>
      <c r="LC76" s="71"/>
      <c r="LD76" s="72"/>
      <c r="LE76" s="70" t="str">
        <f>データ!$D$11</f>
        <v>R03</v>
      </c>
      <c r="LF76" s="71"/>
      <c r="LG76" s="71"/>
      <c r="LH76" s="71"/>
      <c r="LI76" s="71"/>
      <c r="LJ76" s="71"/>
      <c r="LK76" s="71"/>
      <c r="LL76" s="71"/>
      <c r="LM76" s="71"/>
      <c r="LN76" s="71"/>
      <c r="LO76" s="71"/>
      <c r="LP76" s="71"/>
      <c r="LQ76" s="71"/>
      <c r="LR76" s="71"/>
      <c r="LS76" s="72"/>
      <c r="LT76" s="70" t="str">
        <f>データ!$E$11</f>
        <v>R04</v>
      </c>
      <c r="LU76" s="71"/>
      <c r="LV76" s="71"/>
      <c r="LW76" s="71"/>
      <c r="LX76" s="71"/>
      <c r="LY76" s="71"/>
      <c r="LZ76" s="71"/>
      <c r="MA76" s="71"/>
      <c r="MB76" s="71"/>
      <c r="MC76" s="71"/>
      <c r="MD76" s="71"/>
      <c r="ME76" s="71"/>
      <c r="MF76" s="71"/>
      <c r="MG76" s="71"/>
      <c r="MH76" s="72"/>
      <c r="MI76" s="70" t="str">
        <f>データ!$F$11</f>
        <v>R05</v>
      </c>
      <c r="MJ76" s="71"/>
      <c r="MK76" s="71"/>
      <c r="ML76" s="71"/>
      <c r="MM76" s="71"/>
      <c r="MN76" s="71"/>
      <c r="MO76" s="71"/>
      <c r="MP76" s="71"/>
      <c r="MQ76" s="71"/>
      <c r="MR76" s="71"/>
      <c r="MS76" s="71"/>
      <c r="MT76" s="71"/>
      <c r="MU76" s="71"/>
      <c r="MV76" s="71"/>
      <c r="MW76" s="72"/>
      <c r="MX76" s="2"/>
      <c r="MY76" s="2"/>
      <c r="MZ76" s="2"/>
      <c r="NA76" s="2"/>
      <c r="NB76" s="2"/>
      <c r="NC76" s="32"/>
      <c r="ND76" s="88"/>
      <c r="NE76" s="89"/>
      <c r="NF76" s="89"/>
      <c r="NG76" s="89"/>
      <c r="NH76" s="89"/>
      <c r="NI76" s="89"/>
      <c r="NJ76" s="89"/>
      <c r="NK76" s="89"/>
      <c r="NL76" s="89"/>
      <c r="NM76" s="89"/>
      <c r="NN76" s="89"/>
      <c r="NO76" s="89"/>
      <c r="NP76" s="89"/>
      <c r="NQ76" s="89"/>
      <c r="NR76" s="90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76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8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88"/>
      <c r="NE77" s="89"/>
      <c r="NF77" s="89"/>
      <c r="NG77" s="89"/>
      <c r="NH77" s="89"/>
      <c r="NI77" s="89"/>
      <c r="NJ77" s="89"/>
      <c r="NK77" s="89"/>
      <c r="NL77" s="89"/>
      <c r="NM77" s="89"/>
      <c r="NN77" s="89"/>
      <c r="NO77" s="89"/>
      <c r="NP77" s="89"/>
      <c r="NQ77" s="89"/>
      <c r="NR77" s="90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76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  <c r="EO78" s="77"/>
      <c r="EP78" s="77"/>
      <c r="EQ78" s="77"/>
      <c r="ER78" s="77"/>
      <c r="ES78" s="77"/>
      <c r="ET78" s="77"/>
      <c r="EU78" s="77"/>
      <c r="EV78" s="77"/>
      <c r="EW78" s="77"/>
      <c r="EX78" s="77"/>
      <c r="EY78" s="77"/>
      <c r="EZ78" s="77"/>
      <c r="FA78" s="77"/>
      <c r="FB78" s="77"/>
      <c r="FC78" s="77"/>
      <c r="FD78" s="77"/>
      <c r="FE78" s="77"/>
      <c r="FF78" s="77"/>
      <c r="FG78" s="77"/>
      <c r="FH78" s="77"/>
      <c r="FI78" s="77"/>
      <c r="FJ78" s="77"/>
      <c r="FK78" s="77"/>
      <c r="FL78" s="77"/>
      <c r="FM78" s="77"/>
      <c r="FN78" s="77"/>
      <c r="FO78" s="77"/>
      <c r="FP78" s="77"/>
      <c r="FQ78" s="77"/>
      <c r="FR78" s="77"/>
      <c r="FS78" s="77"/>
      <c r="FT78" s="77"/>
      <c r="FU78" s="77"/>
      <c r="FV78" s="77"/>
      <c r="FW78" s="78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54.4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70.3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70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47.6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36.1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88"/>
      <c r="NE78" s="89"/>
      <c r="NF78" s="89"/>
      <c r="NG78" s="89"/>
      <c r="NH78" s="89"/>
      <c r="NI78" s="89"/>
      <c r="NJ78" s="89"/>
      <c r="NK78" s="89"/>
      <c r="NL78" s="89"/>
      <c r="NM78" s="89"/>
      <c r="NN78" s="89"/>
      <c r="NO78" s="89"/>
      <c r="NP78" s="89"/>
      <c r="NQ78" s="89"/>
      <c r="NR78" s="90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79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80"/>
      <c r="DM79" s="80"/>
      <c r="DN79" s="80"/>
      <c r="DO79" s="80"/>
      <c r="DP79" s="80"/>
      <c r="DQ79" s="80"/>
      <c r="DR79" s="80"/>
      <c r="DS79" s="80"/>
      <c r="DT79" s="80"/>
      <c r="DU79" s="80"/>
      <c r="DV79" s="80"/>
      <c r="DW79" s="80"/>
      <c r="DX79" s="80"/>
      <c r="DY79" s="80"/>
      <c r="DZ79" s="80"/>
      <c r="EA79" s="80"/>
      <c r="EB79" s="80"/>
      <c r="EC79" s="80"/>
      <c r="ED79" s="80"/>
      <c r="EE79" s="80"/>
      <c r="EF79" s="80"/>
      <c r="EG79" s="80"/>
      <c r="EH79" s="80"/>
      <c r="EI79" s="80"/>
      <c r="EJ79" s="80"/>
      <c r="EK79" s="80"/>
      <c r="EL79" s="80"/>
      <c r="EM79" s="80"/>
      <c r="EN79" s="80"/>
      <c r="EO79" s="80"/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/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1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88"/>
      <c r="NE79" s="89"/>
      <c r="NF79" s="89"/>
      <c r="NG79" s="89"/>
      <c r="NH79" s="89"/>
      <c r="NI79" s="89"/>
      <c r="NJ79" s="89"/>
      <c r="NK79" s="89"/>
      <c r="NL79" s="89"/>
      <c r="NM79" s="89"/>
      <c r="NN79" s="89"/>
      <c r="NO79" s="89"/>
      <c r="NP79" s="89"/>
      <c r="NQ79" s="89"/>
      <c r="NR79" s="90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88"/>
      <c r="NE80" s="89"/>
      <c r="NF80" s="89"/>
      <c r="NG80" s="89"/>
      <c r="NH80" s="89"/>
      <c r="NI80" s="89"/>
      <c r="NJ80" s="89"/>
      <c r="NK80" s="89"/>
      <c r="NL80" s="89"/>
      <c r="NM80" s="89"/>
      <c r="NN80" s="89"/>
      <c r="NO80" s="89"/>
      <c r="NP80" s="89"/>
      <c r="NQ80" s="89"/>
      <c r="NR80" s="90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88"/>
      <c r="NE81" s="89"/>
      <c r="NF81" s="89"/>
      <c r="NG81" s="89"/>
      <c r="NH81" s="89"/>
      <c r="NI81" s="89"/>
      <c r="NJ81" s="89"/>
      <c r="NK81" s="89"/>
      <c r="NL81" s="89"/>
      <c r="NM81" s="89"/>
      <c r="NN81" s="89"/>
      <c r="NO81" s="89"/>
      <c r="NP81" s="89"/>
      <c r="NQ81" s="89"/>
      <c r="NR81" s="90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91"/>
      <c r="NE82" s="92"/>
      <c r="NF82" s="92"/>
      <c r="NG82" s="92"/>
      <c r="NH82" s="92"/>
      <c r="NI82" s="92"/>
      <c r="NJ82" s="92"/>
      <c r="NK82" s="92"/>
      <c r="NL82" s="92"/>
      <c r="NM82" s="92"/>
      <c r="NN82" s="92"/>
      <c r="NO82" s="92"/>
      <c r="NP82" s="92"/>
      <c r="NQ82" s="92"/>
      <c r="NR82" s="93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f0627K6HnXKh6hAyIZisan3fQFJVI69I1vDYWOA8MmrThr1p0EFr114o2MiJNdSeY91LxaTgOFaZMPkBHDlrsw==" saltValue="ZCffOY8syjPB4+aygziGkw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IR31:JB31"/>
    <mergeCell ref="JC31:JU31"/>
    <mergeCell ref="JV31:KN3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HJ52:IB52"/>
    <mergeCell ref="IR52:JB52"/>
    <mergeCell ref="JC52:JU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41" t="s">
        <v>58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38" t="s">
        <v>62</v>
      </c>
      <c r="Z4" s="139"/>
      <c r="AA4" s="139"/>
      <c r="AB4" s="139"/>
      <c r="AC4" s="139"/>
      <c r="AD4" s="139"/>
      <c r="AE4" s="139"/>
      <c r="AF4" s="139"/>
      <c r="AG4" s="139"/>
      <c r="AH4" s="139"/>
      <c r="AI4" s="140"/>
      <c r="AJ4" s="135" t="s">
        <v>63</v>
      </c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45" t="s">
        <v>64</v>
      </c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 t="s">
        <v>65</v>
      </c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45" t="s">
        <v>66</v>
      </c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 t="s">
        <v>67</v>
      </c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6" t="s">
        <v>68</v>
      </c>
      <c r="CN4" s="136" t="s">
        <v>69</v>
      </c>
      <c r="CO4" s="138" t="s">
        <v>70</v>
      </c>
      <c r="CP4" s="139"/>
      <c r="CQ4" s="139"/>
      <c r="CR4" s="139"/>
      <c r="CS4" s="139"/>
      <c r="CT4" s="139"/>
      <c r="CU4" s="139"/>
      <c r="CV4" s="139"/>
      <c r="CW4" s="139"/>
      <c r="CX4" s="139"/>
      <c r="CY4" s="140"/>
      <c r="CZ4" s="135" t="s">
        <v>71</v>
      </c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8" t="s">
        <v>72</v>
      </c>
      <c r="DL4" s="139"/>
      <c r="DM4" s="139"/>
      <c r="DN4" s="139"/>
      <c r="DO4" s="139"/>
      <c r="DP4" s="139"/>
      <c r="DQ4" s="139"/>
      <c r="DR4" s="139"/>
      <c r="DS4" s="139"/>
      <c r="DT4" s="139"/>
      <c r="DU4" s="140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100</v>
      </c>
      <c r="AL5" s="47" t="s">
        <v>101</v>
      </c>
      <c r="AM5" s="47" t="s">
        <v>102</v>
      </c>
      <c r="AN5" s="47" t="s">
        <v>103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104</v>
      </c>
      <c r="AV5" s="47" t="s">
        <v>105</v>
      </c>
      <c r="AW5" s="47" t="s">
        <v>90</v>
      </c>
      <c r="AX5" s="47" t="s">
        <v>106</v>
      </c>
      <c r="AY5" s="47" t="s">
        <v>103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99</v>
      </c>
      <c r="BG5" s="47" t="s">
        <v>89</v>
      </c>
      <c r="BH5" s="47" t="s">
        <v>90</v>
      </c>
      <c r="BI5" s="47" t="s">
        <v>102</v>
      </c>
      <c r="BJ5" s="47" t="s">
        <v>103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99</v>
      </c>
      <c r="BR5" s="47" t="s">
        <v>89</v>
      </c>
      <c r="BS5" s="47" t="s">
        <v>107</v>
      </c>
      <c r="BT5" s="47" t="s">
        <v>91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99</v>
      </c>
      <c r="CC5" s="47" t="s">
        <v>105</v>
      </c>
      <c r="CD5" s="47" t="s">
        <v>107</v>
      </c>
      <c r="CE5" s="47" t="s">
        <v>102</v>
      </c>
      <c r="CF5" s="47" t="s">
        <v>103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37"/>
      <c r="CN5" s="137"/>
      <c r="CO5" s="47" t="s">
        <v>88</v>
      </c>
      <c r="CP5" s="47" t="s">
        <v>100</v>
      </c>
      <c r="CQ5" s="47" t="s">
        <v>107</v>
      </c>
      <c r="CR5" s="47" t="s">
        <v>102</v>
      </c>
      <c r="CS5" s="47" t="s">
        <v>103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99</v>
      </c>
      <c r="DA5" s="47" t="s">
        <v>105</v>
      </c>
      <c r="DB5" s="47" t="s">
        <v>107</v>
      </c>
      <c r="DC5" s="47" t="s">
        <v>106</v>
      </c>
      <c r="DD5" s="47" t="s">
        <v>103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104</v>
      </c>
      <c r="DL5" s="47" t="s">
        <v>105</v>
      </c>
      <c r="DM5" s="47" t="s">
        <v>107</v>
      </c>
      <c r="DN5" s="47" t="s">
        <v>106</v>
      </c>
      <c r="DO5" s="47" t="s">
        <v>92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108</v>
      </c>
      <c r="B6" s="48">
        <f>B8</f>
        <v>2023</v>
      </c>
      <c r="C6" s="48">
        <f t="shared" ref="C6:X6" si="1">C8</f>
        <v>303615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和歌山県湯浅町</v>
      </c>
      <c r="I6" s="48" t="str">
        <f t="shared" si="1"/>
        <v>湯浅町営駅前駐車場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</v>
      </c>
      <c r="S6" s="50" t="str">
        <f t="shared" si="1"/>
        <v>駅</v>
      </c>
      <c r="T6" s="50" t="str">
        <f t="shared" si="1"/>
        <v>無</v>
      </c>
      <c r="U6" s="51">
        <f t="shared" si="1"/>
        <v>3133</v>
      </c>
      <c r="V6" s="51">
        <f t="shared" si="1"/>
        <v>83</v>
      </c>
      <c r="W6" s="51">
        <f t="shared" si="1"/>
        <v>100</v>
      </c>
      <c r="X6" s="50" t="str">
        <f t="shared" si="1"/>
        <v>無</v>
      </c>
      <c r="Y6" s="52">
        <f>IF(Y8="-",NA(),Y8)</f>
        <v>11637.5</v>
      </c>
      <c r="Z6" s="52">
        <f t="shared" ref="Z6:AH6" si="2">IF(Z8="-",NA(),Z8)</f>
        <v>10144.5</v>
      </c>
      <c r="AA6" s="52">
        <f t="shared" si="2"/>
        <v>177.2</v>
      </c>
      <c r="AB6" s="52">
        <f t="shared" si="2"/>
        <v>281.60000000000002</v>
      </c>
      <c r="AC6" s="52">
        <f t="shared" si="2"/>
        <v>428.3</v>
      </c>
      <c r="AD6" s="52">
        <f t="shared" si="2"/>
        <v>754.2</v>
      </c>
      <c r="AE6" s="52">
        <f t="shared" si="2"/>
        <v>383.4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83.6</v>
      </c>
      <c r="AM6" s="52">
        <f t="shared" si="3"/>
        <v>135.5</v>
      </c>
      <c r="AN6" s="52">
        <f t="shared" si="3"/>
        <v>208.2</v>
      </c>
      <c r="AO6" s="52">
        <f t="shared" si="3"/>
        <v>2</v>
      </c>
      <c r="AP6" s="52">
        <f t="shared" si="3"/>
        <v>10.199999999999999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63</v>
      </c>
      <c r="AX6" s="53">
        <f t="shared" si="4"/>
        <v>73</v>
      </c>
      <c r="AY6" s="53">
        <f t="shared" si="4"/>
        <v>87</v>
      </c>
      <c r="AZ6" s="53">
        <f t="shared" si="4"/>
        <v>15</v>
      </c>
      <c r="BA6" s="53">
        <f t="shared" si="4"/>
        <v>407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>
        <f>IF(BF8="-",NA(),BF8)</f>
        <v>99.1</v>
      </c>
      <c r="BG6" s="52">
        <f t="shared" ref="BG6:BO6" si="5">IF(BG8="-",NA(),BG8)</f>
        <v>99</v>
      </c>
      <c r="BH6" s="52">
        <f t="shared" si="5"/>
        <v>-6.8</v>
      </c>
      <c r="BI6" s="52">
        <f t="shared" si="5"/>
        <v>31.6</v>
      </c>
      <c r="BJ6" s="52">
        <f t="shared" si="5"/>
        <v>54.5</v>
      </c>
      <c r="BK6" s="52">
        <f t="shared" si="5"/>
        <v>33.6</v>
      </c>
      <c r="BL6" s="52">
        <f t="shared" si="5"/>
        <v>-122.5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>
        <f>IF(BQ8="-",NA(),BQ8)</f>
        <v>923</v>
      </c>
      <c r="BR6" s="53">
        <f t="shared" ref="BR6:BZ6" si="6">IF(BR8="-",NA(),BR8)</f>
        <v>759</v>
      </c>
      <c r="BS6" s="53">
        <f t="shared" si="6"/>
        <v>-173</v>
      </c>
      <c r="BT6" s="53">
        <f t="shared" si="6"/>
        <v>1307</v>
      </c>
      <c r="BU6" s="53">
        <f t="shared" si="6"/>
        <v>2796</v>
      </c>
      <c r="BV6" s="53">
        <f t="shared" si="6"/>
        <v>7940</v>
      </c>
      <c r="BW6" s="53">
        <f t="shared" si="6"/>
        <v>2576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109</v>
      </c>
      <c r="CM6" s="51">
        <f t="shared" ref="CM6:CN6" si="7">CM8</f>
        <v>55258</v>
      </c>
      <c r="CN6" s="51">
        <f t="shared" si="7"/>
        <v>16632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109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54.4</v>
      </c>
      <c r="DF6" s="52">
        <f t="shared" si="8"/>
        <v>70.3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>
        <f>IF(DK8="-",NA(),DK8)</f>
        <v>21.3</v>
      </c>
      <c r="DL6" s="52">
        <f t="shared" ref="DL6:DT6" si="9">IF(DL8="-",NA(),DL8)</f>
        <v>14.6</v>
      </c>
      <c r="DM6" s="52">
        <f t="shared" si="9"/>
        <v>118.1</v>
      </c>
      <c r="DN6" s="52">
        <f t="shared" si="9"/>
        <v>173.5</v>
      </c>
      <c r="DO6" s="52">
        <f t="shared" si="9"/>
        <v>220.5</v>
      </c>
      <c r="DP6" s="52">
        <f t="shared" si="9"/>
        <v>295.5</v>
      </c>
      <c r="DQ6" s="52">
        <f t="shared" si="9"/>
        <v>224.4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110</v>
      </c>
      <c r="B7" s="48">
        <f t="shared" ref="B7:X7" si="10">B8</f>
        <v>2023</v>
      </c>
      <c r="C7" s="48">
        <f t="shared" si="10"/>
        <v>303615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和歌山県　湯浅町</v>
      </c>
      <c r="I7" s="48" t="str">
        <f t="shared" si="10"/>
        <v>湯浅町営駅前駐車場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</v>
      </c>
      <c r="S7" s="50" t="str">
        <f t="shared" si="10"/>
        <v>駅</v>
      </c>
      <c r="T7" s="50" t="str">
        <f t="shared" si="10"/>
        <v>無</v>
      </c>
      <c r="U7" s="51">
        <f t="shared" si="10"/>
        <v>3133</v>
      </c>
      <c r="V7" s="51">
        <f t="shared" si="10"/>
        <v>83</v>
      </c>
      <c r="W7" s="51">
        <f t="shared" si="10"/>
        <v>100</v>
      </c>
      <c r="X7" s="50" t="str">
        <f t="shared" si="10"/>
        <v>無</v>
      </c>
      <c r="Y7" s="52">
        <f>Y8</f>
        <v>11637.5</v>
      </c>
      <c r="Z7" s="52">
        <f t="shared" ref="Z7:AH7" si="11">Z8</f>
        <v>10144.5</v>
      </c>
      <c r="AA7" s="52">
        <f t="shared" si="11"/>
        <v>177.2</v>
      </c>
      <c r="AB7" s="52">
        <f t="shared" si="11"/>
        <v>281.60000000000002</v>
      </c>
      <c r="AC7" s="52">
        <f t="shared" si="11"/>
        <v>428.3</v>
      </c>
      <c r="AD7" s="52">
        <f t="shared" si="11"/>
        <v>754.2</v>
      </c>
      <c r="AE7" s="52">
        <f t="shared" si="11"/>
        <v>383.4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83.6</v>
      </c>
      <c r="AM7" s="52">
        <f t="shared" si="12"/>
        <v>135.5</v>
      </c>
      <c r="AN7" s="52">
        <f t="shared" si="12"/>
        <v>208.2</v>
      </c>
      <c r="AO7" s="52">
        <f t="shared" si="12"/>
        <v>2</v>
      </c>
      <c r="AP7" s="52">
        <f t="shared" si="12"/>
        <v>10.199999999999999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63</v>
      </c>
      <c r="AX7" s="53">
        <f t="shared" si="13"/>
        <v>73</v>
      </c>
      <c r="AY7" s="53">
        <f t="shared" si="13"/>
        <v>87</v>
      </c>
      <c r="AZ7" s="53">
        <f t="shared" si="13"/>
        <v>15</v>
      </c>
      <c r="BA7" s="53">
        <f t="shared" si="13"/>
        <v>407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>
        <f>BF8</f>
        <v>99.1</v>
      </c>
      <c r="BG7" s="52">
        <f t="shared" ref="BG7:BO7" si="14">BG8</f>
        <v>99</v>
      </c>
      <c r="BH7" s="52">
        <f t="shared" si="14"/>
        <v>-6.8</v>
      </c>
      <c r="BI7" s="52">
        <f t="shared" si="14"/>
        <v>31.6</v>
      </c>
      <c r="BJ7" s="52">
        <f t="shared" si="14"/>
        <v>54.5</v>
      </c>
      <c r="BK7" s="52">
        <f t="shared" si="14"/>
        <v>33.6</v>
      </c>
      <c r="BL7" s="52">
        <f t="shared" si="14"/>
        <v>-122.5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>
        <f>BQ8</f>
        <v>923</v>
      </c>
      <c r="BR7" s="53">
        <f t="shared" ref="BR7:BZ7" si="15">BR8</f>
        <v>759</v>
      </c>
      <c r="BS7" s="53">
        <f t="shared" si="15"/>
        <v>-173</v>
      </c>
      <c r="BT7" s="53">
        <f t="shared" si="15"/>
        <v>1307</v>
      </c>
      <c r="BU7" s="53">
        <f t="shared" si="15"/>
        <v>2796</v>
      </c>
      <c r="BV7" s="53">
        <f t="shared" si="15"/>
        <v>7940</v>
      </c>
      <c r="BW7" s="53">
        <f t="shared" si="15"/>
        <v>2576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111</v>
      </c>
      <c r="CC7" s="52" t="s">
        <v>111</v>
      </c>
      <c r="CD7" s="52" t="s">
        <v>111</v>
      </c>
      <c r="CE7" s="52" t="s">
        <v>111</v>
      </c>
      <c r="CF7" s="52" t="s">
        <v>111</v>
      </c>
      <c r="CG7" s="52" t="s">
        <v>111</v>
      </c>
      <c r="CH7" s="52" t="s">
        <v>111</v>
      </c>
      <c r="CI7" s="52" t="s">
        <v>111</v>
      </c>
      <c r="CJ7" s="52" t="s">
        <v>111</v>
      </c>
      <c r="CK7" s="52" t="s">
        <v>112</v>
      </c>
      <c r="CL7" s="49"/>
      <c r="CM7" s="51">
        <f>CM8</f>
        <v>55258</v>
      </c>
      <c r="CN7" s="51">
        <f>CN8</f>
        <v>16632</v>
      </c>
      <c r="CO7" s="52" t="s">
        <v>111</v>
      </c>
      <c r="CP7" s="52" t="s">
        <v>111</v>
      </c>
      <c r="CQ7" s="52" t="s">
        <v>111</v>
      </c>
      <c r="CR7" s="52" t="s">
        <v>111</v>
      </c>
      <c r="CS7" s="52" t="s">
        <v>111</v>
      </c>
      <c r="CT7" s="52" t="s">
        <v>111</v>
      </c>
      <c r="CU7" s="52" t="s">
        <v>111</v>
      </c>
      <c r="CV7" s="52" t="s">
        <v>111</v>
      </c>
      <c r="CW7" s="52" t="s">
        <v>111</v>
      </c>
      <c r="CX7" s="52" t="s">
        <v>113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54.4</v>
      </c>
      <c r="DF7" s="52">
        <f t="shared" si="16"/>
        <v>70.3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>
        <f>DK8</f>
        <v>21.3</v>
      </c>
      <c r="DL7" s="52">
        <f t="shared" ref="DL7:DT7" si="17">DL8</f>
        <v>14.6</v>
      </c>
      <c r="DM7" s="52">
        <f t="shared" si="17"/>
        <v>118.1</v>
      </c>
      <c r="DN7" s="52">
        <f t="shared" si="17"/>
        <v>173.5</v>
      </c>
      <c r="DO7" s="52">
        <f t="shared" si="17"/>
        <v>220.5</v>
      </c>
      <c r="DP7" s="52">
        <f t="shared" si="17"/>
        <v>295.5</v>
      </c>
      <c r="DQ7" s="52">
        <f t="shared" si="17"/>
        <v>224.4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15">
      <c r="A8" s="37"/>
      <c r="B8" s="55">
        <v>2023</v>
      </c>
      <c r="C8" s="55">
        <v>303615</v>
      </c>
      <c r="D8" s="55">
        <v>47</v>
      </c>
      <c r="E8" s="55">
        <v>14</v>
      </c>
      <c r="F8" s="55">
        <v>0</v>
      </c>
      <c r="G8" s="55">
        <v>1</v>
      </c>
      <c r="H8" s="55" t="s">
        <v>114</v>
      </c>
      <c r="I8" s="55" t="s">
        <v>115</v>
      </c>
      <c r="J8" s="55" t="s">
        <v>116</v>
      </c>
      <c r="K8" s="55" t="s">
        <v>117</v>
      </c>
      <c r="L8" s="55" t="s">
        <v>118</v>
      </c>
      <c r="M8" s="55" t="s">
        <v>119</v>
      </c>
      <c r="N8" s="55" t="s">
        <v>120</v>
      </c>
      <c r="O8" s="56" t="s">
        <v>121</v>
      </c>
      <c r="P8" s="57" t="s">
        <v>122</v>
      </c>
      <c r="Q8" s="57" t="s">
        <v>123</v>
      </c>
      <c r="R8" s="58">
        <v>3</v>
      </c>
      <c r="S8" s="57" t="s">
        <v>124</v>
      </c>
      <c r="T8" s="57" t="s">
        <v>125</v>
      </c>
      <c r="U8" s="58">
        <v>3133</v>
      </c>
      <c r="V8" s="58">
        <v>83</v>
      </c>
      <c r="W8" s="58">
        <v>100</v>
      </c>
      <c r="X8" s="57" t="s">
        <v>125</v>
      </c>
      <c r="Y8" s="59">
        <v>11637.5</v>
      </c>
      <c r="Z8" s="59">
        <v>10144.5</v>
      </c>
      <c r="AA8" s="59">
        <v>177.2</v>
      </c>
      <c r="AB8" s="59">
        <v>281.60000000000002</v>
      </c>
      <c r="AC8" s="59">
        <v>428.3</v>
      </c>
      <c r="AD8" s="59">
        <v>754.2</v>
      </c>
      <c r="AE8" s="59">
        <v>383.4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>
        <v>0</v>
      </c>
      <c r="AK8" s="59">
        <v>0</v>
      </c>
      <c r="AL8" s="59">
        <v>83.6</v>
      </c>
      <c r="AM8" s="59">
        <v>135.5</v>
      </c>
      <c r="AN8" s="59">
        <v>208.2</v>
      </c>
      <c r="AO8" s="59">
        <v>2</v>
      </c>
      <c r="AP8" s="59">
        <v>10.199999999999999</v>
      </c>
      <c r="AQ8" s="59">
        <v>5.0999999999999996</v>
      </c>
      <c r="AR8" s="59">
        <v>1.9</v>
      </c>
      <c r="AS8" s="59">
        <v>3</v>
      </c>
      <c r="AT8" s="56">
        <v>3.9</v>
      </c>
      <c r="AU8" s="60">
        <v>0</v>
      </c>
      <c r="AV8" s="60">
        <v>0</v>
      </c>
      <c r="AW8" s="60">
        <v>63</v>
      </c>
      <c r="AX8" s="60">
        <v>73</v>
      </c>
      <c r="AY8" s="60">
        <v>87</v>
      </c>
      <c r="AZ8" s="60">
        <v>15</v>
      </c>
      <c r="BA8" s="60">
        <v>407</v>
      </c>
      <c r="BB8" s="60">
        <v>166</v>
      </c>
      <c r="BC8" s="60">
        <v>18</v>
      </c>
      <c r="BD8" s="60">
        <v>18</v>
      </c>
      <c r="BE8" s="60">
        <v>127</v>
      </c>
      <c r="BF8" s="59">
        <v>99.1</v>
      </c>
      <c r="BG8" s="59">
        <v>99</v>
      </c>
      <c r="BH8" s="59">
        <v>-6.8</v>
      </c>
      <c r="BI8" s="59">
        <v>31.6</v>
      </c>
      <c r="BJ8" s="59">
        <v>54.5</v>
      </c>
      <c r="BK8" s="59">
        <v>33.6</v>
      </c>
      <c r="BL8" s="59">
        <v>-122.5</v>
      </c>
      <c r="BM8" s="59">
        <v>8.5</v>
      </c>
      <c r="BN8" s="59">
        <v>26.6</v>
      </c>
      <c r="BO8" s="59">
        <v>36.5</v>
      </c>
      <c r="BP8" s="56">
        <v>-55.6</v>
      </c>
      <c r="BQ8" s="60">
        <v>923</v>
      </c>
      <c r="BR8" s="60">
        <v>759</v>
      </c>
      <c r="BS8" s="60">
        <v>-173</v>
      </c>
      <c r="BT8" s="61">
        <v>1307</v>
      </c>
      <c r="BU8" s="61">
        <v>2796</v>
      </c>
      <c r="BV8" s="60">
        <v>7940</v>
      </c>
      <c r="BW8" s="60">
        <v>2576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118</v>
      </c>
      <c r="CC8" s="59" t="s">
        <v>118</v>
      </c>
      <c r="CD8" s="59" t="s">
        <v>118</v>
      </c>
      <c r="CE8" s="59" t="s">
        <v>118</v>
      </c>
      <c r="CF8" s="59" t="s">
        <v>118</v>
      </c>
      <c r="CG8" s="59" t="s">
        <v>118</v>
      </c>
      <c r="CH8" s="59" t="s">
        <v>118</v>
      </c>
      <c r="CI8" s="59" t="s">
        <v>118</v>
      </c>
      <c r="CJ8" s="59" t="s">
        <v>118</v>
      </c>
      <c r="CK8" s="59" t="s">
        <v>118</v>
      </c>
      <c r="CL8" s="56" t="s">
        <v>118</v>
      </c>
      <c r="CM8" s="58">
        <v>55258</v>
      </c>
      <c r="CN8" s="58">
        <v>16632</v>
      </c>
      <c r="CO8" s="59" t="s">
        <v>118</v>
      </c>
      <c r="CP8" s="59" t="s">
        <v>118</v>
      </c>
      <c r="CQ8" s="59" t="s">
        <v>118</v>
      </c>
      <c r="CR8" s="59" t="s">
        <v>118</v>
      </c>
      <c r="CS8" s="59" t="s">
        <v>118</v>
      </c>
      <c r="CT8" s="59" t="s">
        <v>118</v>
      </c>
      <c r="CU8" s="59" t="s">
        <v>118</v>
      </c>
      <c r="CV8" s="59" t="s">
        <v>118</v>
      </c>
      <c r="CW8" s="59" t="s">
        <v>118</v>
      </c>
      <c r="CX8" s="59" t="s">
        <v>118</v>
      </c>
      <c r="CY8" s="56" t="s">
        <v>118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54.4</v>
      </c>
      <c r="DF8" s="59">
        <v>70.3</v>
      </c>
      <c r="DG8" s="59">
        <v>70</v>
      </c>
      <c r="DH8" s="59">
        <v>47.6</v>
      </c>
      <c r="DI8" s="59">
        <v>36.1</v>
      </c>
      <c r="DJ8" s="56">
        <v>79</v>
      </c>
      <c r="DK8" s="59">
        <v>21.3</v>
      </c>
      <c r="DL8" s="59">
        <v>14.6</v>
      </c>
      <c r="DM8" s="59">
        <v>118.1</v>
      </c>
      <c r="DN8" s="59">
        <v>173.5</v>
      </c>
      <c r="DO8" s="59">
        <v>220.5</v>
      </c>
      <c r="DP8" s="59">
        <v>295.5</v>
      </c>
      <c r="DQ8" s="59">
        <v>224.4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126</v>
      </c>
      <c r="C10" s="64" t="s">
        <v>127</v>
      </c>
      <c r="D10" s="64" t="s">
        <v>128</v>
      </c>
      <c r="E10" s="64" t="s">
        <v>129</v>
      </c>
      <c r="F10" s="64" t="s">
        <v>130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2024-12-19T01:06:48Z</dcterms:created>
  <dcterms:modified xsi:type="dcterms:W3CDTF">2025-01-22T04:26:07Z</dcterms:modified>
  <cp:category/>
</cp:coreProperties>
</file>